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docProps/app.xml" ContentType="application/vnd.openxmlformats-officedocument.extended-properties+xml"/>
  <Override PartName="/docProps/core.xml" ContentType="application/vnd.openxmlformats-package.core-properties+xml"/>
  <Override PartName="/xl/worksheets/sheet24.xml" ContentType="application/vnd.openxmlformats-officedocument.spreadsheetml.worksheet+xml"/>
  <Override PartName="/xl/worksheets/sheet14.xml" ContentType="application/vnd.openxmlformats-officedocument.spreadsheetml.worksheet+xml"/>
  <Override PartName="/xl/worksheets/sheet25.xml" ContentType="application/vnd.openxmlformats-officedocument.spreadsheetml.worksheet+xml"/>
  <Override PartName="/xl/worksheets/sheet15.xml" ContentType="application/vnd.openxmlformats-officedocument.spreadsheetml.worksheet+xml"/>
  <Override PartName="/xl/threadedComments/threadedComment1.xml" ContentType="application/vnd.ms-excel.threadedcomments+xml"/>
  <Override PartName="/docProps/custom.xml" ContentType="application/vnd.openxmlformats-officedocument.custom-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9.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worksheets/sheet10.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comments1.xml" ContentType="application/vnd.openxmlformats-officedocument.spreadsheetml.comments+xml"/>
  <Override PartName="/xl/calcChain.xml" ContentType="application/vnd.openxmlformats-officedocument.spreadsheetml.calcChain+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orksheets/sheet22.xml" ContentType="application/vnd.openxmlformats-officedocument.spreadsheetml.worksheet+xml"/>
  <Override PartName="/xl/worksheets/sheet12.xml" ContentType="application/vnd.openxmlformats-officedocument.spreadsheetml.worksheet+xml"/>
  <Override PartName="/xl/worksheets/sheet23.xml" ContentType="application/vnd.openxmlformats-officedocument.spreadsheetml.worksheet+xml"/>
  <Override PartName="/xl/worksheets/sheet13.xml" ContentType="application/vnd.openxmlformats-officedocument.spreadsheetml.worksheet+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codeName="ThisWorkbook" defaultThemeVersion="124226"/>
  <mc:AlternateContent xmlns:mc="http://schemas.openxmlformats.org/markup-compatibility/2006">
    <mc:Choice Requires="x15">
      <x15ac:absPath xmlns:x15ac="http://schemas.microsoft.com/office/spreadsheetml/2010/11/ac" url="https://edisonintl-my.sharepoint.com/personal/wayne_yu_sce_com/Documents/Income Qualified Programs (IQP)/Monthly Low Income Report/IQP Monthly Report - November 2020/"/>
    </mc:Choice>
  </mc:AlternateContent>
  <xr:revisionPtr revIDLastSave="415" documentId="8_{B88D0408-B55D-443A-A938-C0FBA51D1C31}" xr6:coauthVersionLast="45" xr6:coauthVersionMax="46" xr10:uidLastSave="{E2C5136E-7C25-4E38-AA65-7D0D634748AC}"/>
  <bookViews>
    <workbookView xWindow="28680" yWindow="-120" windowWidth="29040" windowHeight="16440" tabRatio="884" xr2:uid="{00000000-000D-0000-FFFF-FFFF00000000}"/>
  </bookViews>
  <sheets>
    <sheet name="ESA Table 1" sheetId="55" r:id="rId1"/>
    <sheet name="ESA Table 1A" sheetId="56" r:id="rId2"/>
    <sheet name="ESA Table 2" sheetId="57" r:id="rId3"/>
    <sheet name="ESA Table 2A" sheetId="45" r:id="rId4"/>
    <sheet name="ESA Table 2B" sheetId="42" r:id="rId5"/>
    <sheet name="ESA Table 2B-1" sheetId="51" r:id="rId6"/>
    <sheet name="ESA Table 3A_3B" sheetId="4" r:id="rId7"/>
    <sheet name="ESA Table 4A-1_4B_4C" sheetId="21" r:id="rId8"/>
    <sheet name="ESA Table 4A-2" sheetId="29" r:id="rId9"/>
    <sheet name="ESA Table 5A_5B_5C" sheetId="7" r:id="rId10"/>
    <sheet name="ESA Table 6" sheetId="8" r:id="rId11"/>
    <sheet name="ESA Table 7" sheetId="43" r:id="rId12"/>
    <sheet name="ESA Table 8" sheetId="69" r:id="rId13"/>
    <sheet name="CARE Table 1" sheetId="58" r:id="rId14"/>
    <sheet name="CARE Table 2" sheetId="59" r:id="rId15"/>
    <sheet name="CARE Table 3A _3B" sheetId="60" r:id="rId16"/>
    <sheet name="CARE Table 4" sheetId="61" r:id="rId17"/>
    <sheet name="CARE Table 5" sheetId="62" r:id="rId18"/>
    <sheet name="CARE Table 6" sheetId="63" r:id="rId19"/>
    <sheet name="CARE Table 7" sheetId="64" r:id="rId20"/>
    <sheet name="CARE Table 8" sheetId="65" r:id="rId21"/>
    <sheet name="CARE Table 9" sheetId="66" r:id="rId22"/>
    <sheet name="CARE Table 10" sheetId="67" r:id="rId23"/>
    <sheet name="CARE Table 11" sheetId="68" r:id="rId24"/>
    <sheet name="Sheet1" sheetId="70"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9" hidden="1">'CARE Table 7'!$B$6:$G$70</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#REF!</definedName>
    <definedName name="limcount" hidden="1">1</definedName>
    <definedName name="MonthTitle">#REF!</definedName>
    <definedName name="NotTollFree">[6]SCE!$T$6:$T$12</definedName>
    <definedName name="otherrev" hidden="1">{#N/A,#N/A,TRUE,"SDGE";#N/A,#N/A,TRUE,"GBU";#N/A,#N/A,TRUE,"TBU";#N/A,#N/A,TRUE,"EDBU";#N/A,#N/A,TRUE,"ExclCC"}</definedName>
    <definedName name="_xlnm.Print_Area" localSheetId="13">'CARE Table 1'!$A$1:$N$40</definedName>
    <definedName name="_xlnm.Print_Area" localSheetId="22">'CARE Table 10'!$A$1:$Q$71</definedName>
    <definedName name="_xlnm.Print_Area" localSheetId="23">'CARE Table 11'!$A$1:$G$62</definedName>
    <definedName name="_xlnm.Print_Area" localSheetId="14">'CARE Table 2'!$A$1:$Y$26</definedName>
    <definedName name="_xlnm.Print_Area" localSheetId="15">'CARE Table 3A _3B'!$A$1:$J$50</definedName>
    <definedName name="_xlnm.Print_Area" localSheetId="16">'CARE Table 4'!$A$1:$G$15</definedName>
    <definedName name="_xlnm.Print_Area" localSheetId="17">'CARE Table 5'!$A$1:$K$25</definedName>
    <definedName name="_xlnm.Print_Area" localSheetId="18">'CARE Table 6'!$A$1:$I$26</definedName>
    <definedName name="_xlnm.Print_Area" localSheetId="19">'CARE Table 7'!$A$1:$H$77</definedName>
    <definedName name="_xlnm.Print_Area" localSheetId="20">'CARE Table 8'!$A$1:$K$23</definedName>
    <definedName name="_xlnm.Print_Area" localSheetId="21">'CARE Table 9'!$A$1:$F$15</definedName>
    <definedName name="_xlnm.Print_Area" localSheetId="0">'ESA Table 1'!$A$1:$M$40</definedName>
    <definedName name="_xlnm.Print_Area" localSheetId="1">'ESA Table 1A'!$A$1:$N$23</definedName>
    <definedName name="_xlnm.Print_Area" localSheetId="2">'ESA Table 2'!$A$1:$AF$75</definedName>
    <definedName name="_xlnm.Print_Area" localSheetId="3">'ESA Table 2A'!$A$1:$I$60</definedName>
    <definedName name="_xlnm.Print_Area" localSheetId="4">'ESA Table 2B'!$A$1:$H$77</definedName>
    <definedName name="_xlnm.Print_Area" localSheetId="5">'ESA Table 2B-1'!$A$1:$D$41</definedName>
    <definedName name="_xlnm.Print_Area" localSheetId="6">'ESA Table 3A_3B'!$A$1:$C$52</definedName>
    <definedName name="_xlnm.Print_Area" localSheetId="7">'ESA Table 4A-1_4B_4C'!$A$1:$H$60</definedName>
    <definedName name="_xlnm.Print_Area" localSheetId="8">'ESA Table 4A-2'!$A$1:$I$28</definedName>
    <definedName name="_xlnm.Print_Area" localSheetId="9">'ESA Table 5A_5B_5C'!$A$1:$S$72</definedName>
    <definedName name="_xlnm.Print_Area" localSheetId="10">'ESA Table 6'!$A$1:$N$30</definedName>
    <definedName name="_xlnm.Print_Area" localSheetId="11">'ESA Table 7'!$A$1:$E$22</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2" l="1"/>
  <c r="H8" i="62"/>
  <c r="H9" i="62"/>
  <c r="H10" i="62"/>
  <c r="H11" i="62"/>
  <c r="H12" i="62"/>
  <c r="H13" i="62"/>
  <c r="H14" i="62"/>
  <c r="H15" i="62"/>
  <c r="H16" i="62"/>
  <c r="H17" i="62"/>
  <c r="H18" i="62"/>
  <c r="H19" i="62"/>
  <c r="H20" i="62"/>
  <c r="J7" i="62"/>
  <c r="J8" i="62"/>
  <c r="J9" i="62"/>
  <c r="J10" i="62"/>
  <c r="J11" i="62"/>
  <c r="J13" i="62"/>
  <c r="J14" i="62"/>
  <c r="J15" i="62"/>
  <c r="J16" i="62"/>
  <c r="J17" i="62"/>
  <c r="J18" i="62"/>
  <c r="J19" i="62"/>
  <c r="J20" i="62"/>
  <c r="I7" i="62"/>
  <c r="I8" i="62"/>
  <c r="I9" i="62"/>
  <c r="I10" i="62"/>
  <c r="I11" i="62"/>
  <c r="I12" i="62"/>
  <c r="I13" i="62"/>
  <c r="I14" i="62"/>
  <c r="I15" i="62"/>
  <c r="I16" i="62"/>
  <c r="I17" i="62"/>
  <c r="I18" i="62"/>
  <c r="I19" i="62"/>
  <c r="I20" i="62"/>
  <c r="G7" i="62"/>
  <c r="G8" i="62"/>
  <c r="G9" i="62"/>
  <c r="G10" i="62"/>
  <c r="G11" i="62"/>
  <c r="G12" i="62"/>
  <c r="J12" i="62" s="1"/>
  <c r="G13" i="62"/>
  <c r="G14" i="62"/>
  <c r="G15" i="62"/>
  <c r="G16" i="62"/>
  <c r="G17" i="62"/>
  <c r="G19" i="62"/>
  <c r="G20" i="62"/>
  <c r="G6" i="62"/>
  <c r="H15" i="63"/>
  <c r="D15" i="63"/>
  <c r="I39" i="60"/>
  <c r="H39" i="60"/>
  <c r="G39" i="60"/>
  <c r="D39" i="60"/>
  <c r="I15" i="60"/>
  <c r="H15" i="60"/>
  <c r="G15" i="60"/>
  <c r="D15" i="60"/>
  <c r="Y17" i="59"/>
  <c r="O17" i="59"/>
  <c r="J17" i="59"/>
  <c r="K17" i="59" s="1"/>
  <c r="V17" i="59" s="1"/>
  <c r="E17" i="59"/>
  <c r="U17" i="59" l="1"/>
  <c r="G21" i="55"/>
  <c r="G22" i="55"/>
  <c r="G23" i="55"/>
  <c r="G24" i="55"/>
  <c r="G25" i="55"/>
  <c r="G26" i="55"/>
  <c r="G27" i="55"/>
  <c r="A17" i="43" l="1"/>
  <c r="N18" i="7" l="1"/>
  <c r="N17" i="7"/>
  <c r="N16" i="7"/>
  <c r="N15" i="7"/>
  <c r="N14" i="7"/>
  <c r="N13" i="7"/>
  <c r="N12" i="7"/>
  <c r="N11" i="7"/>
  <c r="N10" i="7"/>
  <c r="N9" i="7"/>
  <c r="N8" i="7"/>
  <c r="Q43" i="7" l="1"/>
  <c r="P43" i="7"/>
  <c r="N43" i="7"/>
  <c r="M43" i="7"/>
  <c r="L43" i="7"/>
  <c r="J43" i="7"/>
  <c r="R18" i="7"/>
  <c r="R17" i="7"/>
  <c r="R16" i="7"/>
  <c r="R15" i="7"/>
  <c r="R14" i="7"/>
  <c r="R13" i="7"/>
  <c r="R12" i="7"/>
  <c r="R11" i="7"/>
  <c r="R10" i="7"/>
  <c r="R9" i="7"/>
  <c r="R8" i="7"/>
  <c r="R19" i="7"/>
  <c r="K27" i="55" l="1"/>
  <c r="K26" i="55"/>
  <c r="K25" i="55"/>
  <c r="K24" i="55"/>
  <c r="K23" i="55"/>
  <c r="K22" i="55"/>
  <c r="K21" i="55"/>
  <c r="K20" i="55"/>
  <c r="K9" i="55"/>
  <c r="K8" i="55"/>
  <c r="K7" i="55"/>
  <c r="K11" i="55"/>
  <c r="K10" i="55"/>
  <c r="K13" i="55"/>
  <c r="K12" i="55"/>
  <c r="K15" i="55"/>
  <c r="K14" i="55"/>
  <c r="K17" i="55"/>
  <c r="K16" i="55"/>
  <c r="K7" i="59" l="1"/>
  <c r="D20" i="58" l="1"/>
  <c r="H14" i="63"/>
  <c r="D14" i="63"/>
  <c r="B14" i="63"/>
  <c r="I38" i="60"/>
  <c r="H38" i="60"/>
  <c r="G38" i="60"/>
  <c r="D38" i="60"/>
  <c r="B38" i="60"/>
  <c r="G14" i="60"/>
  <c r="I14" i="60"/>
  <c r="D14" i="60"/>
  <c r="B14" i="60"/>
  <c r="V16" i="59"/>
  <c r="V15" i="59"/>
  <c r="V14" i="59"/>
  <c r="V13" i="59"/>
  <c r="V12" i="59"/>
  <c r="V11" i="59"/>
  <c r="V10" i="59"/>
  <c r="J16" i="59"/>
  <c r="K16" i="59"/>
  <c r="E16" i="59"/>
  <c r="H14" i="60"/>
  <c r="U16" i="59"/>
  <c r="S16" i="59"/>
  <c r="O16" i="59"/>
  <c r="Y16" i="59"/>
  <c r="M16" i="8"/>
  <c r="K16" i="8"/>
  <c r="D14" i="8"/>
  <c r="D16" i="8"/>
  <c r="B14" i="8"/>
  <c r="G16" i="8"/>
  <c r="J16" i="8"/>
  <c r="D31" i="55"/>
  <c r="A3" i="69"/>
  <c r="I20" i="69"/>
  <c r="J20" i="69" s="1"/>
  <c r="H20" i="69"/>
  <c r="G20" i="69"/>
  <c r="F20" i="69"/>
  <c r="C20" i="69"/>
  <c r="B20" i="69"/>
  <c r="N20" i="7"/>
  <c r="G53" i="21"/>
  <c r="G52" i="21"/>
  <c r="G51" i="21"/>
  <c r="G50" i="21"/>
  <c r="G49" i="21"/>
  <c r="G48" i="21"/>
  <c r="G47" i="21"/>
  <c r="G46" i="21"/>
  <c r="G45" i="21"/>
  <c r="G44" i="21"/>
  <c r="G43" i="21"/>
  <c r="G42" i="21"/>
  <c r="G41" i="21"/>
  <c r="G40" i="21"/>
  <c r="G39" i="21"/>
  <c r="G38" i="21"/>
  <c r="G23" i="21"/>
  <c r="G22" i="21"/>
  <c r="G21" i="21"/>
  <c r="G20" i="21"/>
  <c r="G19" i="21"/>
  <c r="G18" i="21"/>
  <c r="G17" i="21"/>
  <c r="G16" i="21"/>
  <c r="G15" i="21"/>
  <c r="G14" i="21"/>
  <c r="G13" i="21"/>
  <c r="G24" i="21" s="1"/>
  <c r="G12" i="21"/>
  <c r="G11" i="21"/>
  <c r="G10" i="21"/>
  <c r="G9" i="21"/>
  <c r="G8" i="21"/>
  <c r="W19" i="59"/>
  <c r="B17" i="63" s="1"/>
  <c r="H13" i="63"/>
  <c r="D13" i="63"/>
  <c r="B13" i="63"/>
  <c r="G37" i="60"/>
  <c r="H37" i="60"/>
  <c r="I37" i="60"/>
  <c r="D37" i="60"/>
  <c r="B37" i="60"/>
  <c r="G13" i="60"/>
  <c r="H13" i="60"/>
  <c r="I13" i="60"/>
  <c r="D13" i="60"/>
  <c r="B13" i="60"/>
  <c r="Y15" i="59"/>
  <c r="S15" i="59"/>
  <c r="O15" i="59"/>
  <c r="J15" i="59"/>
  <c r="E15" i="59"/>
  <c r="K15" i="59"/>
  <c r="U15" i="59"/>
  <c r="J12" i="58"/>
  <c r="J10" i="58"/>
  <c r="J20" i="7"/>
  <c r="A3" i="56"/>
  <c r="Q60" i="7"/>
  <c r="P60" i="7"/>
  <c r="L64" i="7"/>
  <c r="M64" i="7"/>
  <c r="Q64" i="7" s="1"/>
  <c r="J64" i="7"/>
  <c r="N64" i="7" s="1"/>
  <c r="P20" i="7"/>
  <c r="O20" i="7"/>
  <c r="M20" i="7"/>
  <c r="S20" i="7" s="1"/>
  <c r="L20" i="7"/>
  <c r="R20" i="7" s="1"/>
  <c r="H12" i="63"/>
  <c r="D12" i="63"/>
  <c r="B12" i="63"/>
  <c r="G36" i="60"/>
  <c r="I36" i="60"/>
  <c r="H36" i="60"/>
  <c r="D36" i="60"/>
  <c r="B36" i="60"/>
  <c r="G12" i="60"/>
  <c r="H12" i="60"/>
  <c r="I12" i="60"/>
  <c r="D12" i="60"/>
  <c r="B12" i="60"/>
  <c r="Y14" i="59"/>
  <c r="S14" i="59"/>
  <c r="O14" i="59"/>
  <c r="J14" i="59"/>
  <c r="E14" i="59"/>
  <c r="K14" i="59"/>
  <c r="U14" i="59"/>
  <c r="G14" i="55"/>
  <c r="G13" i="55"/>
  <c r="G12" i="55"/>
  <c r="G11" i="55"/>
  <c r="G10" i="55"/>
  <c r="G9" i="55"/>
  <c r="G8" i="55"/>
  <c r="G7" i="55"/>
  <c r="J14" i="58"/>
  <c r="M14" i="58" s="1"/>
  <c r="B11" i="63"/>
  <c r="H11" i="63"/>
  <c r="D11" i="63"/>
  <c r="H35" i="60"/>
  <c r="G35" i="60"/>
  <c r="G11" i="60"/>
  <c r="B11" i="60"/>
  <c r="D11" i="60"/>
  <c r="Y13" i="59"/>
  <c r="B35" i="60"/>
  <c r="D35" i="60"/>
  <c r="I35" i="60"/>
  <c r="I11" i="60"/>
  <c r="H11" i="60"/>
  <c r="S13" i="59"/>
  <c r="O13" i="59"/>
  <c r="J13" i="59"/>
  <c r="E13" i="59"/>
  <c r="K13" i="59"/>
  <c r="U13" i="59"/>
  <c r="B10" i="63"/>
  <c r="H10" i="63"/>
  <c r="D10" i="63"/>
  <c r="G34" i="60"/>
  <c r="H34" i="60"/>
  <c r="G10" i="60"/>
  <c r="H10" i="60"/>
  <c r="B10" i="60"/>
  <c r="Y12" i="59"/>
  <c r="S11" i="59"/>
  <c r="S12" i="59"/>
  <c r="B34" i="60"/>
  <c r="D34" i="60"/>
  <c r="I10" i="60"/>
  <c r="D10" i="60"/>
  <c r="I34" i="60"/>
  <c r="O12" i="59"/>
  <c r="J12" i="59"/>
  <c r="E12" i="59"/>
  <c r="K12" i="59"/>
  <c r="U12" i="59"/>
  <c r="B9" i="63"/>
  <c r="H9" i="63"/>
  <c r="D9" i="63"/>
  <c r="G33" i="60"/>
  <c r="H33" i="60"/>
  <c r="G9" i="60"/>
  <c r="B9" i="60"/>
  <c r="B33" i="60"/>
  <c r="D9" i="60"/>
  <c r="I9" i="60"/>
  <c r="H9" i="60"/>
  <c r="Y11" i="59"/>
  <c r="O11" i="59"/>
  <c r="J11" i="59"/>
  <c r="E11" i="59"/>
  <c r="K11" i="59"/>
  <c r="U11" i="59"/>
  <c r="I33" i="60"/>
  <c r="D33" i="60"/>
  <c r="P64" i="7"/>
  <c r="G13" i="56"/>
  <c r="J18" i="58"/>
  <c r="M18" i="58" s="1"/>
  <c r="B8" i="63"/>
  <c r="H8" i="63"/>
  <c r="D8" i="63"/>
  <c r="H32" i="60"/>
  <c r="G32" i="60"/>
  <c r="G8" i="60"/>
  <c r="H8" i="60"/>
  <c r="B8" i="60"/>
  <c r="Y10" i="59"/>
  <c r="D8" i="60"/>
  <c r="B32" i="60"/>
  <c r="I8" i="60"/>
  <c r="S10" i="59"/>
  <c r="O10" i="59"/>
  <c r="J10" i="59"/>
  <c r="E10" i="59"/>
  <c r="K10" i="59"/>
  <c r="I32" i="60"/>
  <c r="D32" i="60"/>
  <c r="D23" i="8"/>
  <c r="B23" i="8"/>
  <c r="U10" i="59"/>
  <c r="M23" i="8"/>
  <c r="K23" i="8"/>
  <c r="A3" i="8"/>
  <c r="A3" i="7"/>
  <c r="A3" i="29"/>
  <c r="A3" i="21"/>
  <c r="A3" i="4"/>
  <c r="A3" i="51"/>
  <c r="A3" i="42"/>
  <c r="A3" i="45"/>
  <c r="A3" i="57"/>
  <c r="N65" i="67"/>
  <c r="M65" i="67"/>
  <c r="K65" i="67"/>
  <c r="J65" i="67"/>
  <c r="I65" i="67"/>
  <c r="H65" i="67"/>
  <c r="G65" i="67"/>
  <c r="E65" i="67"/>
  <c r="B60" i="67"/>
  <c r="A60" i="67"/>
  <c r="B59" i="67"/>
  <c r="A59" i="67"/>
  <c r="B58" i="67"/>
  <c r="A58" i="67"/>
  <c r="B57" i="67"/>
  <c r="A57" i="67"/>
  <c r="B56" i="67"/>
  <c r="A56" i="67"/>
  <c r="B55" i="67"/>
  <c r="A55" i="67"/>
  <c r="B54" i="67"/>
  <c r="A54" i="67"/>
  <c r="B53" i="67"/>
  <c r="A53" i="67"/>
  <c r="B52" i="67"/>
  <c r="A52" i="67"/>
  <c r="B51" i="67"/>
  <c r="A51" i="67"/>
  <c r="B50" i="67"/>
  <c r="A50" i="67"/>
  <c r="B49" i="67"/>
  <c r="A49" i="67"/>
  <c r="B48" i="67"/>
  <c r="A48" i="67"/>
  <c r="B47" i="67"/>
  <c r="A47" i="67"/>
  <c r="B46" i="67"/>
  <c r="A46" i="67"/>
  <c r="B45" i="67"/>
  <c r="A45" i="67"/>
  <c r="B44" i="67"/>
  <c r="A44" i="67"/>
  <c r="B43" i="67"/>
  <c r="A43" i="67"/>
  <c r="B42" i="67"/>
  <c r="A42" i="67"/>
  <c r="B41" i="67"/>
  <c r="A41" i="67"/>
  <c r="B40" i="67"/>
  <c r="A40" i="67"/>
  <c r="B39" i="67"/>
  <c r="A39" i="67"/>
  <c r="B38" i="67"/>
  <c r="A38" i="67"/>
  <c r="B37" i="67"/>
  <c r="A37" i="67"/>
  <c r="B36" i="67"/>
  <c r="A36" i="67"/>
  <c r="B35" i="67"/>
  <c r="A35" i="67"/>
  <c r="B34" i="67"/>
  <c r="A34" i="67"/>
  <c r="B33" i="67"/>
  <c r="A33" i="67"/>
  <c r="B32" i="67"/>
  <c r="A32" i="67"/>
  <c r="B31" i="67"/>
  <c r="A31" i="67"/>
  <c r="B30" i="67"/>
  <c r="A30" i="67"/>
  <c r="B29" i="67"/>
  <c r="A29" i="67"/>
  <c r="B28" i="67"/>
  <c r="A28" i="67"/>
  <c r="B27" i="67"/>
  <c r="B26" i="67"/>
  <c r="B25" i="67"/>
  <c r="A25" i="67"/>
  <c r="B24" i="67"/>
  <c r="A24" i="67"/>
  <c r="B23" i="67"/>
  <c r="A23" i="67"/>
  <c r="B22" i="67"/>
  <c r="A22" i="67"/>
  <c r="B21" i="67"/>
  <c r="A21" i="67"/>
  <c r="B20" i="67"/>
  <c r="A20" i="67"/>
  <c r="B19" i="67"/>
  <c r="A19" i="67"/>
  <c r="B18" i="67"/>
  <c r="A18" i="67"/>
  <c r="B17" i="67"/>
  <c r="A17" i="67"/>
  <c r="B16" i="67"/>
  <c r="A16" i="67"/>
  <c r="B15" i="67"/>
  <c r="A15" i="67"/>
  <c r="B14" i="67"/>
  <c r="A14" i="67"/>
  <c r="B13" i="67"/>
  <c r="A13" i="67"/>
  <c r="B12" i="67"/>
  <c r="A12" i="67"/>
  <c r="B11" i="67"/>
  <c r="A11" i="67"/>
  <c r="B10" i="67"/>
  <c r="A10" i="67"/>
  <c r="B9" i="67"/>
  <c r="A9" i="67"/>
  <c r="B8" i="67"/>
  <c r="A8" i="67"/>
  <c r="D7" i="66"/>
  <c r="E7" i="66" s="1"/>
  <c r="E8" i="66" s="1"/>
  <c r="C7" i="66"/>
  <c r="C8" i="66"/>
  <c r="B7" i="66"/>
  <c r="B8" i="66"/>
  <c r="H6" i="65"/>
  <c r="F17" i="63"/>
  <c r="E17" i="63"/>
  <c r="G17" i="63" s="1"/>
  <c r="H17" i="63" s="1"/>
  <c r="C17" i="63"/>
  <c r="D17" i="63" s="1"/>
  <c r="B7" i="63"/>
  <c r="D7" i="63"/>
  <c r="B6" i="63"/>
  <c r="G5" i="63"/>
  <c r="B5" i="63"/>
  <c r="F21" i="62"/>
  <c r="C21" i="62"/>
  <c r="B21" i="62"/>
  <c r="D20" i="62"/>
  <c r="D19" i="62"/>
  <c r="D18" i="62"/>
  <c r="D17" i="62"/>
  <c r="D16" i="62"/>
  <c r="D15" i="62"/>
  <c r="D14" i="62"/>
  <c r="D13" i="62"/>
  <c r="D12" i="62"/>
  <c r="D11" i="62"/>
  <c r="D10" i="62"/>
  <c r="D9" i="62"/>
  <c r="D8" i="62"/>
  <c r="D7" i="62"/>
  <c r="I6" i="62"/>
  <c r="H6" i="62"/>
  <c r="D6" i="62"/>
  <c r="F41" i="60"/>
  <c r="E41" i="60"/>
  <c r="C41" i="60"/>
  <c r="H41" i="60" s="1"/>
  <c r="G31" i="60"/>
  <c r="H31" i="60"/>
  <c r="G30" i="60"/>
  <c r="H30" i="60"/>
  <c r="G29" i="60"/>
  <c r="F17" i="60"/>
  <c r="E17" i="60"/>
  <c r="C17" i="60"/>
  <c r="G7" i="60"/>
  <c r="H7" i="60"/>
  <c r="B7" i="60"/>
  <c r="B31" i="60"/>
  <c r="G6" i="60"/>
  <c r="H6" i="60"/>
  <c r="B6" i="60"/>
  <c r="G5" i="60"/>
  <c r="B5" i="60"/>
  <c r="X19" i="59"/>
  <c r="F17" i="65" s="1"/>
  <c r="R19" i="59"/>
  <c r="Q19" i="59"/>
  <c r="P19" i="59"/>
  <c r="N19" i="59"/>
  <c r="M19" i="59"/>
  <c r="L19" i="59"/>
  <c r="I19" i="59"/>
  <c r="H19" i="59"/>
  <c r="G19" i="59"/>
  <c r="F19" i="59"/>
  <c r="D19" i="59"/>
  <c r="C19" i="59"/>
  <c r="B19" i="59"/>
  <c r="Y9" i="59"/>
  <c r="S9" i="59"/>
  <c r="O9" i="59"/>
  <c r="J9" i="59"/>
  <c r="E9" i="59"/>
  <c r="Y8" i="59"/>
  <c r="S8" i="59"/>
  <c r="O8" i="59"/>
  <c r="J8" i="59"/>
  <c r="E8" i="59"/>
  <c r="Y7" i="59"/>
  <c r="S7" i="59"/>
  <c r="O7" i="59"/>
  <c r="J7" i="59"/>
  <c r="E7" i="59"/>
  <c r="J30" i="58"/>
  <c r="G30" i="58"/>
  <c r="H28" i="58"/>
  <c r="E28" i="58"/>
  <c r="J27" i="58"/>
  <c r="G27" i="58"/>
  <c r="J26" i="58"/>
  <c r="G26" i="58"/>
  <c r="J25" i="58"/>
  <c r="G25" i="58"/>
  <c r="J24" i="58"/>
  <c r="G24" i="58"/>
  <c r="J23" i="58"/>
  <c r="G23" i="58"/>
  <c r="G28" i="58" s="1"/>
  <c r="K18" i="58"/>
  <c r="G18" i="58"/>
  <c r="D18" i="58"/>
  <c r="H16" i="58"/>
  <c r="H20" i="58"/>
  <c r="K20" i="58" s="1"/>
  <c r="E16" i="58"/>
  <c r="E20" i="58" s="1"/>
  <c r="B16" i="58"/>
  <c r="D16" i="58"/>
  <c r="K15" i="58"/>
  <c r="J15" i="58"/>
  <c r="G15" i="58"/>
  <c r="D15" i="58"/>
  <c r="K14" i="58"/>
  <c r="G14" i="58"/>
  <c r="D14" i="58"/>
  <c r="K13" i="58"/>
  <c r="J13" i="58"/>
  <c r="M13" i="58" s="1"/>
  <c r="G13" i="58"/>
  <c r="D13" i="58"/>
  <c r="G12" i="58"/>
  <c r="D12" i="58"/>
  <c r="K11" i="58"/>
  <c r="J11" i="58"/>
  <c r="M11" i="58" s="1"/>
  <c r="G11" i="58"/>
  <c r="D11" i="58"/>
  <c r="K10" i="58"/>
  <c r="G10" i="58"/>
  <c r="D10" i="58"/>
  <c r="M10" i="58"/>
  <c r="K9" i="58"/>
  <c r="J9" i="58"/>
  <c r="G9" i="58"/>
  <c r="D9" i="58"/>
  <c r="K8" i="58"/>
  <c r="J8" i="58"/>
  <c r="G8" i="58"/>
  <c r="D8" i="58"/>
  <c r="K7" i="58"/>
  <c r="J7" i="58"/>
  <c r="M7" i="58" s="1"/>
  <c r="G7" i="58"/>
  <c r="D7" i="58"/>
  <c r="K6" i="58"/>
  <c r="J6" i="58"/>
  <c r="G6" i="58"/>
  <c r="D6" i="58"/>
  <c r="V7" i="59"/>
  <c r="G17" i="60"/>
  <c r="H17" i="60"/>
  <c r="M6" i="58"/>
  <c r="M9" i="58"/>
  <c r="M15" i="58"/>
  <c r="G16" i="58"/>
  <c r="G20" i="58"/>
  <c r="O19" i="59"/>
  <c r="B29" i="60"/>
  <c r="D29" i="60"/>
  <c r="D5" i="60"/>
  <c r="B30" i="60"/>
  <c r="D6" i="60"/>
  <c r="D5" i="63"/>
  <c r="H5" i="63"/>
  <c r="H6" i="63"/>
  <c r="D6" i="63"/>
  <c r="J6" i="62"/>
  <c r="I30" i="60"/>
  <c r="D30" i="60"/>
  <c r="D21" i="62"/>
  <c r="M8" i="58"/>
  <c r="K8" i="59"/>
  <c r="G41" i="60"/>
  <c r="K16" i="58"/>
  <c r="I5" i="60"/>
  <c r="B20" i="58"/>
  <c r="J28" i="58"/>
  <c r="K9" i="59"/>
  <c r="I7" i="60"/>
  <c r="U7" i="59"/>
  <c r="I31" i="60"/>
  <c r="D31" i="60"/>
  <c r="H5" i="60"/>
  <c r="D7" i="60"/>
  <c r="H7" i="63"/>
  <c r="H29" i="60"/>
  <c r="I29" i="60"/>
  <c r="E19" i="59"/>
  <c r="I6" i="60"/>
  <c r="J19" i="59"/>
  <c r="N54" i="7"/>
  <c r="N55" i="7"/>
  <c r="N56" i="7"/>
  <c r="N57" i="7"/>
  <c r="N58" i="7"/>
  <c r="N59" i="7"/>
  <c r="N53" i="7"/>
  <c r="A3" i="43"/>
  <c r="A2" i="43"/>
  <c r="U9" i="59"/>
  <c r="V9" i="59"/>
  <c r="U8" i="59"/>
  <c r="U19" i="59"/>
  <c r="V8" i="59"/>
  <c r="V19" i="59"/>
  <c r="K19" i="59"/>
  <c r="S63" i="57"/>
  <c r="K63" i="57"/>
  <c r="C63" i="57"/>
  <c r="AE53" i="57"/>
  <c r="AF42" i="57" s="1"/>
  <c r="AD53" i="57"/>
  <c r="AC53" i="57"/>
  <c r="AB53" i="57"/>
  <c r="W53" i="57"/>
  <c r="V53" i="57"/>
  <c r="U53" i="57"/>
  <c r="T53" i="57"/>
  <c r="O53" i="57"/>
  <c r="P40" i="57" s="1"/>
  <c r="M53" i="57"/>
  <c r="L53" i="57"/>
  <c r="G53" i="57"/>
  <c r="E53" i="57"/>
  <c r="D53" i="57"/>
  <c r="H14" i="56"/>
  <c r="K14" i="56" s="1"/>
  <c r="E14" i="56"/>
  <c r="B14" i="56"/>
  <c r="K13" i="56"/>
  <c r="J13" i="56"/>
  <c r="D13" i="56"/>
  <c r="K12" i="56"/>
  <c r="J12" i="56"/>
  <c r="G12" i="56"/>
  <c r="D12" i="56"/>
  <c r="D11" i="56"/>
  <c r="K10" i="56"/>
  <c r="J10" i="56"/>
  <c r="G10" i="56"/>
  <c r="D10" i="56"/>
  <c r="K9" i="56"/>
  <c r="J9" i="56"/>
  <c r="G9" i="56"/>
  <c r="D9" i="56"/>
  <c r="K8" i="56"/>
  <c r="J8" i="56"/>
  <c r="G8" i="56"/>
  <c r="D8" i="56"/>
  <c r="K7" i="56"/>
  <c r="J7" i="56"/>
  <c r="G7" i="56"/>
  <c r="D7" i="56"/>
  <c r="J31" i="55"/>
  <c r="G31" i="55"/>
  <c r="J27" i="55"/>
  <c r="M27" i="55" s="1"/>
  <c r="D27" i="55"/>
  <c r="J26" i="55"/>
  <c r="M26" i="55" s="1"/>
  <c r="D26" i="55"/>
  <c r="J25" i="55"/>
  <c r="M25" i="55" s="1"/>
  <c r="D25" i="55"/>
  <c r="J24" i="55"/>
  <c r="M24" i="55" s="1"/>
  <c r="D24" i="55"/>
  <c r="J23" i="55"/>
  <c r="M23" i="55" s="1"/>
  <c r="D23" i="55"/>
  <c r="J22" i="55"/>
  <c r="M22" i="55" s="1"/>
  <c r="D22" i="55"/>
  <c r="J21" i="55"/>
  <c r="M21" i="55" s="1"/>
  <c r="D21" i="55"/>
  <c r="J20" i="55"/>
  <c r="M20" i="55" s="1"/>
  <c r="G20" i="55"/>
  <c r="D20" i="55"/>
  <c r="H18" i="55"/>
  <c r="E18" i="55"/>
  <c r="E29" i="55" s="1"/>
  <c r="B18" i="55"/>
  <c r="B29" i="55"/>
  <c r="D29" i="55"/>
  <c r="J17" i="55"/>
  <c r="M17" i="55" s="1"/>
  <c r="G17" i="55"/>
  <c r="D17" i="55"/>
  <c r="J16" i="55"/>
  <c r="M16" i="55" s="1"/>
  <c r="D16" i="55"/>
  <c r="G16" i="55"/>
  <c r="J15" i="55"/>
  <c r="M15" i="55" s="1"/>
  <c r="G15" i="55"/>
  <c r="D15" i="55"/>
  <c r="J14" i="55"/>
  <c r="M14" i="55" s="1"/>
  <c r="D14" i="55"/>
  <c r="J13" i="55"/>
  <c r="M13" i="55" s="1"/>
  <c r="D13" i="55"/>
  <c r="J12" i="55"/>
  <c r="D12" i="55"/>
  <c r="J11" i="55"/>
  <c r="M11" i="55" s="1"/>
  <c r="D11" i="55"/>
  <c r="J10" i="55"/>
  <c r="M10" i="55" s="1"/>
  <c r="D10" i="55"/>
  <c r="J9" i="55"/>
  <c r="M9" i="55" s="1"/>
  <c r="D9" i="55"/>
  <c r="J8" i="55"/>
  <c r="M8" i="55" s="1"/>
  <c r="D8" i="55"/>
  <c r="J7" i="55"/>
  <c r="M7" i="55" s="1"/>
  <c r="D7" i="55"/>
  <c r="M8" i="56"/>
  <c r="D18" i="55"/>
  <c r="M9" i="56"/>
  <c r="M12" i="56"/>
  <c r="D14" i="56"/>
  <c r="M10" i="56"/>
  <c r="M7" i="56"/>
  <c r="D49" i="42"/>
  <c r="C49" i="42"/>
  <c r="Q53" i="7"/>
  <c r="Q54" i="7"/>
  <c r="Q55" i="7"/>
  <c r="Q56" i="7"/>
  <c r="Q57" i="7"/>
  <c r="Q58" i="7"/>
  <c r="Q59" i="7"/>
  <c r="P53" i="7"/>
  <c r="P54" i="7"/>
  <c r="P55" i="7"/>
  <c r="P56" i="7"/>
  <c r="P57" i="7"/>
  <c r="P58" i="7"/>
  <c r="P59" i="7"/>
  <c r="Q52" i="7"/>
  <c r="P52" i="7"/>
  <c r="S19" i="7"/>
  <c r="S9" i="7"/>
  <c r="S10" i="7"/>
  <c r="S11" i="7"/>
  <c r="S12" i="7"/>
  <c r="S13" i="7"/>
  <c r="S14" i="7"/>
  <c r="S15" i="7"/>
  <c r="S16" i="7"/>
  <c r="S17" i="7"/>
  <c r="S18" i="7"/>
  <c r="S8" i="7"/>
  <c r="B54" i="21"/>
  <c r="C54" i="21"/>
  <c r="D54" i="21"/>
  <c r="E54" i="21"/>
  <c r="F54" i="21"/>
  <c r="G54" i="21"/>
  <c r="B36" i="4"/>
  <c r="B29" i="4"/>
  <c r="B31" i="4"/>
  <c r="B33" i="4"/>
  <c r="B34" i="4"/>
  <c r="B35" i="4"/>
  <c r="G48" i="45"/>
  <c r="H48" i="45"/>
  <c r="F48" i="45"/>
  <c r="E48" i="45"/>
  <c r="D48" i="45"/>
  <c r="H23" i="45"/>
  <c r="H14" i="45"/>
  <c r="H28" i="45"/>
  <c r="H41" i="45"/>
  <c r="H20" i="45"/>
  <c r="H30" i="45"/>
  <c r="H45" i="45"/>
  <c r="H21" i="45"/>
  <c r="H32" i="45"/>
  <c r="H46" i="45"/>
  <c r="H33" i="45"/>
  <c r="H8" i="45"/>
  <c r="H24" i="45"/>
  <c r="H34" i="45"/>
  <c r="H9" i="45"/>
  <c r="H25" i="45"/>
  <c r="H37" i="45"/>
  <c r="H10" i="45"/>
  <c r="H26" i="45"/>
  <c r="H39" i="45"/>
  <c r="H13" i="45"/>
  <c r="H27" i="45"/>
  <c r="H40" i="45"/>
  <c r="G49" i="42"/>
  <c r="H19" i="42" s="1"/>
  <c r="F49" i="42"/>
  <c r="E49" i="42"/>
  <c r="C64" i="42"/>
  <c r="B10" i="8"/>
  <c r="C10" i="8"/>
  <c r="D10" i="8"/>
  <c r="E10" i="8"/>
  <c r="F10" i="8"/>
  <c r="G10" i="8"/>
  <c r="H10" i="8"/>
  <c r="I10" i="8"/>
  <c r="J10" i="8"/>
  <c r="M10" i="8"/>
  <c r="K10" i="8"/>
  <c r="D23" i="21"/>
  <c r="D22" i="21"/>
  <c r="D21" i="21"/>
  <c r="D20" i="21"/>
  <c r="D19" i="21"/>
  <c r="D18" i="21"/>
  <c r="D17" i="21"/>
  <c r="D16" i="21"/>
  <c r="D15" i="21"/>
  <c r="D14" i="21"/>
  <c r="D13" i="21"/>
  <c r="D12" i="21"/>
  <c r="D11" i="21"/>
  <c r="D10" i="21"/>
  <c r="D9" i="21"/>
  <c r="D8" i="21"/>
  <c r="C24" i="29"/>
  <c r="D24" i="29"/>
  <c r="E24" i="29"/>
  <c r="F24" i="29"/>
  <c r="G24" i="29"/>
  <c r="H24" i="29"/>
  <c r="B24" i="29"/>
  <c r="C24" i="21"/>
  <c r="E24" i="21"/>
  <c r="F24" i="21"/>
  <c r="B24" i="21"/>
  <c r="I23" i="8"/>
  <c r="C23" i="8"/>
  <c r="H23" i="8"/>
  <c r="F23" i="8"/>
  <c r="E23" i="8"/>
  <c r="I43" i="7"/>
  <c r="H43" i="7"/>
  <c r="G43" i="7"/>
  <c r="F43" i="7"/>
  <c r="E43" i="7"/>
  <c r="D43" i="7"/>
  <c r="C43" i="7"/>
  <c r="B43" i="7"/>
  <c r="I64" i="7"/>
  <c r="H64" i="7"/>
  <c r="G64" i="7"/>
  <c r="F64" i="7"/>
  <c r="E64" i="7"/>
  <c r="D64" i="7"/>
  <c r="C64" i="7"/>
  <c r="B64" i="7"/>
  <c r="F32" i="21"/>
  <c r="E32" i="21"/>
  <c r="G31" i="21"/>
  <c r="G30" i="21"/>
  <c r="B20" i="7"/>
  <c r="C20" i="7"/>
  <c r="D20" i="7"/>
  <c r="E20" i="7"/>
  <c r="F20" i="7"/>
  <c r="G20" i="7"/>
  <c r="H20" i="7"/>
  <c r="I20" i="7"/>
  <c r="G23" i="8"/>
  <c r="J23" i="8"/>
  <c r="D24" i="21"/>
  <c r="G32" i="21"/>
  <c r="A26" i="60"/>
  <c r="A26" i="67"/>
  <c r="A26" i="68"/>
  <c r="A27" i="67"/>
  <c r="A3" i="66"/>
  <c r="A27" i="68"/>
  <c r="A3" i="64"/>
  <c r="A3" i="62"/>
  <c r="A3" i="59"/>
  <c r="A3" i="65"/>
  <c r="A3" i="63"/>
  <c r="A3" i="61"/>
  <c r="A3" i="60"/>
  <c r="A27" i="60"/>
  <c r="T19" i="59"/>
  <c r="S19" i="59"/>
  <c r="P39" i="57" l="1"/>
  <c r="J18" i="55"/>
  <c r="M18" i="55" s="1"/>
  <c r="M12" i="55"/>
  <c r="H29" i="55"/>
  <c r="K29" i="55" s="1"/>
  <c r="K18" i="55"/>
  <c r="G18" i="55"/>
  <c r="I21" i="62"/>
  <c r="J16" i="58"/>
  <c r="M16" i="58" s="1"/>
  <c r="D17" i="65"/>
  <c r="E17" i="65" s="1"/>
  <c r="Y19" i="59"/>
  <c r="G17" i="65" s="1"/>
  <c r="D8" i="66"/>
  <c r="B17" i="60"/>
  <c r="G29" i="55"/>
  <c r="J10" i="69"/>
  <c r="J9" i="69"/>
  <c r="J8" i="69"/>
  <c r="J15" i="69"/>
  <c r="J16" i="69" s="1"/>
  <c r="J17" i="69" s="1"/>
  <c r="J18" i="69" s="1"/>
  <c r="J19" i="69" s="1"/>
  <c r="J14" i="69"/>
  <c r="J13" i="69"/>
  <c r="J12" i="69"/>
  <c r="J11" i="69"/>
  <c r="H35" i="42"/>
  <c r="H9" i="42"/>
  <c r="H11" i="42"/>
  <c r="H20" i="42"/>
  <c r="H14" i="42"/>
  <c r="H15" i="42"/>
  <c r="H38" i="42"/>
  <c r="H41" i="42"/>
  <c r="H10" i="42"/>
  <c r="H22" i="42"/>
  <c r="H30" i="42"/>
  <c r="H24" i="42"/>
  <c r="H23" i="42"/>
  <c r="H31" i="42"/>
  <c r="H32" i="42"/>
  <c r="H28" i="42"/>
  <c r="H25" i="42"/>
  <c r="H26" i="42"/>
  <c r="H27" i="42"/>
  <c r="H29" i="42"/>
  <c r="H40" i="42"/>
  <c r="H45" i="42"/>
  <c r="H17" i="42"/>
  <c r="H13" i="42"/>
  <c r="H16" i="42"/>
  <c r="H43" i="42"/>
  <c r="H46" i="42"/>
  <c r="H42" i="42"/>
  <c r="B62" i="42"/>
  <c r="H34" i="42"/>
  <c r="H36" i="42"/>
  <c r="H47" i="42"/>
  <c r="H37" i="42"/>
  <c r="H39" i="42"/>
  <c r="AF22" i="57"/>
  <c r="AF11" i="57"/>
  <c r="AF34" i="57"/>
  <c r="AF33" i="57"/>
  <c r="AF28" i="57"/>
  <c r="AF17" i="57"/>
  <c r="AF25" i="57"/>
  <c r="AF30" i="57"/>
  <c r="AF9" i="57"/>
  <c r="AF13" i="57"/>
  <c r="AF15" i="57"/>
  <c r="AF44" i="57"/>
  <c r="AF16" i="57"/>
  <c r="AF50" i="57"/>
  <c r="AF31" i="57"/>
  <c r="AF40" i="57"/>
  <c r="AF37" i="57"/>
  <c r="AF10" i="57"/>
  <c r="AF24" i="57"/>
  <c r="AF46" i="57"/>
  <c r="AF51" i="57"/>
  <c r="AF45" i="57"/>
  <c r="AF26" i="57"/>
  <c r="AF41" i="57"/>
  <c r="AF27" i="57"/>
  <c r="AF39" i="57"/>
  <c r="AF38" i="57"/>
  <c r="AF23" i="57"/>
  <c r="AF29" i="57"/>
  <c r="AF19" i="57"/>
  <c r="AF14" i="57"/>
  <c r="AF36" i="57"/>
  <c r="X15" i="57"/>
  <c r="X34" i="57"/>
  <c r="X33" i="57"/>
  <c r="X16" i="57"/>
  <c r="X20" i="57"/>
  <c r="X22" i="57"/>
  <c r="X19" i="57"/>
  <c r="X14" i="57"/>
  <c r="X50" i="57"/>
  <c r="X38" i="57"/>
  <c r="X41" i="57"/>
  <c r="X42" i="57"/>
  <c r="X51" i="57"/>
  <c r="X39" i="57"/>
  <c r="X27" i="57"/>
  <c r="X36" i="57"/>
  <c r="X30" i="57"/>
  <c r="X40" i="57"/>
  <c r="X28" i="57"/>
  <c r="X24" i="57"/>
  <c r="X9" i="57"/>
  <c r="X23" i="57"/>
  <c r="X29" i="57"/>
  <c r="X25" i="57"/>
  <c r="X10" i="57"/>
  <c r="X45" i="57"/>
  <c r="X46" i="57"/>
  <c r="X11" i="57"/>
  <c r="X26" i="57"/>
  <c r="X17" i="57"/>
  <c r="X13" i="57"/>
  <c r="X37" i="57"/>
  <c r="X44" i="57"/>
  <c r="X31" i="57"/>
  <c r="P46" i="57"/>
  <c r="P24" i="57"/>
  <c r="P17" i="57"/>
  <c r="P34" i="57"/>
  <c r="P33" i="57"/>
  <c r="P51" i="57"/>
  <c r="P50" i="57"/>
  <c r="P30" i="57"/>
  <c r="P14" i="57"/>
  <c r="P45" i="57"/>
  <c r="P36" i="57"/>
  <c r="P37" i="57"/>
  <c r="P20" i="57"/>
  <c r="P23" i="57"/>
  <c r="P25" i="57"/>
  <c r="P41" i="57"/>
  <c r="P29" i="57"/>
  <c r="P13" i="57"/>
  <c r="P42" i="57"/>
  <c r="P28" i="57"/>
  <c r="P22" i="57"/>
  <c r="P27" i="57"/>
  <c r="P44" i="57"/>
  <c r="P11" i="57"/>
  <c r="P15" i="57"/>
  <c r="P31" i="57"/>
  <c r="P38" i="57"/>
  <c r="P10" i="57"/>
  <c r="P16" i="57"/>
  <c r="P19" i="57"/>
  <c r="P26" i="57"/>
  <c r="P9" i="57"/>
  <c r="H9" i="57"/>
  <c r="H34" i="57"/>
  <c r="H33" i="57"/>
  <c r="H30" i="57"/>
  <c r="H26" i="57"/>
  <c r="H11" i="57"/>
  <c r="H41" i="57"/>
  <c r="H22" i="57"/>
  <c r="H46" i="57"/>
  <c r="H15" i="57"/>
  <c r="H14" i="57"/>
  <c r="H37" i="57"/>
  <c r="H42" i="57"/>
  <c r="H17" i="57"/>
  <c r="H39" i="57"/>
  <c r="H36" i="57"/>
  <c r="H44" i="57"/>
  <c r="H28" i="57"/>
  <c r="H40" i="57"/>
  <c r="H13" i="57"/>
  <c r="H27" i="57"/>
  <c r="H29" i="57"/>
  <c r="H38" i="57"/>
  <c r="H10" i="57"/>
  <c r="H51" i="57"/>
  <c r="H50" i="57"/>
  <c r="H23" i="57"/>
  <c r="H19" i="57"/>
  <c r="H16" i="57"/>
  <c r="H45" i="57"/>
  <c r="H24" i="57"/>
  <c r="H25" i="57"/>
  <c r="H31" i="57"/>
  <c r="H20" i="57"/>
  <c r="J14" i="56"/>
  <c r="M14" i="56" s="1"/>
  <c r="M13" i="56"/>
  <c r="G14" i="56"/>
  <c r="J29" i="55"/>
  <c r="M29" i="55" s="1"/>
  <c r="J20" i="58"/>
  <c r="M20" i="58" s="1"/>
  <c r="B41" i="60" l="1"/>
  <c r="I17" i="60"/>
  <c r="D17" i="60"/>
  <c r="B64" i="42"/>
  <c r="D62" i="42"/>
  <c r="D64" i="42" s="1"/>
  <c r="D41" i="60" l="1"/>
  <c r="I41" i="60"/>
  <c r="E21" i="62"/>
  <c r="H21" i="62" s="1"/>
  <c r="G21" i="62"/>
  <c r="J21" i="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tc={E35FCF4D-6BCE-48A3-B2C3-43F77982B229}</author>
  </authors>
  <commentList>
    <comment ref="A23" authorId="0" shapeId="0" xr:uid="{E35FCF4D-6BCE-48A3-B2C3-43F77982B229}">
      <text>
        <t>[Threaded comment]
Your version of Excel allows you to read this threaded comment; however, any edits to it will get removed if the file is opened in a newer version of Excel. Learn more: https://go.microsoft.com/fwlink/?linkid=870924
Comment:
    @Anthony Abeyta @Wayne Yu Same Question: Should the citation read June, July, or AUgust?
Reply:
    removed monthly refernce (same as table 2)</t>
      </text>
    </comment>
  </commentList>
</comments>
</file>

<file path=xl/sharedStrings.xml><?xml version="1.0" encoding="utf-8"?>
<sst xmlns="http://schemas.openxmlformats.org/spreadsheetml/2006/main" count="2276" uniqueCount="715">
  <si>
    <t xml:space="preserve"> Energy Savings Assistance Program Table 1 -  Expenses</t>
  </si>
  <si>
    <t>Southern California Edison</t>
  </si>
  <si>
    <t>Through November 2020</t>
  </si>
  <si>
    <t>Authorized Budget</t>
  </si>
  <si>
    <t>Current Month Expenses</t>
  </si>
  <si>
    <t>Year to Date Expenses</t>
  </si>
  <si>
    <t>% of Budget Spent YTD</t>
  </si>
  <si>
    <t>ESA Program:</t>
  </si>
  <si>
    <t>Electric</t>
  </si>
  <si>
    <t>Gas</t>
  </si>
  <si>
    <t>Total</t>
  </si>
  <si>
    <t>Energy Efficiency</t>
  </si>
  <si>
    <t>Appliances</t>
  </si>
  <si>
    <t/>
  </si>
  <si>
    <t>Customer Enrollment</t>
  </si>
  <si>
    <t>Domestic Hot Water</t>
  </si>
  <si>
    <t>Enclosure</t>
  </si>
  <si>
    <t xml:space="preserve"> HVAC</t>
  </si>
  <si>
    <t>In Home Education</t>
  </si>
  <si>
    <t>Lighting</t>
  </si>
  <si>
    <t>Miscellaneous</t>
  </si>
  <si>
    <t xml:space="preserve"> Maintenance</t>
  </si>
  <si>
    <t>Pilot</t>
  </si>
  <si>
    <t>Multi-Family Common Area Measures</t>
  </si>
  <si>
    <t>Energy Efficiency TOTAL</t>
  </si>
  <si>
    <t>Training Center</t>
  </si>
  <si>
    <t xml:space="preserve"> </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</si>
  <si>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</si>
  <si>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</si>
  <si>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</si>
  <si>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</si>
  <si>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</si>
  <si>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</si>
  <si>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</si>
  <si>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</si>
  <si>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</si>
  <si>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</si>
  <si>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</si>
  <si>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t>[1] Reflects the authorized 2019 budget approved in SCE’s Mid-Cycle Update AL 3824-E on January 4, 2019.</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</si>
  <si>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</si>
  <si>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</si>
  <si>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</si>
  <si>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 xml:space="preserve">[4] Data adjustment was made due to logic change which affected Janurary 2020, but was reversed for Feburary 2020 to have consistency for all filings which accounts for quantity and expense differences. </t>
  </si>
  <si>
    <t>Note: Any required corrections/adjustments are reported herein and supersede results reported in prior months and may reflect YTD adjustments.</t>
  </si>
  <si>
    <t> Energy Savings Assistance Program Table 1A - Expenses Funded From 2009-2016 "Unspent ESA Program Funds"</t>
  </si>
  <si>
    <t>ESA Program [1]:</t>
  </si>
  <si>
    <t>Leveraging - CSD [2]</t>
  </si>
  <si>
    <t>Climate Zone 13 Central AC and AC related measures</t>
  </si>
  <si>
    <t>Additional Authorized Funds for Treated customers [3]</t>
  </si>
  <si>
    <t>Additional Regulatory Compliance Cost</t>
  </si>
  <si>
    <t>HE Clothes Washer</t>
  </si>
  <si>
    <t>Powerstrip Tier II</t>
  </si>
  <si>
    <t>TOTAL PROGRAM BUDGET/EXPENSES</t>
  </si>
  <si>
    <t xml:space="preserve">NOTE: Any required corrections/adjustments are reported herein and supersede results reported in prior months and may reflect YTD adjustments. </t>
  </si>
  <si>
    <t>[2] Financial data for monthly and year-to-date expenses for Additional Regulatory Compliance Costs category are obtained from SAP; financial data for monthly and year-to-date expenses for remaining categories are obtainted from EMAPS.</t>
  </si>
  <si>
    <t>[3] Reflects the additional authorized budget approved in SCE's Mid-Cycle Update AL 3824-E on January 4, 2019 for 6,840 more First Time Treatments.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</si>
  <si>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</si>
  <si>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</si>
  <si>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</si>
  <si>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</si>
  <si>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</si>
  <si>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</si>
  <si>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</si>
  <si>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</si>
  <si>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</si>
  <si>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</si>
  <si>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</si>
  <si>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</si>
  <si>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</si>
  <si>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</si>
  <si>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</si>
  <si>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</si>
  <si>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</si>
  <si>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</si>
  <si>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</si>
  <si>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</si>
  <si>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</si>
  <si>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</si>
  <si>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</si>
  <si>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</si>
  <si>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Home</t>
  </si>
  <si>
    <t xml:space="preserve">Refrigerators </t>
  </si>
  <si>
    <t>Freezers</t>
  </si>
  <si>
    <t>Each</t>
  </si>
  <si>
    <t>Other Hot Water</t>
  </si>
  <si>
    <t>Tank and Pipe Insulation</t>
  </si>
  <si>
    <t>Thermostatic Shower Valves Combined</t>
  </si>
  <si>
    <t>Water Heater Repair/Replacement</t>
  </si>
  <si>
    <t>Thermostatic Shower Valve</t>
  </si>
  <si>
    <t>Air Sealing / Envelope [1]</t>
  </si>
  <si>
    <t xml:space="preserve">Attic Insulation </t>
  </si>
  <si>
    <t>HVAC</t>
  </si>
  <si>
    <t>Smart Thermostat</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</si>
  <si>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</si>
  <si>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</si>
  <si>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</si>
  <si>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</si>
  <si>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</si>
  <si>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</si>
  <si>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</si>
  <si>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</si>
  <si>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Efficient Fan Control</t>
  </si>
  <si>
    <t>Maintenance</t>
  </si>
  <si>
    <r>
      <t>Furnace Clean and Tune</t>
    </r>
    <r>
      <rPr>
        <vertAlign val="superscript"/>
        <sz val="10"/>
        <rFont val="Arial"/>
        <family val="2"/>
      </rPr>
      <t>8</t>
    </r>
  </si>
  <si>
    <t>Central A/C Tune up</t>
  </si>
  <si>
    <t xml:space="preserve">Lighting </t>
  </si>
  <si>
    <t>Compact Fluorescent Lights (CFL)</t>
  </si>
  <si>
    <t>Exterior Hard wired CFL fixture</t>
  </si>
  <si>
    <t>Exterior Hard wired LED fixture</t>
  </si>
  <si>
    <t>LED A-lamp</t>
  </si>
  <si>
    <t>LED Reflector Lamp</t>
  </si>
  <si>
    <t>LED Torchiere Lamp</t>
  </si>
  <si>
    <t>Torchiere</t>
  </si>
  <si>
    <t>Pool Pumps</t>
  </si>
  <si>
    <t>Smart Power Strips - Tier 1</t>
  </si>
  <si>
    <t>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</si>
  <si>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</si>
  <si>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</si>
  <si>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</si>
  <si>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</si>
  <si>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</si>
  <si>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</si>
  <si>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</si>
  <si>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</si>
  <si>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</si>
  <si>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</si>
  <si>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</si>
  <si>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</si>
  <si>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</si>
  <si>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</si>
  <si>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</si>
  <si>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</si>
  <si>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</si>
  <si>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</si>
  <si>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</si>
  <si>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</si>
  <si>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</si>
  <si>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</si>
  <si>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</si>
  <si>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</si>
  <si>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</si>
  <si>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 xml:space="preserve">[8] Data adjustment was made due to logic change which affected Janurary 2020, but was reversed for Feburary 2020 to have consistency for all filings which accounts for quantity and expense differences. </t>
  </si>
  <si>
    <t>Energy Savings Assistance Program Table 2A</t>
  </si>
  <si>
    <t>ESA Program - CSD Leveraging</t>
  </si>
  <si>
    <t>kWh[3] (Annual)</t>
  </si>
  <si>
    <t>kW[3] (Annual)</t>
  </si>
  <si>
    <t>Therms[3] (Annual)</t>
  </si>
  <si>
    <t>Expenses ($)</t>
  </si>
  <si>
    <t>Microwaves [4]</t>
  </si>
  <si>
    <t>Combined Showerhead/TSV</t>
  </si>
  <si>
    <t>Heat Pump Water Heater</t>
  </si>
  <si>
    <t>Central A/C replacement</t>
  </si>
  <si>
    <t>Central Heat Pump Replacement</t>
  </si>
  <si>
    <t>Energy Efficient Fan Control/Time Delay</t>
  </si>
  <si>
    <t>Interior Hard wired LED fixtures</t>
  </si>
  <si>
    <t>Exterior Hard wired LED fixtures</t>
  </si>
  <si>
    <t>Torchiere LED</t>
  </si>
  <si>
    <t>LED Night Lights</t>
  </si>
  <si>
    <t>LED Reflector Bulb</t>
  </si>
  <si>
    <t>LED Diffuse A-Lamps</t>
  </si>
  <si>
    <t>CSD MF Tenant Units Treated</t>
  </si>
  <si>
    <t>[2]  Weatherization may consist of attic insulation, attic access weatherization, weatherstripping - door, caulking, &amp; minor home repairs.</t>
  </si>
  <si>
    <t>[3]  All savings are calculated based on the following sources:</t>
  </si>
  <si>
    <t>[4] Multifamily Common Area statistics are under review and will be inputed as year to date once provided.</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</si>
  <si>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</si>
  <si>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</si>
  <si>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</si>
  <si>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</si>
  <si>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</si>
  <si>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</si>
  <si>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</si>
  <si>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</si>
  <si>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</si>
  <si>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</si>
  <si>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</si>
  <si>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</si>
  <si>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</si>
  <si>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</si>
  <si>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</si>
  <si>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</si>
  <si>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</si>
  <si>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MFEnclosure</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</si>
  <si>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</si>
  <si>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</si>
  <si>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</si>
  <si>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</si>
  <si>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</si>
  <si>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</si>
  <si>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</si>
  <si>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</si>
  <si>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</si>
  <si>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Thermostate</t>
  </si>
  <si>
    <t>MF Room A/C Replacement</t>
  </si>
  <si>
    <t xml:space="preserve">MF Smart Thermostat </t>
  </si>
  <si>
    <t xml:space="preserve">MF Lighting </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</si>
  <si>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</si>
  <si>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</si>
  <si>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</si>
  <si>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</si>
  <si>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</si>
  <si>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</si>
  <si>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</si>
  <si>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</si>
  <si>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</si>
  <si>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</si>
  <si>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New - Smart Power Strips - Tier 2</t>
  </si>
  <si>
    <t>MF Pool Pumps</t>
  </si>
  <si>
    <t>MF Smart Power Strips - Tier 1</t>
  </si>
  <si>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</si>
  <si>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</si>
  <si>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</si>
  <si>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</si>
  <si>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</si>
  <si>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</si>
  <si>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</si>
  <si>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</si>
  <si>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</si>
  <si>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</si>
  <si>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</si>
  <si>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</si>
  <si>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</si>
  <si>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</si>
  <si>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</si>
  <si>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</si>
  <si>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</si>
  <si>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</si>
  <si>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7  All savings are calculated based on the following sources:</t>
  </si>
  <si>
    <t>8. Multifamily Common Area statistics are under review and will be inputed as year to date once provided.</t>
  </si>
  <si>
    <t>Energy Savings Assistance CAM Program Table 2B-1, Eligible Common Area Measures List</t>
  </si>
  <si>
    <t>Common Area Measures Category and Eligible Measures Title [1]</t>
  </si>
  <si>
    <t>Effective Date</t>
  </si>
  <si>
    <t>End Date[2]</t>
  </si>
  <si>
    <t>Eligible Climate Zones [3]</t>
  </si>
  <si>
    <t>All</t>
  </si>
  <si>
    <t>Envelope</t>
  </si>
  <si>
    <t>10, 13, 14, 15, 16</t>
  </si>
  <si>
    <t>13, 14, 15</t>
  </si>
  <si>
    <t>MF LED T5 UL Type A</t>
  </si>
  <si>
    <t>MF LED T8 UL Type A</t>
  </si>
  <si>
    <t>New - Smart Power Strips - Tier 2</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</si>
  <si>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</si>
  <si>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</si>
  <si>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</si>
  <si>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</si>
  <si>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</si>
  <si>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</si>
  <si>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</si>
  <si>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</si>
  <si>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</si>
  <si>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</si>
  <si>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</si>
  <si>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</si>
  <si>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</si>
  <si>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</si>
  <si>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</si>
  <si>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</si>
  <si>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</si>
  <si>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</si>
  <si>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</si>
  <si>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</si>
  <si>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</si>
  <si>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</si>
  <si>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</si>
  <si>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</si>
  <si>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Multifamily Common Area statistics are under review and will be inputed as year to date once provided.</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</si>
  <si>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</si>
  <si>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</si>
  <si>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</si>
  <si>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</si>
  <si>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</si>
  <si>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</si>
  <si>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</si>
  <si>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</si>
  <si>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</si>
  <si>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</si>
  <si>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</si>
  <si>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</si>
  <si>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</si>
  <si>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</si>
  <si>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</si>
  <si>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</si>
  <si>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</si>
  <si>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</si>
  <si>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</si>
  <si>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</si>
  <si>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</si>
  <si>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</si>
  <si>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</si>
  <si>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</si>
  <si>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</si>
  <si>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</si>
  <si>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</si>
  <si>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</si>
  <si>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</si>
  <si>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</si>
  <si>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</si>
  <si>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</si>
  <si>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</si>
  <si>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</si>
  <si>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</si>
  <si>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</si>
  <si>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</si>
  <si>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</si>
  <si>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</si>
  <si>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</si>
  <si>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</si>
  <si>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</si>
  <si>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</si>
  <si>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</si>
  <si>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</si>
  <si>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</si>
  <si>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</si>
  <si>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</si>
  <si>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</si>
  <si>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</si>
  <si>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</si>
  <si>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</si>
  <si>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</si>
  <si>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</si>
  <si>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</si>
  <si>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</si>
  <si>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</si>
  <si>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</si>
  <si>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</si>
  <si>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</si>
  <si>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</si>
  <si>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</si>
  <si>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</si>
  <si>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</si>
  <si>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</si>
  <si>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</si>
  <si>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</si>
  <si>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</si>
  <si>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</si>
  <si>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</si>
  <si>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</si>
  <si>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</si>
  <si>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</si>
  <si>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</si>
  <si>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</si>
  <si>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</si>
  <si>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</si>
  <si>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</si>
  <si>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</si>
  <si>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</si>
  <si>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</si>
  <si>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</si>
  <si>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</si>
  <si>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</si>
  <si>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</si>
  <si>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</si>
  <si>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</si>
  <si>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</si>
  <si>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</si>
  <si>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</si>
  <si>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</si>
  <si>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</si>
  <si>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</si>
  <si>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r>
      <t>Electric</t>
    </r>
    <r>
      <rPr>
        <b/>
        <vertAlign val="superscript"/>
        <sz val="10"/>
        <rFont val="Arial"/>
        <family val="2"/>
      </rPr>
      <t>1</t>
    </r>
  </si>
  <si>
    <r>
      <t>Total</t>
    </r>
    <r>
      <rPr>
        <b/>
        <vertAlign val="superscript"/>
        <sz val="10"/>
        <rFont val="Arial"/>
        <family val="2"/>
      </rPr>
      <t>1</t>
    </r>
  </si>
  <si>
    <t>PCT TOU</t>
  </si>
  <si>
    <t>n/a</t>
  </si>
  <si>
    <t xml:space="preserve">n/a </t>
  </si>
  <si>
    <t>Total Pilots</t>
  </si>
  <si>
    <t>Rapid Feedback Research and Analysis</t>
  </si>
  <si>
    <t>2022 Low Income Needs Assessment Study1</t>
  </si>
  <si>
    <t>2020 Non-Energy Benefits (NEBs) Study2</t>
  </si>
  <si>
    <t>2017 Potential and Goals Study</t>
  </si>
  <si>
    <t>2019 Non-Energy Benefits (NEBs) Study3</t>
  </si>
  <si>
    <t>Total Studies</t>
  </si>
  <si>
    <t>Footnotes:</t>
  </si>
  <si>
    <t>1.  Budget accomodates budget for 2022 Low Income Needs Assessment.  The evaluation contract will be held by SCE.  Consultant has not been hired, hence there has been no cross-billing.</t>
  </si>
  <si>
    <t>2.  Consultant is APPRISE.  Study is follow up to 2019 Skumatz NEBs research.</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</si>
  <si>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</si>
  <si>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</si>
  <si>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</si>
  <si>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</si>
  <si>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</si>
  <si>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</si>
  <si>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</si>
  <si>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</si>
  <si>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</si>
  <si>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</si>
  <si>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</si>
  <si>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</si>
  <si>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</si>
  <si>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</si>
  <si>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</si>
  <si>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</si>
  <si>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</si>
  <si>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</si>
  <si>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</si>
  <si>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each month[3]</t>
  </si>
  <si>
    <t>Total PPRS Credit Earned each month[4]</t>
  </si>
  <si>
    <t>PPRS Credits Applied each month [5]</t>
  </si>
  <si>
    <t>Non PPRS Payments Applied each month [6]</t>
  </si>
  <si>
    <t>Total Advances Outstanding</t>
  </si>
  <si>
    <t>IOUs - Do not delete footnotes 1-5 below.</t>
  </si>
  <si>
    <t>[1] Contractor labor and labor-related costs.  Post-Pandemic Return to Service (PPRS) credit eligible. Based on number of contractors eligible for PPRS credit as of last calendar day of a given month.</t>
  </si>
  <si>
    <t>[2] 40% for PPRS credit calculation from Joint Tier 2 Advice Letter 5654-G filed on June 29, 2020</t>
  </si>
  <si>
    <t>[3] For work performed during PPRS credit-earning period, for contractors receiving advances. SCE's PPRS credit-earning period is from December 1, 2020 to May 31, 2021. (Dates will vary by IOU based on start of PPRS credit earnings period.) Only includes contractors eligible for PPRS credit as of  the reporting month.</t>
  </si>
  <si>
    <t>[4] Based on total monthly contractor invoices, up to maximum allowable for each contractor. Contractors who are not eligible for PPRS credit as of reporting month have a maximum allowable amount of 0.</t>
  </si>
  <si>
    <t xml:space="preserve">[5] Credits may be applied at a later date than earned depending on the contractor repayment schedule.  </t>
  </si>
  <si>
    <t xml:space="preserve">[6] Includes repayments processed for which PPRS credits were not applied, including contractor payments returned unused  or duplicate payments received from other funding sources. </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</si>
  <si>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</si>
  <si>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</si>
  <si>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Through November 2020</t>
  </si>
  <si>
    <t>2020 Authorized Budget</t>
  </si>
  <si>
    <t>CARE Program:</t>
  </si>
  <si>
    <t>Outreach</t>
  </si>
  <si>
    <t>Processing / Certification Re-certification</t>
  </si>
  <si>
    <t>Post Enrollment Verification</t>
  </si>
  <si>
    <t>IT Programming</t>
  </si>
  <si>
    <t>Cooling Centers</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</si>
  <si>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</si>
  <si>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</si>
  <si>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</si>
  <si>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</si>
  <si>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</si>
  <si>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</si>
  <si>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</si>
  <si>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</si>
  <si>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</si>
  <si>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</si>
  <si>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</si>
  <si>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</si>
  <si>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</si>
  <si>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</si>
  <si>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</si>
  <si>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</si>
  <si>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</si>
  <si>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</si>
  <si>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</si>
  <si>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</si>
  <si>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</si>
  <si>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</si>
  <si>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</si>
  <si>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</si>
  <si>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t>Estimated CARE Eligible</t>
  </si>
  <si>
    <t>Penetration
Rate %
(W/X)</t>
  </si>
  <si>
    <t>Automatic Enrollment</t>
  </si>
  <si>
    <t>Self-Certification (Income or Categorical)</t>
  </si>
  <si>
    <t>Total New Enrollment
(E+J)</t>
  </si>
  <si>
    <r>
      <t>Scheduled</t>
    </r>
    <r>
      <rPr>
        <b/>
        <vertAlign val="superscript"/>
        <sz val="12"/>
        <rFont val="Arial"/>
        <family val="2"/>
      </rPr>
      <t>5</t>
    </r>
  </si>
  <si>
    <r>
      <t>Non-Scheduled (Duplicates)</t>
    </r>
    <r>
      <rPr>
        <b/>
        <vertAlign val="superscript"/>
        <sz val="12"/>
        <rFont val="Arial"/>
        <family val="2"/>
      </rPr>
      <t>5</t>
    </r>
  </si>
  <si>
    <t>Automatic</t>
  </si>
  <si>
    <t>Total 
Recertification  
(L+M+N)</t>
  </si>
  <si>
    <r>
      <t>No Response</t>
    </r>
    <r>
      <rPr>
        <b/>
        <vertAlign val="superscript"/>
        <sz val="12"/>
        <rFont val="Arial"/>
        <family val="2"/>
      </rPr>
      <t>4</t>
    </r>
  </si>
  <si>
    <t>Failed 
PEV</t>
  </si>
  <si>
    <t>Failed Recertification</t>
  </si>
  <si>
    <t>Other</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</si>
  <si>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</si>
  <si>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</si>
  <si>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</si>
  <si>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</si>
  <si>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</si>
  <si>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</si>
  <si>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</si>
  <si>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</si>
  <si>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</si>
  <si>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</si>
  <si>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</si>
  <si>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</si>
  <si>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</si>
  <si>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</si>
  <si>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</si>
  <si>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</si>
  <si>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</si>
  <si>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t>5 Recertification results include volumes for COVID-19 protections and reinstatements.</t>
  </si>
  <si>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</si>
  <si>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</si>
  <si>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</si>
  <si>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</si>
  <si>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</si>
  <si>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</si>
  <si>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</si>
  <si>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</si>
  <si>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</si>
  <si>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SCE's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</si>
  <si>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</si>
  <si>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</si>
  <si>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</si>
  <si>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</si>
  <si>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</si>
  <si>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</si>
  <si>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</si>
  <si>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</si>
  <si>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</si>
  <si>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</si>
  <si>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</si>
  <si>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</si>
  <si>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</si>
  <si>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</si>
  <si>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</si>
  <si>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</si>
  <si>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</si>
  <si>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</si>
  <si>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</si>
  <si>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</si>
  <si>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t>N/A</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</si>
  <si>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</si>
  <si>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</si>
  <si>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</si>
  <si>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</si>
  <si>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</si>
  <si>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</si>
  <si>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</si>
  <si>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</si>
  <si>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</si>
  <si>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</si>
  <si>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</si>
  <si>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r>
      <t xml:space="preserve">* Estimated eligible households is updated using the Athens Research dataset provided in March 2020. For Imperial, Kings, and Mono County, Athens data provides an estimated eligible Urban household population of 0, however SCE has enrolled greater than 0 Urban households in each of these areas. </t>
    </r>
    <r>
      <rPr>
        <sz val="10"/>
        <color rgb="FFFF0000"/>
        <rFont val="Arial"/>
        <family val="2"/>
      </rPr>
      <t xml:space="preserve"> </t>
    </r>
    <r>
      <rPr>
        <sz val="10"/>
        <rFont val="Arial"/>
        <family val="2"/>
      </rPr>
      <t xml:space="preserve">
</t>
    </r>
  </si>
  <si>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</si>
  <si>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</si>
  <si>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</si>
  <si>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</si>
  <si>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2,5</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</si>
  <si>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</si>
  <si>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</si>
  <si>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</si>
  <si>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</si>
  <si>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</si>
  <si>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</si>
  <si>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</si>
  <si>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</si>
  <si>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</si>
  <si>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</si>
  <si>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</si>
  <si>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</si>
  <si>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</si>
  <si>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</si>
  <si>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</si>
  <si>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</si>
  <si>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</si>
  <si>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</si>
  <si>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</si>
  <si>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</si>
  <si>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x</t>
  </si>
  <si>
    <t>ALPHA ENTERPRISES</t>
  </si>
  <si>
    <t>APAC SERVICE CENTER</t>
  </si>
  <si>
    <t>ARMENIAN RELIEF SOCIETY</t>
  </si>
  <si>
    <t>ASIAN AMERICAN DRUG ABUSE PROG</t>
  </si>
  <si>
    <t>ASIAN AMERICAN RESOURCE CENTER</t>
  </si>
  <si>
    <t>ASIAN YOUTH CENTER</t>
  </si>
  <si>
    <t>BEST PARTNERS</t>
  </si>
  <si>
    <t>BETHEL BAPTIST CHURCH</t>
  </si>
  <si>
    <t>DELHI CENTER</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</si>
  <si>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</si>
  <si>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</si>
  <si>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</si>
  <si>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</si>
  <si>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</si>
  <si>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</si>
  <si>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</si>
  <si>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</si>
  <si>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</si>
  <si>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DESERT COMMUNITY ENERGY</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</si>
  <si>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</si>
  <si>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</si>
  <si>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</si>
  <si>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</si>
  <si>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</si>
  <si>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</si>
  <si>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</si>
  <si>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</si>
  <si>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</si>
  <si>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</si>
  <si>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</si>
  <si>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</si>
  <si>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</si>
  <si>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LIFT TO RISE</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</si>
  <si>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</si>
  <si>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</si>
  <si>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</si>
  <si>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</si>
  <si>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</si>
  <si>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</si>
  <si>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</si>
  <si>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</si>
  <si>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</si>
  <si>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</si>
  <si>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</si>
  <si>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</si>
  <si>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</si>
  <si>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</si>
  <si>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</si>
  <si>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</si>
  <si>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</si>
  <si>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</si>
  <si>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</si>
  <si>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</si>
  <si>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</si>
  <si>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</si>
  <si>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</si>
  <si>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</si>
  <si>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</si>
  <si>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</si>
  <si>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</si>
  <si>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</si>
  <si>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</si>
  <si>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</si>
  <si>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</si>
  <si>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</si>
  <si>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</si>
  <si>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</si>
  <si>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</si>
  <si>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</si>
  <si>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</si>
  <si>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</si>
  <si>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</si>
  <si>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</si>
  <si>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</si>
  <si>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2020 Budget</t>
  </si>
  <si>
    <t>Expenses Since Jan. 1, 2020</t>
  </si>
  <si>
    <t>% of 2020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</si>
  <si>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</si>
  <si>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</si>
  <si>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</si>
  <si>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</si>
  <si>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</si>
  <si>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</si>
  <si>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</si>
  <si>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</si>
  <si>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</si>
  <si>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</si>
  <si>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</si>
  <si>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</si>
  <si>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</si>
  <si>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</si>
  <si>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</si>
  <si>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</si>
  <si>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</si>
  <si>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</si>
  <si>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</si>
  <si>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</si>
  <si>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</si>
  <si>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</si>
  <si>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</si>
  <si>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</si>
  <si>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</si>
  <si>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</si>
  <si>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</si>
  <si>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</si>
  <si>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</si>
  <si>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</si>
  <si>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</si>
  <si>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</si>
  <si>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</si>
  <si>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</si>
  <si>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</si>
  <si>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</si>
  <si>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</si>
  <si>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</si>
  <si>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</si>
  <si>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</si>
  <si>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</si>
  <si>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</si>
  <si>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</si>
  <si>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</si>
  <si>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</si>
  <si>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</si>
  <si>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</si>
  <si>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</si>
  <si>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</si>
  <si>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</si>
  <si>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</si>
  <si>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</si>
  <si>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</si>
  <si>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</si>
  <si>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</si>
  <si>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</si>
  <si>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</si>
  <si>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</si>
  <si>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</si>
  <si>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</si>
  <si>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</si>
  <si>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</si>
  <si>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</si>
  <si>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</si>
  <si>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</si>
  <si>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</si>
  <si>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</si>
  <si>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</si>
  <si>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</si>
  <si>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</si>
  <si>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</si>
  <si>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</si>
  <si>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</si>
  <si>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</si>
  <si>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</si>
  <si>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</si>
  <si>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</si>
  <si>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</si>
  <si>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</si>
  <si>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</si>
  <si>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</si>
  <si>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</si>
  <si>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</si>
  <si>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</si>
  <si>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</si>
  <si>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</si>
  <si>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</si>
  <si>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</si>
  <si>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</si>
  <si>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</si>
  <si>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</si>
  <si>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</si>
  <si>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</si>
  <si>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</si>
  <si>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</si>
  <si>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r>
      <rPr>
        <b/>
        <sz val="11"/>
        <rFont val="Arial"/>
        <family val="2"/>
      </rPr>
      <t xml:space="preserve">Note: </t>
    </r>
    <r>
      <rPr>
        <sz val="11"/>
        <rFont val="Arial"/>
        <family val="2"/>
      </rPr>
      <t xml:space="preserve"> Any required corrections/adjustments are reported herein and supersede results reported in prior months and may reflect YTD adjustments.</t>
    </r>
  </si>
  <si>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</si>
  <si>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</si>
  <si>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1"/>
        <color theme="1"/>
        <rFont val="Calibri"/>
        <family val="2"/>
        <scheme val="minor"/>
      </rPr>
      <t>combined</t>
    </r>
    <r>
      <rPr>
        <sz val="11"/>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</si>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</sst>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79" formatCode="#,##0.000_);\(#,##0.000\)"/>
    <numFmt numFmtId="180" formatCode="[$-10409]#,##0;\-#,##0;&quot;&quot;"/>
    <numFmt numFmtId="181" formatCode="[$-409]mmm\-yy;@"/>
    <numFmt numFmtId="182" formatCode="0.0"/>
    <numFmt numFmtId="183" formatCode="&quot;$&quot;#,##0.00"/>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b/>
      <sz val="10"/>
      <color rgb="FFFF0000"/>
      <name val="Arial"/>
      <family val="2"/>
    </font>
    <font>
      <u/>
      <sz val="10"/>
      <color theme="10"/>
      <name val="Arial"/>
      <family val="2"/>
    </font>
    <font>
      <strike/>
      <sz val="10"/>
      <name val="Arial"/>
      <family val="2"/>
    </font>
    <font>
      <b/>
      <sz val="10"/>
      <name val="Calibri"/>
      <family val="2"/>
      <scheme val="minor"/>
    </font>
    <font>
      <sz val="11"/>
      <color rgb="FF000000"/>
      <name val="Calibri"/>
      <family val="2"/>
      <scheme val="minor"/>
    </font>
    <font>
      <sz val="10"/>
      <color rgb="FF000000"/>
      <name val="Arial"/>
      <family val="2"/>
    </font>
    <font>
      <sz val="10"/>
      <color rgb="FF4D4D4D"/>
      <name val="Calibri"/>
      <family val="2"/>
    </font>
    <font>
      <sz val="10"/>
      <color rgb="FF000000"/>
      <name val="Arial"/>
      <family val="2"/>
    </font>
    <font>
      <b/>
      <sz val="10"/>
      <color rgb="FF000000"/>
      <name val="Arial"/>
      <family val="2"/>
    </font>
    <font>
      <sz val="20"/>
      <name val="Arial"/>
      <family val="2"/>
    </font>
    <font>
      <sz val="11"/>
      <name val="Arial Narrow"/>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8"/>
      <color theme="1"/>
      <name val="Verdana"/>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sz val="11"/>
      <name val="Calibri"/>
      <family val="2"/>
      <scheme val="minor"/>
    </font>
    <font>
      <b/>
      <sz val="11"/>
      <color theme="1"/>
      <name val="Arial"/>
      <family val="2"/>
    </font>
    <font>
      <b/>
      <vertAlign val="superscript"/>
      <sz val="11"/>
      <color theme="1"/>
      <name val="Arial"/>
      <family val="2"/>
    </font>
    <font>
      <sz val="10"/>
      <name val="Arial"/>
      <family val="2"/>
    </font>
    <font>
      <i/>
      <sz val="10"/>
      <name val="Arial"/>
      <family val="2"/>
    </font>
    <font>
      <sz val="12"/>
      <name val="Calibri"/>
      <family val="2"/>
      <scheme val="minor"/>
    </font>
    <font>
      <b/>
      <sz val="12"/>
      <name val="Calibri"/>
      <family val="2"/>
      <scheme val="minor"/>
    </font>
    <font>
      <b/>
      <sz val="11"/>
      <name val="Calibri"/>
      <family val="2"/>
      <scheme val="minor"/>
    </font>
  </fonts>
  <fills count="1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59999389629810485"/>
        <bgColor indexed="64"/>
      </patternFill>
    </fill>
  </fills>
  <borders count="139">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000000"/>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thin">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rgb="FF000000"/>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indexed="64"/>
      </left>
      <right/>
      <top style="medium">
        <color rgb="FF000000"/>
      </top>
      <bottom style="medium">
        <color rgb="FF000000"/>
      </bottom>
      <diagonal/>
    </border>
  </borders>
  <cellStyleXfs count="46851">
    <xf numFmtId="0" fontId="0" fillId="0" borderId="0"/>
    <xf numFmtId="170" fontId="24" fillId="2" borderId="0" applyNumberFormat="0" applyBorder="0" applyAlignment="0" applyProtection="0"/>
    <xf numFmtId="170" fontId="24" fillId="3" borderId="0" applyNumberFormat="0" applyBorder="0" applyAlignment="0" applyProtection="0"/>
    <xf numFmtId="170" fontId="24" fillId="4" borderId="0" applyNumberFormat="0" applyBorder="0" applyAlignment="0" applyProtection="0"/>
    <xf numFmtId="170" fontId="24" fillId="5" borderId="0" applyNumberFormat="0" applyBorder="0" applyAlignment="0" applyProtection="0"/>
    <xf numFmtId="170" fontId="24" fillId="6" borderId="0" applyNumberFormat="0" applyBorder="0" applyAlignment="0" applyProtection="0"/>
    <xf numFmtId="170" fontId="24" fillId="7" borderId="0" applyNumberFormat="0" applyBorder="0" applyAlignment="0" applyProtection="0"/>
    <xf numFmtId="170" fontId="24" fillId="8" borderId="0" applyNumberFormat="0" applyBorder="0" applyAlignment="0" applyProtection="0"/>
    <xf numFmtId="170" fontId="24" fillId="9" borderId="0" applyNumberFormat="0" applyBorder="0" applyAlignment="0" applyProtection="0"/>
    <xf numFmtId="170" fontId="24" fillId="10" borderId="0" applyNumberFormat="0" applyBorder="0" applyAlignment="0" applyProtection="0"/>
    <xf numFmtId="170" fontId="24" fillId="5" borderId="0" applyNumberFormat="0" applyBorder="0" applyAlignment="0" applyProtection="0"/>
    <xf numFmtId="170" fontId="24" fillId="8" borderId="0" applyNumberFormat="0" applyBorder="0" applyAlignment="0" applyProtection="0"/>
    <xf numFmtId="170" fontId="24" fillId="11" borderId="0" applyNumberFormat="0" applyBorder="0" applyAlignment="0" applyProtection="0"/>
    <xf numFmtId="170" fontId="25" fillId="12"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13" borderId="0" applyNumberFormat="0" applyBorder="0" applyAlignment="0" applyProtection="0"/>
    <xf numFmtId="170" fontId="25" fillId="14" borderId="0" applyNumberFormat="0" applyBorder="0" applyAlignment="0" applyProtection="0"/>
    <xf numFmtId="170" fontId="25" fillId="15" borderId="0" applyNumberFormat="0" applyBorder="0" applyAlignment="0" applyProtection="0"/>
    <xf numFmtId="170" fontId="25" fillId="16" borderId="0" applyNumberFormat="0" applyBorder="0" applyAlignment="0" applyProtection="0"/>
    <xf numFmtId="170" fontId="25" fillId="17" borderId="0" applyNumberFormat="0" applyBorder="0" applyAlignment="0" applyProtection="0"/>
    <xf numFmtId="170" fontId="25" fillId="18" borderId="0" applyNumberFormat="0" applyBorder="0" applyAlignment="0" applyProtection="0"/>
    <xf numFmtId="170" fontId="25" fillId="13" borderId="0" applyNumberFormat="0" applyBorder="0" applyAlignment="0" applyProtection="0"/>
    <xf numFmtId="170" fontId="25" fillId="14" borderId="0" applyNumberFormat="0" applyBorder="0" applyAlignment="0" applyProtection="0"/>
    <xf numFmtId="170" fontId="25" fillId="19" borderId="0" applyNumberFormat="0" applyBorder="0" applyAlignment="0" applyProtection="0"/>
    <xf numFmtId="166" fontId="44" fillId="20" borderId="1">
      <alignment horizontal="center" vertical="center"/>
    </xf>
    <xf numFmtId="166" fontId="44" fillId="20" borderId="1">
      <alignment horizontal="center" vertical="center"/>
    </xf>
    <xf numFmtId="166" fontId="44" fillId="20" borderId="1">
      <alignment horizontal="center" vertical="center"/>
    </xf>
    <xf numFmtId="166" fontId="44" fillId="20" borderId="1">
      <alignment horizontal="center" vertical="center"/>
    </xf>
    <xf numFmtId="170" fontId="26" fillId="3" borderId="0" applyNumberFormat="0" applyBorder="0" applyAlignment="0" applyProtection="0"/>
    <xf numFmtId="170" fontId="27" fillId="21" borderId="2" applyNumberFormat="0" applyAlignment="0" applyProtection="0"/>
    <xf numFmtId="170" fontId="28" fillId="22" borderId="3" applyNumberFormat="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70" fontId="29" fillId="0" borderId="0" applyNumberForma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170" fontId="30" fillId="4" borderId="0" applyNumberFormat="0" applyBorder="0" applyAlignment="0" applyProtection="0"/>
    <xf numFmtId="38" fontId="45" fillId="23" borderId="0" applyNumberFormat="0" applyBorder="0" applyAlignment="0" applyProtection="0"/>
    <xf numFmtId="38" fontId="45" fillId="23" borderId="0" applyNumberFormat="0" applyBorder="0" applyAlignment="0" applyProtection="0"/>
    <xf numFmtId="170" fontId="46" fillId="0" borderId="0" applyNumberFormat="0" applyFill="0" applyBorder="0" applyAlignment="0" applyProtection="0"/>
    <xf numFmtId="170" fontId="42" fillId="0" borderId="4" applyNumberFormat="0" applyAlignment="0" applyProtection="0">
      <alignment horizontal="left" vertical="center"/>
    </xf>
    <xf numFmtId="170" fontId="42" fillId="0" borderId="5">
      <alignment horizontal="left" vertical="center"/>
    </xf>
    <xf numFmtId="170" fontId="47" fillId="0" borderId="0" applyNumberFormat="0" applyFont="0" applyFill="0" applyBorder="0" applyProtection="0"/>
    <xf numFmtId="170" fontId="47" fillId="0" borderId="0" applyNumberFormat="0" applyFont="0" applyFill="0" applyBorder="0" applyProtection="0"/>
    <xf numFmtId="170" fontId="47"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31" fillId="0" borderId="7" applyNumberFormat="0" applyFill="0" applyAlignment="0" applyProtection="0"/>
    <xf numFmtId="170" fontId="31" fillId="0" borderId="0" applyNumberForma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8" fontId="38" fillId="0" borderId="0" applyFont="0" applyFill="0" applyBorder="0" applyAlignment="0" applyProtection="0">
      <alignment horizontal="center"/>
    </xf>
    <xf numFmtId="170" fontId="48" fillId="0" borderId="8" applyNumberFormat="0" applyFill="0" applyAlignment="0" applyProtection="0"/>
    <xf numFmtId="0" fontId="77" fillId="0" borderId="0" applyNumberFormat="0" applyFill="0" applyBorder="0" applyAlignment="0" applyProtection="0">
      <alignment vertical="top"/>
      <protection locked="0"/>
    </xf>
    <xf numFmtId="10" fontId="45" fillId="24" borderId="9" applyNumberFormat="0" applyBorder="0" applyAlignment="0" applyProtection="0"/>
    <xf numFmtId="10" fontId="45" fillId="24" borderId="9" applyNumberFormat="0" applyBorder="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3" fillId="0" borderId="10" applyNumberFormat="0" applyFill="0" applyAlignment="0" applyProtection="0"/>
    <xf numFmtId="170" fontId="34" fillId="25" borderId="0" applyNumberFormat="0" applyBorder="0" applyAlignment="0" applyProtection="0"/>
    <xf numFmtId="37" fontId="49" fillId="0" borderId="0"/>
    <xf numFmtId="37" fontId="49" fillId="0" borderId="0"/>
    <xf numFmtId="37" fontId="49" fillId="0" borderId="0"/>
    <xf numFmtId="37" fontId="49" fillId="0" borderId="0"/>
    <xf numFmtId="169" fontId="50" fillId="0" borderId="0"/>
    <xf numFmtId="169" fontId="50" fillId="0" borderId="0"/>
    <xf numFmtId="169" fontId="50" fillId="0" borderId="0"/>
    <xf numFmtId="169" fontId="5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38" fillId="0" borderId="0"/>
    <xf numFmtId="170" fontId="64" fillId="0" borderId="0"/>
    <xf numFmtId="170" fontId="6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170" fontId="75" fillId="0" borderId="0"/>
    <xf numFmtId="170" fontId="38" fillId="0" borderId="0"/>
    <xf numFmtId="0" fontId="38" fillId="0" borderId="0"/>
    <xf numFmtId="0" fontId="38" fillId="0" borderId="0"/>
    <xf numFmtId="0" fontId="38" fillId="0" borderId="0"/>
    <xf numFmtId="0" fontId="38" fillId="0" borderId="0"/>
    <xf numFmtId="0" fontId="38" fillId="0" borderId="0"/>
    <xf numFmtId="0" fontId="79" fillId="0" borderId="0"/>
    <xf numFmtId="0" fontId="79" fillId="0" borderId="0"/>
    <xf numFmtId="0" fontId="79" fillId="0" borderId="0"/>
    <xf numFmtId="0" fontId="79" fillId="0" borderId="0"/>
    <xf numFmtId="0" fontId="79" fillId="0" borderId="0"/>
    <xf numFmtId="170" fontId="75" fillId="0" borderId="0"/>
    <xf numFmtId="0" fontId="79" fillId="0" borderId="0"/>
    <xf numFmtId="0" fontId="79" fillId="0" borderId="0"/>
    <xf numFmtId="0" fontId="79" fillId="0" borderId="0"/>
    <xf numFmtId="0" fontId="79" fillId="0" borderId="0"/>
    <xf numFmtId="0" fontId="79" fillId="0" borderId="0"/>
    <xf numFmtId="0" fontId="79" fillId="0" borderId="0"/>
    <xf numFmtId="170" fontId="75" fillId="0" borderId="0"/>
    <xf numFmtId="170" fontId="38" fillId="0" borderId="0"/>
    <xf numFmtId="170" fontId="38" fillId="0" borderId="0"/>
    <xf numFmtId="170" fontId="38" fillId="0" borderId="0"/>
    <xf numFmtId="0" fontId="38" fillId="0" borderId="0"/>
    <xf numFmtId="170" fontId="38" fillId="26" borderId="11" applyNumberFormat="0" applyFont="0" applyAlignment="0" applyProtection="0"/>
    <xf numFmtId="170" fontId="35" fillId="21" borderId="1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40" fillId="27" borderId="12" applyNumberFormat="0" applyProtection="0">
      <alignment vertical="center"/>
    </xf>
    <xf numFmtId="4" fontId="40" fillId="27" borderId="12" applyNumberFormat="0" applyProtection="0">
      <alignment vertical="center"/>
    </xf>
    <xf numFmtId="4" fontId="76" fillId="28" borderId="9" applyNumberFormat="0" applyProtection="0">
      <alignment horizontal="right" vertical="center" wrapText="1"/>
    </xf>
    <xf numFmtId="4" fontId="40" fillId="27" borderId="12" applyNumberFormat="0" applyProtection="0">
      <alignment vertical="center"/>
    </xf>
    <xf numFmtId="4" fontId="76" fillId="28" borderId="9" applyNumberFormat="0" applyProtection="0">
      <alignment horizontal="right" vertical="center" wrapText="1"/>
    </xf>
    <xf numFmtId="4" fontId="57" fillId="27" borderId="13" applyNumberFormat="0" applyProtection="0">
      <alignment vertical="center"/>
    </xf>
    <xf numFmtId="4" fontId="58" fillId="29" borderId="6">
      <alignment vertical="center"/>
    </xf>
    <xf numFmtId="4" fontId="59" fillId="29" borderId="6">
      <alignment vertical="center"/>
    </xf>
    <xf numFmtId="4" fontId="58" fillId="30" borderId="6">
      <alignment vertical="center"/>
    </xf>
    <xf numFmtId="4" fontId="59" fillId="30" borderId="6">
      <alignment vertical="center"/>
    </xf>
    <xf numFmtId="4" fontId="40" fillId="27" borderId="12" applyNumberFormat="0" applyProtection="0">
      <alignment horizontal="left" vertical="center" indent="1"/>
    </xf>
    <xf numFmtId="4" fontId="40" fillId="27" borderId="12" applyNumberFormat="0" applyProtection="0">
      <alignment horizontal="left" vertical="center" indent="1"/>
    </xf>
    <xf numFmtId="4" fontId="76" fillId="28" borderId="9" applyNumberFormat="0" applyProtection="0">
      <alignment horizontal="left" vertical="center" indent="1"/>
    </xf>
    <xf numFmtId="4" fontId="40" fillId="27" borderId="12" applyNumberFormat="0" applyProtection="0">
      <alignment horizontal="left" vertical="center" indent="1"/>
    </xf>
    <xf numFmtId="4" fontId="76" fillId="28" borderId="9" applyNumberFormat="0" applyProtection="0">
      <alignment horizontal="left" vertical="center" indent="1"/>
    </xf>
    <xf numFmtId="170" fontId="39" fillId="27" borderId="13" applyNumberFormat="0" applyProtection="0">
      <alignment horizontal="left" vertical="top" indent="1"/>
    </xf>
    <xf numFmtId="4" fontId="60" fillId="31" borderId="9" applyNumberFormat="0" applyProtection="0">
      <alignment horizontal="left" vertical="center"/>
    </xf>
    <xf numFmtId="4" fontId="54" fillId="32" borderId="9" applyNumberFormat="0">
      <alignment horizontal="right" vertical="center"/>
    </xf>
    <xf numFmtId="4" fontId="40" fillId="3" borderId="13" applyNumberFormat="0" applyProtection="0">
      <alignment horizontal="right" vertical="center"/>
    </xf>
    <xf numFmtId="4" fontId="40" fillId="3" borderId="13" applyNumberFormat="0" applyProtection="0">
      <alignment horizontal="right" vertical="center"/>
    </xf>
    <xf numFmtId="4" fontId="40" fillId="9" borderId="13" applyNumberFormat="0" applyProtection="0">
      <alignment horizontal="right" vertical="center"/>
    </xf>
    <xf numFmtId="4" fontId="40" fillId="9" borderId="13" applyNumberFormat="0" applyProtection="0">
      <alignment horizontal="right" vertical="center"/>
    </xf>
    <xf numFmtId="4" fontId="40" fillId="17" borderId="13" applyNumberFormat="0" applyProtection="0">
      <alignment horizontal="right" vertical="center"/>
    </xf>
    <xf numFmtId="4" fontId="40" fillId="17" borderId="13" applyNumberFormat="0" applyProtection="0">
      <alignment horizontal="right" vertical="center"/>
    </xf>
    <xf numFmtId="4" fontId="40" fillId="11" borderId="13" applyNumberFormat="0" applyProtection="0">
      <alignment horizontal="right" vertical="center"/>
    </xf>
    <xf numFmtId="4" fontId="40" fillId="11" borderId="13" applyNumberFormat="0" applyProtection="0">
      <alignment horizontal="right" vertical="center"/>
    </xf>
    <xf numFmtId="4" fontId="40" fillId="15" borderId="13" applyNumberFormat="0" applyProtection="0">
      <alignment horizontal="right" vertical="center"/>
    </xf>
    <xf numFmtId="4" fontId="40" fillId="15" borderId="13" applyNumberFormat="0" applyProtection="0">
      <alignment horizontal="right" vertical="center"/>
    </xf>
    <xf numFmtId="4" fontId="40" fillId="19" borderId="13" applyNumberFormat="0" applyProtection="0">
      <alignment horizontal="right" vertical="center"/>
    </xf>
    <xf numFmtId="4" fontId="40" fillId="19" borderId="13" applyNumberFormat="0" applyProtection="0">
      <alignment horizontal="right" vertical="center"/>
    </xf>
    <xf numFmtId="4" fontId="40" fillId="18" borderId="13" applyNumberFormat="0" applyProtection="0">
      <alignment horizontal="right" vertical="center"/>
    </xf>
    <xf numFmtId="4" fontId="40" fillId="18" borderId="13" applyNumberFormat="0" applyProtection="0">
      <alignment horizontal="right" vertical="center"/>
    </xf>
    <xf numFmtId="4" fontId="40" fillId="33" borderId="13" applyNumberFormat="0" applyProtection="0">
      <alignment horizontal="right" vertical="center"/>
    </xf>
    <xf numFmtId="4" fontId="40" fillId="33" borderId="13" applyNumberFormat="0" applyProtection="0">
      <alignment horizontal="right" vertical="center"/>
    </xf>
    <xf numFmtId="4" fontId="40" fillId="10" borderId="13" applyNumberFormat="0" applyProtection="0">
      <alignment horizontal="right" vertical="center"/>
    </xf>
    <xf numFmtId="4" fontId="40" fillId="10" borderId="13" applyNumberFormat="0" applyProtection="0">
      <alignment horizontal="right" vertical="center"/>
    </xf>
    <xf numFmtId="4" fontId="39" fillId="0" borderId="9" applyNumberFormat="0" applyProtection="0">
      <alignment horizontal="left" vertical="center" indent="1"/>
    </xf>
    <xf numFmtId="4" fontId="40" fillId="0" borderId="9" applyNumberFormat="0" applyProtection="0">
      <alignment horizontal="left" vertical="center" indent="1"/>
    </xf>
    <xf numFmtId="4" fontId="40" fillId="0" borderId="9" applyNumberFormat="0" applyProtection="0">
      <alignment horizontal="left" vertical="center" indent="1"/>
    </xf>
    <xf numFmtId="4" fontId="40" fillId="0" borderId="9"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2" fillId="21" borderId="13" applyNumberFormat="0" applyProtection="0">
      <alignment horizontal="center" vertical="center"/>
    </xf>
    <xf numFmtId="4" fontId="63" fillId="35" borderId="14">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4" fontId="40" fillId="24" borderId="13" applyNumberFormat="0" applyProtection="0">
      <alignment vertical="center"/>
    </xf>
    <xf numFmtId="4" fontId="40" fillId="24" borderId="13" applyNumberFormat="0" applyProtection="0">
      <alignment vertical="center"/>
    </xf>
    <xf numFmtId="4" fontId="65" fillId="24" borderId="13" applyNumberFormat="0" applyProtection="0">
      <alignment vertical="center"/>
    </xf>
    <xf numFmtId="4" fontId="66" fillId="29" borderId="14">
      <alignment vertical="center"/>
    </xf>
    <xf numFmtId="4" fontId="67" fillId="29" borderId="14">
      <alignment vertical="center"/>
    </xf>
    <xf numFmtId="4" fontId="66" fillId="30" borderId="14">
      <alignment vertical="center"/>
    </xf>
    <xf numFmtId="4" fontId="67" fillId="30" borderId="14">
      <alignment vertical="center"/>
    </xf>
    <xf numFmtId="4" fontId="55" fillId="0" borderId="0" applyNumberFormat="0" applyProtection="0">
      <alignment horizontal="left" vertical="center" indent="1"/>
    </xf>
    <xf numFmtId="170" fontId="40" fillId="24" borderId="13" applyNumberFormat="0" applyProtection="0">
      <alignment horizontal="left" vertical="top" indent="1"/>
    </xf>
    <xf numFmtId="170" fontId="40" fillId="24" borderId="13" applyNumberFormat="0" applyProtection="0">
      <alignment horizontal="left" vertical="top" indent="1"/>
    </xf>
    <xf numFmtId="170" fontId="54" fillId="32" borderId="9" applyNumberFormat="0">
      <alignment horizontal="left" vertical="center"/>
    </xf>
    <xf numFmtId="4" fontId="45" fillId="0" borderId="9" applyNumberFormat="0" applyProtection="0">
      <alignment horizontal="left" vertical="center" indent="1"/>
    </xf>
    <xf numFmtId="4" fontId="40" fillId="39" borderId="12" applyNumberFormat="0" applyProtection="0">
      <alignment horizontal="right" vertical="center"/>
    </xf>
    <xf numFmtId="4" fontId="40" fillId="39" borderId="12" applyNumberFormat="0" applyProtection="0">
      <alignment horizontal="right" vertical="center"/>
    </xf>
    <xf numFmtId="4" fontId="75" fillId="0" borderId="9" applyNumberFormat="0" applyProtection="0">
      <alignment horizontal="right" vertical="center" wrapText="1"/>
    </xf>
    <xf numFmtId="4" fontId="40" fillId="39" borderId="12" applyNumberFormat="0" applyProtection="0">
      <alignment horizontal="right" vertical="center"/>
    </xf>
    <xf numFmtId="4" fontId="75" fillId="0" borderId="9" applyNumberFormat="0" applyProtection="0">
      <alignment horizontal="right" vertical="center" wrapText="1"/>
    </xf>
    <xf numFmtId="4" fontId="65" fillId="40" borderId="13" applyNumberFormat="0" applyProtection="0">
      <alignment horizontal="right" vertical="center"/>
    </xf>
    <xf numFmtId="4" fontId="68" fillId="29" borderId="14">
      <alignment vertical="center"/>
    </xf>
    <xf numFmtId="4" fontId="69" fillId="29" borderId="14">
      <alignment vertical="center"/>
    </xf>
    <xf numFmtId="4" fontId="68" fillId="30" borderId="14">
      <alignment vertical="center"/>
    </xf>
    <xf numFmtId="4" fontId="69" fillId="41" borderId="14">
      <alignment vertical="center"/>
    </xf>
    <xf numFmtId="170" fontId="38" fillId="42" borderId="12" applyNumberFormat="0" applyProtection="0">
      <alignment horizontal="left" vertical="center" indent="1"/>
    </xf>
    <xf numFmtId="170" fontId="38" fillId="42" borderId="12" applyNumberFormat="0" applyProtection="0">
      <alignment horizontal="left" vertical="center" indent="1"/>
    </xf>
    <xf numFmtId="4" fontId="75" fillId="0" borderId="9" applyNumberFormat="0" applyProtection="0">
      <alignment horizontal="left" vertical="center" indent="1"/>
    </xf>
    <xf numFmtId="170" fontId="38" fillId="42" borderId="12" applyNumberFormat="0" applyProtection="0">
      <alignment horizontal="left" vertical="center" indent="1"/>
    </xf>
    <xf numFmtId="170" fontId="38" fillId="42" borderId="12" applyNumberFormat="0" applyProtection="0">
      <alignment horizontal="left" vertical="center" indent="1"/>
    </xf>
    <xf numFmtId="170" fontId="38" fillId="42" borderId="12" applyNumberFormat="0" applyProtection="0">
      <alignment horizontal="left" vertical="center" indent="1"/>
    </xf>
    <xf numFmtId="4" fontId="75" fillId="0" borderId="9" applyNumberFormat="0" applyProtection="0">
      <alignment horizontal="left" vertical="center" indent="1"/>
    </xf>
    <xf numFmtId="170" fontId="60" fillId="43" borderId="9" applyNumberFormat="0" applyProtection="0">
      <alignment horizontal="center" vertical="top" wrapText="1"/>
    </xf>
    <xf numFmtId="4" fontId="70" fillId="35" borderId="15">
      <alignment vertical="center"/>
    </xf>
    <xf numFmtId="4" fontId="71" fillId="35" borderId="15">
      <alignment vertical="center"/>
    </xf>
    <xf numFmtId="4" fontId="58" fillId="29" borderId="15">
      <alignment vertical="center"/>
    </xf>
    <xf numFmtId="4" fontId="59" fillId="29" borderId="15">
      <alignment vertical="center"/>
    </xf>
    <xf numFmtId="4" fontId="58" fillId="30" borderId="14">
      <alignment vertical="center"/>
    </xf>
    <xf numFmtId="4" fontId="59" fillId="30" borderId="14">
      <alignment vertical="center"/>
    </xf>
    <xf numFmtId="4" fontId="72" fillId="24" borderId="15">
      <alignment horizontal="left" vertical="center" indent="1"/>
    </xf>
    <xf numFmtId="4" fontId="53" fillId="0" borderId="0" applyNumberFormat="0" applyProtection="0">
      <alignment vertical="center"/>
    </xf>
    <xf numFmtId="4" fontId="73" fillId="0" borderId="13" applyNumberFormat="0" applyProtection="0">
      <alignment horizontal="right" vertical="center"/>
    </xf>
    <xf numFmtId="4" fontId="43" fillId="0" borderId="13" applyNumberFormat="0" applyProtection="0">
      <alignment horizontal="right" vertical="center"/>
    </xf>
    <xf numFmtId="170" fontId="74" fillId="35" borderId="16">
      <protection locked="0"/>
    </xf>
    <xf numFmtId="170" fontId="74" fillId="44" borderId="0"/>
    <xf numFmtId="170" fontId="56" fillId="0" borderId="0"/>
    <xf numFmtId="170" fontId="51" fillId="0" borderId="0" applyNumberFormat="0" applyFont="0" applyFill="0" applyBorder="0" applyAlignment="0" applyProtection="0"/>
    <xf numFmtId="170" fontId="51" fillId="0" borderId="0" applyNumberFormat="0" applyFont="0" applyFill="0" applyBorder="0" applyAlignment="0" applyProtection="0"/>
    <xf numFmtId="170" fontId="51" fillId="0" borderId="0" applyNumberFormat="0" applyFont="0" applyFill="0" applyBorder="0" applyAlignment="0" applyProtection="0"/>
    <xf numFmtId="170" fontId="36" fillId="0" borderId="0"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37" fontId="45" fillId="27" borderId="0" applyNumberFormat="0" applyBorder="0" applyAlignment="0" applyProtection="0"/>
    <xf numFmtId="37" fontId="45" fillId="27" borderId="0" applyNumberFormat="0" applyBorder="0" applyAlignment="0" applyProtection="0"/>
    <xf numFmtId="37" fontId="45" fillId="0" borderId="0"/>
    <xf numFmtId="37" fontId="45" fillId="0" borderId="0"/>
    <xf numFmtId="37" fontId="45" fillId="0" borderId="0"/>
    <xf numFmtId="37" fontId="45" fillId="0" borderId="0"/>
    <xf numFmtId="3" fontId="52" fillId="0" borderId="8" applyProtection="0"/>
    <xf numFmtId="170" fontId="37" fillId="0" borderId="0" applyNumberFormat="0" applyFill="0" applyBorder="0" applyAlignment="0" applyProtection="0"/>
    <xf numFmtId="0" fontId="79" fillId="0" borderId="0"/>
    <xf numFmtId="0" fontId="79" fillId="0" borderId="0"/>
    <xf numFmtId="4" fontId="43" fillId="0" borderId="13" applyNumberFormat="0" applyProtection="0">
      <alignment horizontal="right" vertical="center"/>
    </xf>
    <xf numFmtId="0" fontId="38" fillId="0" borderId="0"/>
    <xf numFmtId="0" fontId="38" fillId="0" borderId="0"/>
    <xf numFmtId="0" fontId="38" fillId="0" borderId="0"/>
    <xf numFmtId="0" fontId="38" fillId="0" borderId="0"/>
    <xf numFmtId="0" fontId="38" fillId="0" borderId="0"/>
    <xf numFmtId="0" fontId="79" fillId="0" borderId="0"/>
    <xf numFmtId="0" fontId="79" fillId="0" borderId="0"/>
    <xf numFmtId="0" fontId="79" fillId="0" borderId="0"/>
    <xf numFmtId="0" fontId="23" fillId="0" borderId="0"/>
    <xf numFmtId="0" fontId="85"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1" borderId="2" applyNumberFormat="0" applyAlignment="0" applyProtection="0"/>
    <xf numFmtId="0" fontId="28" fillId="22" borderId="3" applyNumberFormat="0" applyAlignment="0" applyProtection="0"/>
    <xf numFmtId="43" fontId="85"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86" fillId="0" borderId="65" applyNumberFormat="0" applyFill="0" applyAlignment="0" applyProtection="0"/>
    <xf numFmtId="0" fontId="87"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0" borderId="10" applyNumberFormat="0" applyFill="0" applyAlignment="0" applyProtection="0"/>
    <xf numFmtId="0" fontId="34" fillId="25" borderId="0" applyNumberFormat="0" applyBorder="0" applyAlignment="0" applyProtection="0"/>
    <xf numFmtId="0" fontId="85" fillId="26" borderId="11" applyNumberFormat="0" applyFont="0" applyAlignment="0" applyProtection="0"/>
    <xf numFmtId="0" fontId="35" fillId="21" borderId="12" applyNumberFormat="0" applyAlignment="0" applyProtection="0"/>
    <xf numFmtId="9" fontId="85" fillId="0" borderId="0" applyFont="0" applyFill="0" applyBorder="0" applyAlignment="0" applyProtection="0"/>
    <xf numFmtId="0" fontId="36" fillId="0" borderId="0" applyNumberFormat="0" applyFill="0" applyBorder="0" applyAlignment="0" applyProtection="0"/>
    <xf numFmtId="0" fontId="88" fillId="0" borderId="66" applyNumberFormat="0" applyFill="0" applyAlignment="0" applyProtection="0"/>
    <xf numFmtId="0" fontId="37" fillId="0" borderId="0" applyNumberFormat="0" applyFill="0" applyBorder="0" applyAlignment="0" applyProtection="0"/>
    <xf numFmtId="0" fontId="23" fillId="0" borderId="0"/>
    <xf numFmtId="0" fontId="38" fillId="0" borderId="0"/>
    <xf numFmtId="172" fontId="90"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3" fillId="0" borderId="0"/>
    <xf numFmtId="0" fontId="46" fillId="0" borderId="0" applyNumberFormat="0" applyFill="0" applyBorder="0" applyAlignment="0" applyProtection="0"/>
    <xf numFmtId="0" fontId="42" fillId="0" borderId="4" applyNumberFormat="0" applyAlignment="0" applyProtection="0">
      <alignment horizontal="left" vertical="center"/>
    </xf>
    <xf numFmtId="0" fontId="42" fillId="0" borderId="5">
      <alignment horizontal="left" vertical="center"/>
    </xf>
    <xf numFmtId="0" fontId="47"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8" fillId="0" borderId="8" applyNumberFormat="0" applyFill="0" applyAlignment="0" applyProtection="0"/>
    <xf numFmtId="0" fontId="38" fillId="0" borderId="0"/>
    <xf numFmtId="0" fontId="38" fillId="0" borderId="0"/>
    <xf numFmtId="0" fontId="38" fillId="0" borderId="0"/>
    <xf numFmtId="0" fontId="23" fillId="0" borderId="0"/>
    <xf numFmtId="9" fontId="38" fillId="0" borderId="0" applyFont="0" applyFill="0" applyBorder="0" applyAlignment="0" applyProtection="0"/>
    <xf numFmtId="4" fontId="91" fillId="27" borderId="67" applyNumberFormat="0" applyProtection="0">
      <alignment vertical="center"/>
    </xf>
    <xf numFmtId="4" fontId="92" fillId="27" borderId="67" applyNumberFormat="0" applyProtection="0">
      <alignment vertical="center"/>
    </xf>
    <xf numFmtId="4" fontId="93" fillId="27" borderId="67" applyNumberFormat="0" applyProtection="0">
      <alignment horizontal="left" vertical="center" indent="1"/>
    </xf>
    <xf numFmtId="0" fontId="39" fillId="27" borderId="13" applyNumberFormat="0" applyProtection="0">
      <alignment horizontal="left" vertical="top" indent="1"/>
    </xf>
    <xf numFmtId="4" fontId="94" fillId="34" borderId="67" applyNumberFormat="0" applyProtection="0">
      <alignment horizontal="left" vertical="center" indent="1"/>
    </xf>
    <xf numFmtId="4" fontId="68" fillId="41" borderId="67" applyNumberFormat="0" applyProtection="0">
      <alignment vertical="center"/>
    </xf>
    <xf numFmtId="4" fontId="82" fillId="49" borderId="67" applyNumberFormat="0" applyProtection="0">
      <alignment vertical="center"/>
    </xf>
    <xf numFmtId="4" fontId="68" fillId="29" borderId="67" applyNumberFormat="0" applyProtection="0">
      <alignment vertical="center"/>
    </xf>
    <xf numFmtId="4" fontId="58" fillId="41" borderId="67" applyNumberFormat="0" applyProtection="0">
      <alignment vertical="center"/>
    </xf>
    <xf numFmtId="4" fontId="72" fillId="50" borderId="67" applyNumberFormat="0" applyProtection="0">
      <alignment horizontal="left" vertical="center" indent="1"/>
    </xf>
    <xf numFmtId="4" fontId="72" fillId="38" borderId="67" applyNumberFormat="0" applyProtection="0">
      <alignment horizontal="left" vertical="center" indent="1"/>
    </xf>
    <xf numFmtId="4" fontId="95" fillId="34" borderId="67" applyNumberFormat="0" applyProtection="0">
      <alignment horizontal="left" vertical="center" indent="1"/>
    </xf>
    <xf numFmtId="4" fontId="96" fillId="20" borderId="67" applyNumberFormat="0" applyProtection="0">
      <alignment vertical="center"/>
    </xf>
    <xf numFmtId="4" fontId="63" fillId="35" borderId="67" applyNumberFormat="0" applyProtection="0">
      <alignment horizontal="left" vertical="center" indent="1"/>
    </xf>
    <xf numFmtId="4" fontId="97" fillId="38" borderId="67" applyNumberFormat="0" applyProtection="0">
      <alignment horizontal="left" vertical="center" indent="1"/>
    </xf>
    <xf numFmtId="4" fontId="98" fillId="34" borderId="67"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4" fontId="99" fillId="35" borderId="67" applyNumberFormat="0" applyProtection="0">
      <alignment vertical="center"/>
    </xf>
    <xf numFmtId="4" fontId="100" fillId="35" borderId="67" applyNumberFormat="0" applyProtection="0">
      <alignment vertical="center"/>
    </xf>
    <xf numFmtId="4" fontId="72" fillId="38" borderId="67" applyNumberFormat="0" applyProtection="0">
      <alignment horizontal="left" vertical="center" indent="1"/>
    </xf>
    <xf numFmtId="0" fontId="40" fillId="24" borderId="13" applyNumberFormat="0" applyProtection="0">
      <alignment horizontal="left" vertical="top" indent="1"/>
    </xf>
    <xf numFmtId="0" fontId="40" fillId="24" borderId="13" applyNumberFormat="0" applyProtection="0">
      <alignment horizontal="left" vertical="top" indent="1"/>
    </xf>
    <xf numFmtId="4" fontId="101" fillId="35" borderId="67" applyNumberFormat="0" applyProtection="0">
      <alignment vertical="center"/>
    </xf>
    <xf numFmtId="4" fontId="102" fillId="35" borderId="67" applyNumberFormat="0" applyProtection="0">
      <alignment vertical="center"/>
    </xf>
    <xf numFmtId="4" fontId="72" fillId="38" borderId="67" applyNumberFormat="0" applyProtection="0">
      <alignment horizontal="left" vertical="center" indent="1"/>
    </xf>
    <xf numFmtId="0" fontId="40" fillId="37" borderId="13" applyNumberFormat="0" applyProtection="0">
      <alignment horizontal="left" vertical="top" indent="1"/>
    </xf>
    <xf numFmtId="0" fontId="40" fillId="37" borderId="13" applyNumberFormat="0" applyProtection="0">
      <alignment horizontal="left" vertical="top" indent="1"/>
    </xf>
    <xf numFmtId="4" fontId="70" fillId="35" borderId="67" applyNumberFormat="0" applyProtection="0">
      <alignment vertical="center"/>
    </xf>
    <xf numFmtId="4" fontId="71" fillId="35" borderId="67" applyNumberFormat="0" applyProtection="0">
      <alignment vertical="center"/>
    </xf>
    <xf numFmtId="4" fontId="72" fillId="24" borderId="67" applyNumberFormat="0" applyProtection="0">
      <alignment horizontal="left" vertical="center" indent="1"/>
    </xf>
    <xf numFmtId="4" fontId="103" fillId="20" borderId="67" applyNumberFormat="0" applyProtection="0">
      <alignment horizontal="left" indent="1"/>
    </xf>
    <xf numFmtId="4" fontId="89" fillId="35" borderId="67" applyNumberFormat="0" applyProtection="0">
      <alignment vertical="center"/>
    </xf>
    <xf numFmtId="0" fontId="51" fillId="0" borderId="0" applyNumberFormat="0" applyFon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0" fontId="23" fillId="0" borderId="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8" fontId="38" fillId="0" borderId="0" applyFont="0" applyFill="0" applyBorder="0" applyAlignment="0" applyProtection="0">
      <alignment horizontal="center"/>
    </xf>
    <xf numFmtId="0" fontId="38" fillId="0" borderId="0"/>
    <xf numFmtId="0" fontId="38" fillId="0" borderId="0"/>
    <xf numFmtId="0" fontId="38" fillId="0" borderId="0"/>
    <xf numFmtId="0" fontId="38" fillId="0" borderId="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0" fontId="38" fillId="0" borderId="0"/>
    <xf numFmtId="0" fontId="24" fillId="7"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8"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13"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7" fillId="52" borderId="2" applyNumberFormat="0" applyAlignment="0" applyProtection="0"/>
    <xf numFmtId="0" fontId="27" fillId="52" borderId="2" applyNumberFormat="0" applyAlignment="0" applyProtection="0"/>
    <xf numFmtId="0" fontId="27" fillId="21" borderId="2" applyNumberFormat="0" applyAlignment="0" applyProtection="0"/>
    <xf numFmtId="0" fontId="27" fillId="52" borderId="2" applyNumberFormat="0" applyAlignment="0" applyProtection="0"/>
    <xf numFmtId="0" fontId="27" fillId="52" borderId="2" applyNumberFormat="0" applyAlignment="0" applyProtection="0"/>
    <xf numFmtId="0" fontId="27" fillId="52" borderId="2" applyNumberFormat="0" applyAlignment="0" applyProtection="0"/>
    <xf numFmtId="43" fontId="38"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0" fontId="106" fillId="0" borderId="68" applyNumberFormat="0" applyFill="0" applyAlignment="0" applyProtection="0"/>
    <xf numFmtId="0" fontId="106" fillId="0" borderId="68" applyNumberFormat="0" applyFill="0" applyAlignment="0" applyProtection="0"/>
    <xf numFmtId="0" fontId="86" fillId="0" borderId="65"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106" fillId="0" borderId="68" applyNumberFormat="0" applyFill="0" applyAlignment="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2" fillId="0" borderId="0" applyNumberFormat="0" applyFont="0" applyFill="0" applyBorder="0" applyProtection="0"/>
    <xf numFmtId="0" fontId="107" fillId="0" borderId="6" applyNumberFormat="0" applyFill="0" applyAlignment="0" applyProtection="0"/>
    <xf numFmtId="0" fontId="107" fillId="0" borderId="6" applyNumberFormat="0" applyFill="0" applyAlignment="0" applyProtection="0"/>
    <xf numFmtId="0" fontId="87" fillId="0" borderId="6" applyNumberFormat="0" applyFill="0" applyAlignment="0" applyProtection="0"/>
    <xf numFmtId="0" fontId="107" fillId="0" borderId="6" applyNumberFormat="0" applyFill="0" applyAlignment="0" applyProtection="0"/>
    <xf numFmtId="0" fontId="107" fillId="0" borderId="6" applyNumberFormat="0" applyFill="0" applyAlignment="0" applyProtection="0"/>
    <xf numFmtId="0" fontId="107" fillId="0" borderId="6" applyNumberFormat="0" applyFill="0" applyAlignment="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104" fillId="0" borderId="69" applyNumberFormat="0" applyFill="0" applyAlignment="0" applyProtection="0"/>
    <xf numFmtId="0" fontId="104" fillId="0" borderId="69" applyNumberFormat="0" applyFill="0" applyAlignment="0" applyProtection="0"/>
    <xf numFmtId="0" fontId="31" fillId="0" borderId="7" applyNumberFormat="0" applyFill="0" applyAlignment="0" applyProtection="0"/>
    <xf numFmtId="0" fontId="104" fillId="0" borderId="69" applyNumberFormat="0" applyFill="0" applyAlignment="0" applyProtection="0"/>
    <xf numFmtId="0" fontId="104" fillId="0" borderId="69" applyNumberFormat="0" applyFill="0" applyAlignment="0" applyProtection="0"/>
    <xf numFmtId="0" fontId="104" fillId="0" borderId="69"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3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0" fontId="32" fillId="25" borderId="2" applyNumberFormat="0" applyAlignment="0" applyProtection="0"/>
    <xf numFmtId="0" fontId="32" fillId="25" borderId="2" applyNumberFormat="0" applyAlignment="0" applyProtection="0"/>
    <xf numFmtId="0" fontId="32" fillId="7" borderId="2" applyNumberFormat="0" applyAlignment="0" applyProtection="0"/>
    <xf numFmtId="0" fontId="32" fillId="25" borderId="2" applyNumberFormat="0" applyAlignment="0" applyProtection="0"/>
    <xf numFmtId="0" fontId="32" fillId="25" borderId="2" applyNumberFormat="0" applyAlignment="0" applyProtection="0"/>
    <xf numFmtId="0" fontId="32" fillId="25"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85"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23" fillId="0" borderId="0"/>
    <xf numFmtId="0" fontId="23" fillId="0" borderId="0"/>
    <xf numFmtId="0" fontId="23" fillId="0" borderId="0"/>
    <xf numFmtId="0" fontId="38" fillId="0" borderId="0"/>
    <xf numFmtId="0" fontId="38" fillId="0" borderId="0"/>
    <xf numFmtId="0" fontId="23" fillId="0" borderId="0"/>
    <xf numFmtId="0" fontId="23" fillId="0" borderId="0"/>
    <xf numFmtId="0" fontId="23" fillId="0" borderId="0"/>
    <xf numFmtId="0" fontId="38" fillId="0" borderId="0"/>
    <xf numFmtId="0" fontId="85" fillId="0" borderId="0"/>
    <xf numFmtId="0" fontId="38" fillId="0" borderId="0"/>
    <xf numFmtId="0" fontId="38" fillId="0" borderId="0"/>
    <xf numFmtId="0" fontId="38" fillId="0" borderId="0"/>
    <xf numFmtId="0" fontId="23" fillId="0" borderId="0"/>
    <xf numFmtId="0" fontId="38" fillId="0" borderId="0"/>
    <xf numFmtId="0" fontId="38" fillId="0" borderId="0"/>
    <xf numFmtId="0" fontId="23" fillId="0" borderId="0"/>
    <xf numFmtId="0" fontId="38" fillId="0" borderId="0"/>
    <xf numFmtId="0" fontId="38" fillId="0" borderId="0"/>
    <xf numFmtId="0" fontId="38" fillId="0" borderId="0"/>
    <xf numFmtId="0" fontId="23" fillId="0" borderId="0"/>
    <xf numFmtId="0" fontId="38" fillId="0" borderId="0"/>
    <xf numFmtId="0" fontId="38" fillId="0" borderId="0"/>
    <xf numFmtId="0" fontId="38" fillId="0" borderId="0"/>
    <xf numFmtId="0" fontId="38" fillId="0" borderId="0"/>
    <xf numFmtId="0" fontId="85"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85" fillId="0" borderId="0"/>
    <xf numFmtId="0" fontId="38" fillId="0" borderId="0"/>
    <xf numFmtId="0" fontId="38" fillId="0" borderId="0"/>
    <xf numFmtId="0" fontId="23" fillId="0" borderId="0"/>
    <xf numFmtId="0" fontId="38" fillId="0" borderId="0"/>
    <xf numFmtId="0" fontId="85" fillId="0" borderId="0"/>
    <xf numFmtId="0" fontId="23" fillId="0" borderId="0"/>
    <xf numFmtId="0" fontId="23" fillId="0" borderId="0"/>
    <xf numFmtId="0" fontId="23" fillId="0" borderId="0"/>
    <xf numFmtId="0" fontId="23" fillId="0" borderId="0"/>
    <xf numFmtId="0" fontId="38" fillId="0" borderId="0"/>
    <xf numFmtId="0" fontId="23" fillId="0" borderId="0"/>
    <xf numFmtId="0" fontId="23" fillId="0" borderId="0"/>
    <xf numFmtId="0" fontId="38" fillId="0" borderId="0"/>
    <xf numFmtId="0" fontId="85" fillId="0" borderId="0"/>
    <xf numFmtId="0" fontId="38" fillId="0" borderId="0"/>
    <xf numFmtId="0" fontId="38" fillId="26" borderId="11" applyNumberFormat="0" applyFont="0" applyAlignment="0" applyProtection="0"/>
    <xf numFmtId="0" fontId="38" fillId="26" borderId="11" applyNumberFormat="0" applyFont="0" applyAlignment="0" applyProtection="0"/>
    <xf numFmtId="0" fontId="85" fillId="26" borderId="11" applyNumberFormat="0" applyFont="0" applyAlignment="0" applyProtection="0"/>
    <xf numFmtId="0" fontId="38" fillId="26" borderId="11" applyNumberFormat="0" applyFont="0" applyAlignment="0" applyProtection="0"/>
    <xf numFmtId="0" fontId="38" fillId="26" borderId="11" applyNumberFormat="0" applyFont="0" applyAlignment="0" applyProtection="0"/>
    <xf numFmtId="0" fontId="38" fillId="26" borderId="11" applyNumberFormat="0" applyFont="0" applyAlignment="0" applyProtection="0"/>
    <xf numFmtId="0" fontId="35" fillId="52" borderId="12" applyNumberFormat="0" applyAlignment="0" applyProtection="0"/>
    <xf numFmtId="0" fontId="35" fillId="52" borderId="12" applyNumberFormat="0" applyAlignment="0" applyProtection="0"/>
    <xf numFmtId="0" fontId="35" fillId="21" borderId="12" applyNumberFormat="0" applyAlignment="0" applyProtection="0"/>
    <xf numFmtId="0" fontId="35" fillId="52" borderId="12" applyNumberFormat="0" applyAlignment="0" applyProtection="0"/>
    <xf numFmtId="0" fontId="35" fillId="52" borderId="12" applyNumberFormat="0" applyAlignment="0" applyProtection="0"/>
    <xf numFmtId="0" fontId="35" fillId="52" borderId="12" applyNumberFormat="0" applyAlignment="0" applyProtection="0"/>
    <xf numFmtId="9"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5" fillId="0" borderId="0" applyFont="0" applyFill="0" applyBorder="0" applyAlignment="0" applyProtection="0"/>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105" fillId="0" borderId="0" applyNumberFormat="0" applyFill="0" applyBorder="0" applyAlignment="0" applyProtection="0"/>
    <xf numFmtId="0" fontId="105" fillId="0" borderId="0" applyNumberFormat="0" applyFill="0" applyBorder="0" applyAlignment="0" applyProtection="0"/>
    <xf numFmtId="0" fontId="3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88" fillId="0" borderId="70" applyNumberFormat="0" applyFill="0" applyAlignment="0" applyProtection="0"/>
    <xf numFmtId="0" fontId="88" fillId="0" borderId="70" applyNumberFormat="0" applyFill="0" applyAlignment="0" applyProtection="0"/>
    <xf numFmtId="0" fontId="88" fillId="0" borderId="66" applyNumberFormat="0" applyFill="0" applyAlignment="0" applyProtection="0"/>
    <xf numFmtId="0" fontId="88" fillId="0" borderId="70" applyNumberFormat="0" applyFill="0" applyAlignment="0" applyProtection="0"/>
    <xf numFmtId="0" fontId="88" fillId="0" borderId="70" applyNumberFormat="0" applyFill="0" applyAlignment="0" applyProtection="0"/>
    <xf numFmtId="0" fontId="88" fillId="0" borderId="70" applyNumberFormat="0" applyFill="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43" fontId="108" fillId="0" borderId="0" applyFont="0" applyFill="0" applyBorder="0" applyAlignment="0" applyProtection="0"/>
    <xf numFmtId="0" fontId="38"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8" fillId="0" borderId="0" applyFont="0" applyFill="0" applyBorder="0" applyAlignment="0" applyProtection="0"/>
    <xf numFmtId="9" fontId="3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8" fillId="0" borderId="0" applyFont="0" applyFill="0" applyBorder="0" applyAlignment="0" applyProtection="0"/>
    <xf numFmtId="9" fontId="38"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8" fillId="0" borderId="0" applyFont="0" applyFill="0" applyBorder="0" applyAlignment="0" applyProtection="0"/>
    <xf numFmtId="9" fontId="3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0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8" fillId="0" borderId="0" applyFont="0" applyFill="0" applyBorder="0" applyAlignment="0" applyProtection="0"/>
    <xf numFmtId="9" fontId="3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9" fillId="0" borderId="0"/>
    <xf numFmtId="0" fontId="18" fillId="0" borderId="0"/>
    <xf numFmtId="9" fontId="85" fillId="0" borderId="0" applyFont="0" applyFill="0" applyBorder="0" applyAlignment="0" applyProtection="0"/>
    <xf numFmtId="0" fontId="32" fillId="7" borderId="2" applyNumberFormat="0" applyAlignment="0" applyProtection="0"/>
    <xf numFmtId="43" fontId="85" fillId="0" borderId="0" applyFont="0" applyFill="0" applyBorder="0" applyAlignment="0" applyProtection="0"/>
    <xf numFmtId="0" fontId="85"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9" fontId="38" fillId="0" borderId="0" applyFont="0" applyFill="0" applyBorder="0" applyAlignment="0" applyProtection="0"/>
    <xf numFmtId="0" fontId="17" fillId="0" borderId="0"/>
    <xf numFmtId="0" fontId="17" fillId="0" borderId="0"/>
    <xf numFmtId="9" fontId="38"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0" fontId="17" fillId="0" borderId="0"/>
    <xf numFmtId="43" fontId="38" fillId="0" borderId="0" applyFont="0" applyFill="0" applyBorder="0" applyAlignment="0" applyProtection="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8"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9" fontId="38" fillId="0" borderId="0" applyFont="0" applyFill="0" applyBorder="0" applyAlignment="0" applyProtection="0"/>
    <xf numFmtId="0" fontId="15"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9" fontId="3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9" fontId="3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9" fontId="85" fillId="0" borderId="0" applyFont="0" applyFill="0" applyBorder="0" applyAlignment="0" applyProtection="0"/>
    <xf numFmtId="43" fontId="85" fillId="0" borderId="0" applyFont="0" applyFill="0" applyBorder="0" applyAlignment="0" applyProtection="0"/>
    <xf numFmtId="0" fontId="85" fillId="0" borderId="0"/>
    <xf numFmtId="9" fontId="85" fillId="0" borderId="0" applyFont="0" applyFill="0" applyBorder="0" applyAlignment="0" applyProtection="0"/>
    <xf numFmtId="43" fontId="85" fillId="0" borderId="0" applyFont="0" applyFill="0" applyBorder="0" applyAlignment="0" applyProtection="0"/>
    <xf numFmtId="0" fontId="32" fillId="7" borderId="2" applyNumberFormat="0" applyAlignment="0" applyProtection="0"/>
    <xf numFmtId="0" fontId="85" fillId="0" borderId="0"/>
    <xf numFmtId="0" fontId="32" fillId="7" borderId="2" applyNumberFormat="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9" fontId="38" fillId="0" borderId="0" applyFont="0" applyFill="0" applyBorder="0" applyAlignment="0" applyProtection="0"/>
    <xf numFmtId="43"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8" fillId="0" borderId="0" applyFont="0" applyFill="0" applyBorder="0" applyAlignment="0" applyProtection="0"/>
    <xf numFmtId="9"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1" borderId="2" applyNumberFormat="0" applyAlignment="0" applyProtection="0"/>
    <xf numFmtId="0" fontId="28" fillId="22" borderId="3" applyNumberFormat="0" applyAlignment="0" applyProtection="0"/>
    <xf numFmtId="43" fontId="85"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86" fillId="0" borderId="65" applyNumberFormat="0" applyFill="0" applyAlignment="0" applyProtection="0"/>
    <xf numFmtId="0" fontId="87"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3" fillId="0" borderId="10" applyNumberFormat="0" applyFill="0" applyAlignment="0" applyProtection="0"/>
    <xf numFmtId="0" fontId="34" fillId="25" borderId="0" applyNumberFormat="0" applyBorder="0" applyAlignment="0" applyProtection="0"/>
    <xf numFmtId="0" fontId="85" fillId="26" borderId="11" applyNumberFormat="0" applyFont="0" applyAlignment="0" applyProtection="0"/>
    <xf numFmtId="0" fontId="35" fillId="21" borderId="12" applyNumberFormat="0" applyAlignment="0" applyProtection="0"/>
    <xf numFmtId="0" fontId="36" fillId="0" borderId="0" applyNumberFormat="0" applyFill="0" applyBorder="0" applyAlignment="0" applyProtection="0"/>
    <xf numFmtId="0" fontId="88" fillId="0" borderId="66" applyNumberFormat="0" applyFill="0" applyAlignment="0" applyProtection="0"/>
    <xf numFmtId="0" fontId="37"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5" fillId="0" borderId="0"/>
    <xf numFmtId="170" fontId="38" fillId="42" borderId="12" applyNumberFormat="0" applyProtection="0">
      <alignment horizontal="left" vertical="center" indent="1"/>
    </xf>
    <xf numFmtId="4" fontId="40" fillId="39" borderId="12" applyNumberFormat="0" applyProtection="0">
      <alignment horizontal="right" vertical="center"/>
    </xf>
    <xf numFmtId="170" fontId="40" fillId="24" borderId="13" applyNumberFormat="0" applyProtection="0">
      <alignment horizontal="left" vertical="top" indent="1"/>
    </xf>
    <xf numFmtId="4" fontId="65" fillId="24" borderId="13" applyNumberFormat="0" applyProtection="0">
      <alignment vertical="center"/>
    </xf>
    <xf numFmtId="4" fontId="40" fillId="24" borderId="13" applyNumberFormat="0" applyProtection="0">
      <alignment vertical="center"/>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64" fillId="0" borderId="9" applyNumberFormat="0" applyProtection="0">
      <alignment horizontal="left" vertical="center" indent="2"/>
    </xf>
    <xf numFmtId="170" fontId="39" fillId="27" borderId="13" applyNumberFormat="0" applyProtection="0">
      <alignment horizontal="left" vertical="top" indent="1"/>
    </xf>
    <xf numFmtId="170" fontId="38" fillId="0" borderId="0"/>
    <xf numFmtId="170" fontId="25" fillId="13" borderId="0" applyNumberFormat="0" applyBorder="0" applyAlignment="0" applyProtection="0"/>
    <xf numFmtId="170" fontId="25" fillId="9" borderId="0" applyNumberFormat="0" applyBorder="0" applyAlignment="0" applyProtection="0"/>
    <xf numFmtId="170" fontId="24" fillId="2" borderId="0" applyNumberFormat="0" applyBorder="0" applyAlignment="0" applyProtection="0"/>
    <xf numFmtId="170" fontId="75" fillId="0" borderId="0"/>
    <xf numFmtId="170" fontId="38" fillId="0" borderId="0"/>
    <xf numFmtId="170" fontId="64" fillId="0" borderId="9" applyNumberFormat="0" applyProtection="0">
      <alignment horizontal="left" vertical="center" indent="2"/>
    </xf>
    <xf numFmtId="170" fontId="38" fillId="34"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60" fillId="36" borderId="9" applyNumberFormat="0" applyProtection="0">
      <alignment horizontal="left" vertical="center" indent="2"/>
    </xf>
    <xf numFmtId="4" fontId="60" fillId="0" borderId="0" applyNumberFormat="0" applyProtection="0">
      <alignment horizontal="left" vertical="center" indent="1"/>
    </xf>
    <xf numFmtId="4" fontId="63" fillId="35" borderId="14">
      <alignment horizontal="left" vertical="center" indent="1"/>
    </xf>
    <xf numFmtId="4" fontId="62" fillId="21" borderId="13" applyNumberFormat="0" applyProtection="0">
      <alignment horizontal="center" vertical="center"/>
    </xf>
    <xf numFmtId="4" fontId="61" fillId="34" borderId="0" applyNumberFormat="0" applyProtection="0">
      <alignment horizontal="left" vertical="center" indent="1"/>
    </xf>
    <xf numFmtId="4" fontId="40" fillId="0" borderId="9" applyNumberFormat="0" applyProtection="0">
      <alignment horizontal="left" vertical="center" indent="1"/>
    </xf>
    <xf numFmtId="4" fontId="39" fillId="0" borderId="9" applyNumberFormat="0" applyProtection="0">
      <alignment horizontal="left" vertical="center" indent="1"/>
    </xf>
    <xf numFmtId="4" fontId="60" fillId="31" borderId="9" applyNumberFormat="0" applyProtection="0">
      <alignment horizontal="left" vertical="center"/>
    </xf>
    <xf numFmtId="4" fontId="40" fillId="27" borderId="12" applyNumberFormat="0" applyProtection="0">
      <alignment horizontal="left" vertical="center" indent="1"/>
    </xf>
    <xf numFmtId="9" fontId="38" fillId="0" borderId="0" applyFont="0" applyFill="0" applyBorder="0" applyAlignment="0" applyProtection="0"/>
    <xf numFmtId="9" fontId="38" fillId="0" borderId="0" applyFont="0" applyFill="0" applyBorder="0" applyAlignment="0" applyProtection="0"/>
    <xf numFmtId="170" fontId="35" fillId="21" borderId="12" applyNumberFormat="0" applyAlignment="0" applyProtection="0"/>
    <xf numFmtId="170" fontId="38" fillId="0" borderId="0"/>
    <xf numFmtId="0" fontId="38" fillId="0" borderId="0"/>
    <xf numFmtId="170" fontId="64" fillId="0" borderId="0"/>
    <xf numFmtId="170" fontId="38" fillId="0" borderId="0"/>
    <xf numFmtId="0" fontId="38" fillId="0" borderId="0"/>
    <xf numFmtId="170" fontId="34" fillId="25" borderId="0" applyNumberFormat="0" applyBorder="0" applyAlignment="0" applyProtection="0"/>
    <xf numFmtId="170" fontId="33" fillId="0" borderId="10" applyNumberFormat="0" applyFill="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48" fillId="0" borderId="8" applyNumberFormat="0" applyFill="0" applyAlignment="0" applyProtection="0"/>
    <xf numFmtId="170" fontId="31" fillId="0" borderId="0" applyNumberFormat="0" applyFill="0" applyBorder="0" applyAlignment="0" applyProtection="0"/>
    <xf numFmtId="170" fontId="31" fillId="0" borderId="7" applyNumberFormat="0" applyFill="0" applyAlignment="0" applyProtection="0"/>
    <xf numFmtId="170" fontId="42" fillId="0" borderId="0" applyNumberFormat="0" applyFont="0" applyFill="0" applyBorder="0" applyProtection="0"/>
    <xf numFmtId="170" fontId="42" fillId="0" borderId="0" applyNumberFormat="0" applyFont="0" applyFill="0" applyBorder="0" applyProtection="0"/>
    <xf numFmtId="170" fontId="47" fillId="0" borderId="0" applyNumberFormat="0" applyFont="0" applyFill="0" applyBorder="0" applyProtection="0"/>
    <xf numFmtId="170" fontId="42" fillId="0" borderId="5">
      <alignment horizontal="left" vertical="center"/>
    </xf>
    <xf numFmtId="170" fontId="46" fillId="0" borderId="0" applyNumberFormat="0" applyFill="0" applyBorder="0" applyAlignment="0" applyProtection="0"/>
    <xf numFmtId="170" fontId="29" fillId="0" borderId="0" applyNumberForma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8" fillId="22" borderId="3" applyNumberFormat="0" applyAlignment="0" applyProtection="0"/>
    <xf numFmtId="170" fontId="27" fillId="21" borderId="2" applyNumberFormat="0" applyAlignment="0" applyProtection="0"/>
    <xf numFmtId="170" fontId="26" fillId="3" borderId="0" applyNumberFormat="0" applyBorder="0" applyAlignment="0" applyProtection="0"/>
    <xf numFmtId="170" fontId="25" fillId="19" borderId="0" applyNumberFormat="0" applyBorder="0" applyAlignment="0" applyProtection="0"/>
    <xf numFmtId="170" fontId="25" fillId="14" borderId="0" applyNumberFormat="0" applyBorder="0" applyAlignment="0" applyProtection="0"/>
    <xf numFmtId="170" fontId="25" fillId="13" borderId="0" applyNumberFormat="0" applyBorder="0" applyAlignment="0" applyProtection="0"/>
    <xf numFmtId="170" fontId="25" fillId="18" borderId="0" applyNumberFormat="0" applyBorder="0" applyAlignment="0" applyProtection="0"/>
    <xf numFmtId="170" fontId="25" fillId="17" borderId="0" applyNumberFormat="0" applyBorder="0" applyAlignment="0" applyProtection="0"/>
    <xf numFmtId="170" fontId="25" fillId="16" borderId="0" applyNumberFormat="0" applyBorder="0" applyAlignment="0" applyProtection="0"/>
    <xf numFmtId="170" fontId="25" fillId="15" borderId="0" applyNumberFormat="0" applyBorder="0" applyAlignment="0" applyProtection="0"/>
    <xf numFmtId="170" fontId="25" fillId="14" borderId="0" applyNumberFormat="0" applyBorder="0" applyAlignment="0" applyProtection="0"/>
    <xf numFmtId="170" fontId="24" fillId="8" borderId="0" applyNumberFormat="0" applyBorder="0" applyAlignment="0" applyProtection="0"/>
    <xf numFmtId="170" fontId="25" fillId="12" borderId="0" applyNumberFormat="0" applyBorder="0" applyAlignment="0" applyProtection="0"/>
    <xf numFmtId="170" fontId="24" fillId="11" borderId="0" applyNumberFormat="0" applyBorder="0" applyAlignment="0" applyProtection="0"/>
    <xf numFmtId="170" fontId="24" fillId="10" borderId="0" applyNumberFormat="0" applyBorder="0" applyAlignment="0" applyProtection="0"/>
    <xf numFmtId="170" fontId="24" fillId="6" borderId="0" applyNumberFormat="0" applyBorder="0" applyAlignment="0" applyProtection="0"/>
    <xf numFmtId="170" fontId="24" fillId="5" borderId="0" applyNumberFormat="0" applyBorder="0" applyAlignment="0" applyProtection="0"/>
    <xf numFmtId="170" fontId="24" fillId="4" borderId="0" applyNumberFormat="0" applyBorder="0" applyAlignment="0" applyProtection="0"/>
    <xf numFmtId="170" fontId="24" fillId="3" borderId="0" applyNumberFormat="0" applyBorder="0" applyAlignment="0" applyProtection="0"/>
    <xf numFmtId="170" fontId="38" fillId="34" borderId="13" applyNumberFormat="0" applyProtection="0">
      <alignment horizontal="left" vertical="top" indent="1"/>
    </xf>
    <xf numFmtId="170" fontId="60" fillId="36" borderId="9" applyNumberFormat="0" applyProtection="0">
      <alignment horizontal="left" vertical="center" indent="2"/>
    </xf>
    <xf numFmtId="170" fontId="60" fillId="36" borderId="9" applyNumberFormat="0" applyProtection="0">
      <alignment horizontal="left" vertical="center" indent="2"/>
    </xf>
    <xf numFmtId="4" fontId="60" fillId="0" borderId="0" applyNumberFormat="0" applyProtection="0">
      <alignment horizontal="left" vertical="center" indent="1"/>
    </xf>
    <xf numFmtId="4" fontId="40" fillId="27" borderId="12" applyNumberFormat="0" applyProtection="0">
      <alignment vertical="center"/>
    </xf>
    <xf numFmtId="9" fontId="38" fillId="0" borderId="0" applyFont="0" applyFill="0" applyBorder="0" applyAlignment="0" applyProtection="0"/>
    <xf numFmtId="0" fontId="38" fillId="0" borderId="0"/>
    <xf numFmtId="170" fontId="38" fillId="26" borderId="11" applyNumberFormat="0" applyFont="0" applyAlignment="0" applyProtection="0"/>
    <xf numFmtId="170" fontId="38" fillId="0" borderId="0"/>
    <xf numFmtId="170" fontId="64" fillId="0" borderId="0"/>
    <xf numFmtId="170" fontId="47" fillId="0" borderId="0" applyNumberFormat="0" applyFont="0" applyFill="0" applyBorder="0" applyProtection="0"/>
    <xf numFmtId="170" fontId="42" fillId="0" borderId="4" applyNumberFormat="0" applyAlignment="0" applyProtection="0">
      <alignment horizontal="left" vertical="center"/>
    </xf>
    <xf numFmtId="170" fontId="30" fillId="4" borderId="0" applyNumberFormat="0" applyBorder="0" applyAlignment="0" applyProtection="0"/>
    <xf numFmtId="170"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0" fontId="24" fillId="5" borderId="0" applyNumberFormat="0" applyBorder="0" applyAlignment="0" applyProtection="0"/>
    <xf numFmtId="170" fontId="24" fillId="8" borderId="0" applyNumberFormat="0" applyBorder="0" applyAlignment="0" applyProtection="0"/>
    <xf numFmtId="170" fontId="24" fillId="9" borderId="0" applyNumberFormat="0" applyBorder="0" applyAlignment="0" applyProtection="0"/>
    <xf numFmtId="170" fontId="75" fillId="0" borderId="0"/>
    <xf numFmtId="4" fontId="65" fillId="40" borderId="13" applyNumberFormat="0" applyProtection="0">
      <alignment horizontal="right" vertical="center"/>
    </xf>
    <xf numFmtId="170" fontId="40" fillId="24" borderId="13" applyNumberFormat="0" applyProtection="0">
      <alignment horizontal="left" vertical="top" indent="1"/>
    </xf>
    <xf numFmtId="4" fontId="55" fillId="0" borderId="0" applyNumberFormat="0" applyProtection="0">
      <alignment horizontal="left" vertical="center"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4" borderId="13" applyNumberFormat="0" applyProtection="0">
      <alignment horizontal="left" vertical="top" indent="1"/>
    </xf>
    <xf numFmtId="4" fontId="57" fillId="27" borderId="13" applyNumberFormat="0" applyProtection="0">
      <alignment vertical="center"/>
    </xf>
    <xf numFmtId="170" fontId="25" fillId="10" borderId="0" applyNumberFormat="0" applyBorder="0" applyAlignment="0" applyProtection="0"/>
    <xf numFmtId="170" fontId="24" fillId="7" borderId="0" applyNumberFormat="0" applyBorder="0" applyAlignment="0" applyProtection="0"/>
    <xf numFmtId="0" fontId="110" fillId="0" borderId="0"/>
    <xf numFmtId="170" fontId="75" fillId="0" borderId="0"/>
    <xf numFmtId="170" fontId="60" fillId="43" borderId="9" applyNumberFormat="0" applyProtection="0">
      <alignment horizontal="center" vertical="top" wrapText="1"/>
    </xf>
    <xf numFmtId="4" fontId="70" fillId="35" borderId="15">
      <alignment vertical="center"/>
    </xf>
    <xf numFmtId="4" fontId="71" fillId="35" borderId="15">
      <alignment vertical="center"/>
    </xf>
    <xf numFmtId="4" fontId="72" fillId="24" borderId="15">
      <alignment horizontal="left" vertical="center" indent="1"/>
    </xf>
    <xf numFmtId="4" fontId="53" fillId="0" borderId="0" applyNumberFormat="0" applyProtection="0">
      <alignment vertical="center"/>
    </xf>
    <xf numFmtId="4" fontId="43" fillId="0" borderId="13" applyNumberFormat="0" applyProtection="0">
      <alignment horizontal="right" vertical="center"/>
    </xf>
    <xf numFmtId="170" fontId="51" fillId="0" borderId="0" applyNumberFormat="0" applyFont="0" applyFill="0" applyBorder="0" applyAlignment="0" applyProtection="0"/>
    <xf numFmtId="170" fontId="36" fillId="0" borderId="0"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0" fontId="110" fillId="0" borderId="0"/>
    <xf numFmtId="170" fontId="37" fillId="0" borderId="0" applyNumberForma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47" fillId="0" borderId="0" applyNumberFormat="0" applyFont="0" applyFill="0" applyBorder="0" applyProtection="0"/>
    <xf numFmtId="0" fontId="42" fillId="0" borderId="0" applyNumberFormat="0" applyFont="0" applyFill="0" applyBorder="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3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17" applyNumberFormat="0" applyFill="0" applyBorder="0" applyAlignment="0" applyProtection="0"/>
    <xf numFmtId="0" fontId="14" fillId="0" borderId="0"/>
    <xf numFmtId="9"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32" fillId="7" borderId="2" applyNumberFormat="0" applyAlignment="0" applyProtection="0"/>
    <xf numFmtId="43" fontId="85" fillId="0" borderId="0" applyFont="0" applyFill="0" applyBorder="0" applyAlignment="0" applyProtection="0"/>
    <xf numFmtId="9" fontId="85" fillId="0" borderId="0" applyFont="0" applyFill="0" applyBorder="0" applyAlignment="0" applyProtection="0"/>
    <xf numFmtId="0" fontId="85" fillId="0" borderId="0"/>
    <xf numFmtId="9"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105" fillId="0" borderId="0" applyNumberFormat="0" applyFill="0" applyBorder="0" applyAlignment="0" applyProtection="0"/>
    <xf numFmtId="0" fontId="38" fillId="8" borderId="13" applyNumberFormat="0" applyProtection="0">
      <alignment horizontal="left" vertical="center" indent="1"/>
    </xf>
    <xf numFmtId="0" fontId="38" fillId="84" borderId="13" applyNumberFormat="0" applyProtection="0">
      <alignment horizontal="left" vertical="center" indent="1"/>
    </xf>
    <xf numFmtId="0" fontId="129" fillId="101" borderId="2" applyNumberFormat="0" applyAlignment="0" applyProtection="0"/>
    <xf numFmtId="176" fontId="38" fillId="0" borderId="0" applyFont="0" applyFill="0" applyBorder="0" applyAlignment="0" applyProtection="0"/>
    <xf numFmtId="0" fontId="88" fillId="102" borderId="0" applyNumberFormat="0" applyBorder="0" applyAlignment="0" applyProtection="0"/>
    <xf numFmtId="0" fontId="130" fillId="0" borderId="0" applyNumberFormat="0" applyFill="0" applyBorder="0" applyAlignment="0" applyProtection="0"/>
    <xf numFmtId="0" fontId="104" fillId="0" borderId="88" applyNumberFormat="0" applyFill="0" applyAlignment="0" applyProtection="0"/>
    <xf numFmtId="0" fontId="35" fillId="101" borderId="12" applyNumberFormat="0" applyAlignment="0" applyProtection="0"/>
    <xf numFmtId="0" fontId="38" fillId="8" borderId="13" applyNumberFormat="0" applyProtection="0">
      <alignment horizontal="left" vertical="top" indent="1"/>
    </xf>
    <xf numFmtId="0" fontId="38" fillId="51" borderId="13" applyNumberFormat="0" applyProtection="0">
      <alignment horizontal="left" vertical="top" indent="1"/>
    </xf>
    <xf numFmtId="0" fontId="13" fillId="65" borderId="0" applyNumberFormat="0" applyBorder="0" applyAlignment="0" applyProtection="0"/>
    <xf numFmtId="4" fontId="40" fillId="84" borderId="13" applyNumberFormat="0" applyProtection="0">
      <alignment horizontal="left" vertical="center" indent="1"/>
    </xf>
    <xf numFmtId="4" fontId="40" fillId="40" borderId="13" applyNumberFormat="0" applyProtection="0">
      <alignment horizontal="right" vertical="center"/>
    </xf>
    <xf numFmtId="0" fontId="40" fillId="84" borderId="13" applyNumberFormat="0" applyProtection="0">
      <alignment horizontal="left" vertical="top" indent="1"/>
    </xf>
    <xf numFmtId="0" fontId="40" fillId="26" borderId="13" applyNumberFormat="0" applyProtection="0">
      <alignment horizontal="left" vertical="top" indent="1"/>
    </xf>
    <xf numFmtId="0" fontId="13" fillId="78" borderId="0" applyNumberFormat="0" applyBorder="0" applyAlignment="0" applyProtection="0"/>
    <xf numFmtId="4" fontId="40" fillId="84" borderId="0" applyNumberFormat="0" applyProtection="0">
      <alignment horizontal="left" vertical="center" indent="1"/>
    </xf>
    <xf numFmtId="0" fontId="88" fillId="0" borderId="91" applyNumberFormat="0" applyFill="0" applyAlignment="0" applyProtection="0"/>
    <xf numFmtId="0" fontId="126" fillId="83" borderId="0" applyNumberFormat="0" applyBorder="0" applyAlignment="0" applyProtection="0"/>
    <xf numFmtId="0" fontId="13" fillId="81" borderId="0" applyNumberFormat="0" applyBorder="0" applyAlignment="0" applyProtection="0"/>
    <xf numFmtId="0" fontId="13" fillId="77" borderId="0" applyNumberFormat="0" applyBorder="0" applyAlignment="0" applyProtection="0"/>
    <xf numFmtId="4" fontId="39" fillId="25" borderId="13" applyNumberFormat="0" applyProtection="0">
      <alignment horizontal="left" vertical="center" indent="1"/>
    </xf>
    <xf numFmtId="4" fontId="40" fillId="84" borderId="13" applyNumberFormat="0" applyProtection="0">
      <alignment horizontal="right" vertical="center"/>
    </xf>
    <xf numFmtId="4" fontId="65" fillId="26" borderId="13" applyNumberFormat="0" applyProtection="0">
      <alignment vertical="center"/>
    </xf>
    <xf numFmtId="0" fontId="13" fillId="66" borderId="0" applyNumberFormat="0" applyBorder="0" applyAlignment="0" applyProtection="0"/>
    <xf numFmtId="0" fontId="13" fillId="73" borderId="0" applyNumberFormat="0" applyBorder="0" applyAlignment="0" applyProtection="0"/>
    <xf numFmtId="0" fontId="126" fillId="80" borderId="0" applyNumberFormat="0" applyBorder="0" applyAlignment="0" applyProtection="0"/>
    <xf numFmtId="0" fontId="126" fillId="71" borderId="0" applyNumberFormat="0" applyBorder="0" applyAlignment="0" applyProtection="0"/>
    <xf numFmtId="0" fontId="126" fillId="67" borderId="0" applyNumberFormat="0" applyBorder="0" applyAlignment="0" applyProtection="0"/>
    <xf numFmtId="4" fontId="61" fillId="51" borderId="0" applyNumberFormat="0" applyProtection="0">
      <alignment horizontal="left" vertical="center" indent="1"/>
    </xf>
    <xf numFmtId="0" fontId="38" fillId="52" borderId="9" applyNumberFormat="0">
      <protection locked="0"/>
    </xf>
    <xf numFmtId="0" fontId="126" fillId="79" borderId="0" applyNumberFormat="0" applyBorder="0" applyAlignment="0" applyProtection="0"/>
    <xf numFmtId="0" fontId="13" fillId="82" borderId="0" applyNumberFormat="0" applyBorder="0" applyAlignment="0" applyProtection="0"/>
    <xf numFmtId="0" fontId="115" fillId="53" borderId="0" applyNumberFormat="0" applyBorder="0" applyAlignment="0" applyProtection="0"/>
    <xf numFmtId="0" fontId="126" fillId="72" borderId="0" applyNumberFormat="0" applyBorder="0" applyAlignment="0" applyProtection="0"/>
    <xf numFmtId="0" fontId="126" fillId="64" borderId="0" applyNumberFormat="0" applyBorder="0" applyAlignment="0" applyProtection="0"/>
    <xf numFmtId="0" fontId="38" fillId="51" borderId="13" applyNumberFormat="0" applyProtection="0">
      <alignment horizontal="left" vertical="center" indent="1"/>
    </xf>
    <xf numFmtId="0" fontId="38" fillId="84" borderId="13" applyNumberFormat="0" applyProtection="0">
      <alignment horizontal="left" vertical="top" indent="1"/>
    </xf>
    <xf numFmtId="0" fontId="38" fillId="40" borderId="13" applyNumberFormat="0" applyProtection="0">
      <alignment horizontal="left" vertical="top" indent="1"/>
    </xf>
    <xf numFmtId="4" fontId="43" fillId="40" borderId="13" applyNumberFormat="0" applyProtection="0">
      <alignment horizontal="right" vertical="center"/>
    </xf>
    <xf numFmtId="0" fontId="13" fillId="69" borderId="0" applyNumberFormat="0" applyBorder="0" applyAlignment="0" applyProtection="0"/>
    <xf numFmtId="0" fontId="126" fillId="76" borderId="0" applyNumberFormat="0" applyBorder="0" applyAlignment="0" applyProtection="0"/>
    <xf numFmtId="0" fontId="126" fillId="60" borderId="0" applyNumberFormat="0" applyBorder="0" applyAlignment="0" applyProtection="0"/>
    <xf numFmtId="0" fontId="118" fillId="56" borderId="81" applyNumberFormat="0" applyAlignment="0" applyProtection="0"/>
    <xf numFmtId="0" fontId="122" fillId="58" borderId="84" applyNumberFormat="0" applyAlignment="0" applyProtection="0"/>
    <xf numFmtId="0" fontId="120" fillId="57" borderId="81" applyNumberFormat="0" applyAlignment="0" applyProtection="0"/>
    <xf numFmtId="4" fontId="40" fillId="26" borderId="13" applyNumberFormat="0" applyProtection="0">
      <alignment horizontal="left" vertical="center" indent="1"/>
    </xf>
    <xf numFmtId="4" fontId="133" fillId="107" borderId="0" applyNumberFormat="0" applyProtection="0">
      <alignment horizontal="left" vertical="center" indent="1"/>
    </xf>
    <xf numFmtId="0" fontId="13" fillId="61" borderId="0" applyNumberFormat="0" applyBorder="0" applyAlignment="0" applyProtection="0"/>
    <xf numFmtId="0" fontId="126" fillId="75" borderId="0" applyNumberFormat="0" applyBorder="0" applyAlignment="0" applyProtection="0"/>
    <xf numFmtId="0" fontId="124" fillId="0" borderId="0" applyNumberFormat="0" applyFill="0" applyBorder="0" applyAlignment="0" applyProtection="0"/>
    <xf numFmtId="0" fontId="116" fillId="54" borderId="0" applyNumberFormat="0" applyBorder="0" applyAlignment="0" applyProtection="0"/>
    <xf numFmtId="0" fontId="121" fillId="0" borderId="83" applyNumberFormat="0" applyFill="0" applyAlignment="0" applyProtection="0"/>
    <xf numFmtId="0" fontId="114" fillId="0" borderId="80" applyNumberFormat="0" applyFill="0" applyAlignment="0" applyProtection="0"/>
    <xf numFmtId="0" fontId="113" fillId="0" borderId="79" applyNumberFormat="0" applyFill="0" applyAlignment="0" applyProtection="0"/>
    <xf numFmtId="0" fontId="105" fillId="0" borderId="0" applyNumberFormat="0" applyFill="0" applyBorder="0" applyAlignment="0" applyProtection="0"/>
    <xf numFmtId="0" fontId="13" fillId="0" borderId="0"/>
    <xf numFmtId="0" fontId="13" fillId="70" borderId="0" applyNumberFormat="0" applyBorder="0" applyAlignment="0" applyProtection="0"/>
    <xf numFmtId="0" fontId="114" fillId="0" borderId="0" applyNumberFormat="0" applyFill="0" applyBorder="0" applyAlignment="0" applyProtection="0"/>
    <xf numFmtId="0" fontId="112" fillId="0" borderId="78" applyNumberFormat="0" applyFill="0" applyAlignment="0" applyProtection="0"/>
    <xf numFmtId="0" fontId="13" fillId="62" borderId="0" applyNumberFormat="0" applyBorder="0" applyAlignment="0" applyProtection="0"/>
    <xf numFmtId="0" fontId="13" fillId="74" borderId="0" applyNumberFormat="0" applyBorder="0" applyAlignment="0" applyProtection="0"/>
    <xf numFmtId="0" fontId="126" fillId="63" borderId="0" applyNumberFormat="0" applyBorder="0" applyAlignment="0" applyProtection="0"/>
    <xf numFmtId="0" fontId="126" fillId="68" borderId="0" applyNumberFormat="0" applyBorder="0" applyAlignment="0" applyProtection="0"/>
    <xf numFmtId="0" fontId="123" fillId="0" borderId="0" applyNumberFormat="0" applyFill="0" applyBorder="0" applyAlignment="0" applyProtection="0"/>
    <xf numFmtId="0" fontId="119" fillId="57" borderId="82" applyNumberFormat="0" applyAlignment="0" applyProtection="0"/>
    <xf numFmtId="0" fontId="13" fillId="82" borderId="0" applyNumberFormat="0" applyBorder="0" applyAlignment="0" applyProtection="0"/>
    <xf numFmtId="0" fontId="13" fillId="81" borderId="0" applyNumberFormat="0" applyBorder="0" applyAlignment="0" applyProtection="0"/>
    <xf numFmtId="0" fontId="126" fillId="68" borderId="0" applyNumberFormat="0" applyBorder="0" applyAlignment="0" applyProtection="0"/>
    <xf numFmtId="0" fontId="13" fillId="65" borderId="0" applyNumberFormat="0" applyBorder="0" applyAlignment="0" applyProtection="0"/>
    <xf numFmtId="0" fontId="126" fillId="64" borderId="0" applyNumberFormat="0" applyBorder="0" applyAlignment="0" applyProtection="0"/>
    <xf numFmtId="0" fontId="13" fillId="62" borderId="0" applyNumberFormat="0" applyBorder="0" applyAlignment="0" applyProtection="0"/>
    <xf numFmtId="0" fontId="13" fillId="61" borderId="0" applyNumberFormat="0" applyBorder="0" applyAlignment="0" applyProtection="0"/>
    <xf numFmtId="0" fontId="13" fillId="0" borderId="0"/>
    <xf numFmtId="0" fontId="13" fillId="59" borderId="85" applyNumberFormat="0" applyFont="0" applyAlignment="0" applyProtection="0"/>
    <xf numFmtId="0" fontId="117" fillId="55" borderId="0" applyNumberFormat="0" applyBorder="0" applyAlignment="0" applyProtection="0"/>
    <xf numFmtId="4" fontId="40" fillId="26" borderId="13" applyNumberFormat="0" applyProtection="0">
      <alignment vertical="center"/>
    </xf>
    <xf numFmtId="4" fontId="40" fillId="40" borderId="0" applyNumberFormat="0" applyProtection="0">
      <alignment horizontal="left" vertical="center" indent="1"/>
    </xf>
    <xf numFmtId="4" fontId="40" fillId="40" borderId="0" applyNumberFormat="0" applyProtection="0">
      <alignment horizontal="left" vertical="center" indent="1"/>
    </xf>
    <xf numFmtId="4" fontId="39" fillId="106" borderId="90" applyNumberFormat="0" applyProtection="0">
      <alignment horizontal="left" vertical="center" indent="1"/>
    </xf>
    <xf numFmtId="4" fontId="39" fillId="84" borderId="0" applyNumberFormat="0" applyProtection="0">
      <alignment horizontal="left" vertical="center" indent="1"/>
    </xf>
    <xf numFmtId="0" fontId="39" fillId="25" borderId="13" applyNumberFormat="0" applyProtection="0">
      <alignment horizontal="left" vertical="top" indent="1"/>
    </xf>
    <xf numFmtId="4" fontId="39" fillId="25" borderId="13" applyNumberFormat="0" applyProtection="0">
      <alignment vertical="center"/>
    </xf>
    <xf numFmtId="0" fontId="38" fillId="99" borderId="11" applyNumberFormat="0" applyFont="0" applyAlignment="0" applyProtection="0"/>
    <xf numFmtId="0" fontId="34" fillId="100" borderId="0" applyNumberFormat="0" applyBorder="0" applyAlignment="0" applyProtection="0"/>
    <xf numFmtId="0" fontId="132" fillId="0" borderId="89" applyNumberFormat="0" applyFill="0" applyAlignment="0" applyProtection="0"/>
    <xf numFmtId="0" fontId="104" fillId="0" borderId="0" applyNumberFormat="0" applyFill="0" applyBorder="0" applyAlignment="0" applyProtection="0"/>
    <xf numFmtId="0" fontId="106" fillId="0" borderId="87" applyNumberFormat="0" applyFill="0" applyAlignment="0" applyProtection="0"/>
    <xf numFmtId="0" fontId="30" fillId="105" borderId="0" applyNumberFormat="0" applyBorder="0" applyAlignment="0" applyProtection="0"/>
    <xf numFmtId="0" fontId="88" fillId="104" borderId="0" applyNumberFormat="0" applyBorder="0" applyAlignment="0" applyProtection="0"/>
    <xf numFmtId="0" fontId="88" fillId="103" borderId="0" applyNumberFormat="0" applyBorder="0" applyAlignment="0" applyProtection="0"/>
    <xf numFmtId="175" fontId="38" fillId="0" borderId="0" applyFont="0" applyFill="0" applyBorder="0" applyAlignment="0" applyProtection="0"/>
    <xf numFmtId="0" fontId="28" fillId="92" borderId="3" applyNumberFormat="0" applyAlignment="0" applyProtection="0"/>
    <xf numFmtId="0" fontId="128" fillId="91" borderId="0" applyNumberFormat="0" applyBorder="0" applyAlignment="0" applyProtection="0"/>
    <xf numFmtId="0" fontId="25" fillId="100" borderId="0" applyNumberFormat="0" applyBorder="0" applyAlignment="0" applyProtection="0"/>
    <xf numFmtId="0" fontId="24" fillId="91" borderId="0" applyNumberFormat="0" applyBorder="0" applyAlignment="0" applyProtection="0"/>
    <xf numFmtId="0" fontId="24" fillId="99" borderId="0" applyNumberFormat="0" applyBorder="0" applyAlignment="0" applyProtection="0"/>
    <xf numFmtId="0" fontId="25" fillId="98" borderId="0" applyNumberFormat="0" applyBorder="0" applyAlignment="0" applyProtection="0"/>
    <xf numFmtId="0" fontId="25" fillId="87" borderId="0" applyNumberFormat="0" applyBorder="0" applyAlignment="0" applyProtection="0"/>
    <xf numFmtId="0" fontId="24" fillId="86" borderId="0" applyNumberFormat="0" applyBorder="0" applyAlignment="0" applyProtection="0"/>
    <xf numFmtId="0" fontId="25" fillId="97" borderId="0" applyNumberFormat="0" applyBorder="0" applyAlignment="0" applyProtection="0"/>
    <xf numFmtId="0" fontId="25" fillId="95" borderId="0" applyNumberFormat="0" applyBorder="0" applyAlignment="0" applyProtection="0"/>
    <xf numFmtId="0" fontId="24" fillId="95" borderId="0" applyNumberFormat="0" applyBorder="0" applyAlignment="0" applyProtection="0"/>
    <xf numFmtId="0" fontId="24" fillId="94" borderId="0" applyNumberFormat="0" applyBorder="0" applyAlignment="0" applyProtection="0"/>
    <xf numFmtId="0" fontId="25" fillId="96" borderId="0" applyNumberFormat="0" applyBorder="0" applyAlignment="0" applyProtection="0"/>
    <xf numFmtId="0" fontId="25" fillId="95" borderId="0" applyNumberFormat="0" applyBorder="0" applyAlignment="0" applyProtection="0"/>
    <xf numFmtId="0" fontId="24" fillId="94" borderId="0" applyNumberFormat="0" applyBorder="0" applyAlignment="0" applyProtection="0"/>
    <xf numFmtId="0" fontId="24" fillId="93" borderId="0" applyNumberFormat="0" applyBorder="0" applyAlignment="0" applyProtection="0"/>
    <xf numFmtId="0" fontId="25" fillId="92" borderId="0" applyNumberFormat="0" applyBorder="0" applyAlignment="0" applyProtection="0"/>
    <xf numFmtId="0" fontId="24" fillId="91" borderId="0" applyNumberFormat="0" applyBorder="0" applyAlignment="0" applyProtection="0"/>
    <xf numFmtId="0" fontId="24" fillId="90" borderId="0" applyNumberFormat="0" applyBorder="0" applyAlignment="0" applyProtection="0"/>
    <xf numFmtId="0" fontId="25" fillId="89" borderId="0" applyNumberFormat="0" applyBorder="0" applyAlignment="0" applyProtection="0"/>
    <xf numFmtId="0" fontId="25" fillId="88" borderId="0" applyNumberFormat="0" applyBorder="0" applyAlignment="0" applyProtection="0"/>
    <xf numFmtId="0" fontId="24" fillId="87" borderId="0" applyNumberFormat="0" applyBorder="0" applyAlignment="0" applyProtection="0"/>
    <xf numFmtId="0" fontId="24" fillId="86" borderId="0" applyNumberFormat="0" applyBorder="0" applyAlignment="0" applyProtection="0"/>
    <xf numFmtId="0" fontId="25" fillId="85" borderId="0" applyNumberFormat="0" applyBorder="0" applyAlignment="0" applyProtection="0"/>
    <xf numFmtId="0" fontId="98" fillId="51" borderId="0" applyNumberFormat="0" applyBorder="0" applyAlignment="0" applyProtection="0"/>
    <xf numFmtId="0" fontId="98" fillId="21" borderId="0" applyNumberFormat="0" applyBorder="0" applyAlignment="0" applyProtection="0"/>
    <xf numFmtId="0" fontId="98" fillId="18" borderId="0" applyNumberFormat="0" applyBorder="0" applyAlignment="0" applyProtection="0"/>
    <xf numFmtId="0" fontId="98" fillId="51" borderId="0" applyNumberFormat="0" applyBorder="0" applyAlignment="0" applyProtection="0"/>
    <xf numFmtId="0" fontId="40" fillId="7" borderId="0" applyNumberFormat="0" applyBorder="0" applyAlignment="0" applyProtection="0"/>
    <xf numFmtId="0" fontId="40" fillId="51" borderId="0" applyNumberFormat="0" applyBorder="0" applyAlignment="0" applyProtection="0"/>
    <xf numFmtId="0" fontId="40" fillId="21" borderId="0" applyNumberFormat="0" applyBorder="0" applyAlignment="0" applyProtection="0"/>
    <xf numFmtId="0" fontId="40" fillId="18" borderId="0" applyNumberFormat="0" applyBorder="0" applyAlignment="0" applyProtection="0"/>
    <xf numFmtId="0" fontId="40" fillId="9" borderId="0" applyNumberFormat="0" applyBorder="0" applyAlignment="0" applyProtection="0"/>
    <xf numFmtId="0" fontId="40" fillId="51" borderId="0" applyNumberFormat="0" applyBorder="0" applyAlignment="0" applyProtection="0"/>
    <xf numFmtId="0" fontId="40" fillId="3" borderId="0" applyNumberFormat="0" applyBorder="0" applyAlignment="0" applyProtection="0"/>
    <xf numFmtId="0" fontId="40" fillId="8" borderId="0" applyNumberFormat="0" applyBorder="0" applyAlignment="0" applyProtection="0"/>
    <xf numFmtId="0" fontId="40" fillId="52" borderId="0" applyNumberFormat="0" applyBorder="0" applyAlignment="0" applyProtection="0"/>
    <xf numFmtId="0" fontId="40" fillId="26" borderId="0" applyNumberFormat="0" applyBorder="0" applyAlignment="0" applyProtection="0"/>
    <xf numFmtId="0" fontId="40" fillId="9" borderId="0" applyNumberFormat="0" applyBorder="0" applyAlignment="0" applyProtection="0"/>
    <xf numFmtId="0" fontId="40" fillId="84" borderId="0" applyNumberFormat="0" applyBorder="0" applyAlignment="0" applyProtection="0"/>
    <xf numFmtId="0" fontId="13" fillId="78" borderId="0" applyNumberFormat="0" applyBorder="0" applyAlignment="0" applyProtection="0"/>
    <xf numFmtId="0" fontId="13" fillId="74" borderId="0" applyNumberFormat="0" applyBorder="0" applyAlignment="0" applyProtection="0"/>
    <xf numFmtId="0" fontId="98" fillId="7" borderId="0" applyNumberFormat="0" applyBorder="0" applyAlignment="0" applyProtection="0"/>
    <xf numFmtId="0" fontId="13" fillId="77" borderId="0" applyNumberFormat="0" applyBorder="0" applyAlignment="0" applyProtection="0"/>
    <xf numFmtId="0" fontId="126" fillId="76" borderId="0" applyNumberFormat="0" applyBorder="0" applyAlignment="0" applyProtection="0"/>
    <xf numFmtId="0" fontId="126" fillId="72" borderId="0" applyNumberFormat="0" applyBorder="0" applyAlignment="0" applyProtection="0"/>
    <xf numFmtId="0" fontId="38" fillId="40" borderId="13" applyNumberFormat="0" applyProtection="0">
      <alignment horizontal="left" vertical="center" indent="1"/>
    </xf>
    <xf numFmtId="0" fontId="126" fillId="80" borderId="0" applyNumberFormat="0" applyBorder="0" applyAlignment="0" applyProtection="0"/>
    <xf numFmtId="0" fontId="13" fillId="69" borderId="0" applyNumberFormat="0" applyBorder="0" applyAlignment="0" applyProtection="0"/>
    <xf numFmtId="4" fontId="57" fillId="25" borderId="13" applyNumberFormat="0" applyProtection="0">
      <alignment vertical="center"/>
    </xf>
    <xf numFmtId="0" fontId="126" fillId="60" borderId="0" applyNumberFormat="0" applyBorder="0" applyAlignment="0" applyProtection="0"/>
    <xf numFmtId="0" fontId="131" fillId="100" borderId="2" applyNumberFormat="0" applyAlignment="0" applyProtection="0"/>
    <xf numFmtId="0" fontId="24" fillId="87" borderId="0" applyNumberFormat="0" applyBorder="0" applyAlignment="0" applyProtection="0"/>
    <xf numFmtId="0" fontId="25" fillId="92" borderId="0" applyNumberFormat="0" applyBorder="0" applyAlignment="0" applyProtection="0"/>
    <xf numFmtId="0" fontId="98" fillId="9" borderId="0" applyNumberFormat="0" applyBorder="0" applyAlignment="0" applyProtection="0"/>
    <xf numFmtId="0" fontId="13" fillId="59" borderId="85" applyNumberFormat="0" applyFont="0" applyAlignment="0" applyProtection="0"/>
    <xf numFmtId="0" fontId="13" fillId="73" borderId="0" applyNumberFormat="0" applyBorder="0" applyAlignment="0" applyProtection="0"/>
    <xf numFmtId="0" fontId="13" fillId="70" borderId="0" applyNumberFormat="0" applyBorder="0" applyAlignment="0" applyProtection="0"/>
    <xf numFmtId="0" fontId="13" fillId="66" borderId="0" applyNumberFormat="0" applyBorder="0" applyAlignment="0" applyProtection="0"/>
    <xf numFmtId="0" fontId="111" fillId="0" borderId="0" applyNumberFormat="0" applyFill="0" applyBorder="0" applyAlignment="0" applyProtection="0"/>
    <xf numFmtId="0" fontId="125" fillId="0" borderId="86" applyNumberFormat="0" applyFill="0" applyAlignment="0" applyProtection="0"/>
    <xf numFmtId="0" fontId="118" fillId="56" borderId="81" applyNumberFormat="0" applyAlignment="0" applyProtection="0"/>
    <xf numFmtId="0" fontId="12" fillId="0" borderId="0"/>
    <xf numFmtId="0" fontId="38" fillId="0" borderId="0"/>
    <xf numFmtId="0" fontId="12" fillId="0" borderId="0"/>
    <xf numFmtId="0" fontId="12" fillId="0" borderId="0"/>
    <xf numFmtId="0" fontId="12" fillId="0" borderId="0"/>
    <xf numFmtId="0" fontId="12" fillId="0" borderId="0"/>
    <xf numFmtId="0" fontId="11" fillId="0" borderId="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135"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35" fillId="0" borderId="0" applyFont="0" applyFill="0" applyBorder="0" applyAlignment="0" applyProtection="0"/>
    <xf numFmtId="0" fontId="137" fillId="0" borderId="0"/>
    <xf numFmtId="0" fontId="10" fillId="0" borderId="0"/>
    <xf numFmtId="0" fontId="138" fillId="0" borderId="0"/>
    <xf numFmtId="9" fontId="38" fillId="0" borderId="0" applyFont="0" applyFill="0" applyBorder="0" applyAlignment="0" applyProtection="0"/>
    <xf numFmtId="0" fontId="136" fillId="0" borderId="0"/>
    <xf numFmtId="0" fontId="138" fillId="0" borderId="0"/>
    <xf numFmtId="0" fontId="137" fillId="0" borderId="0"/>
    <xf numFmtId="9" fontId="38" fillId="0" borderId="0" applyFont="0" applyFill="0" applyBorder="0" applyAlignment="0" applyProtection="0"/>
    <xf numFmtId="0" fontId="137" fillId="0" borderId="0"/>
    <xf numFmtId="0" fontId="137" fillId="0" borderId="0"/>
    <xf numFmtId="0" fontId="137"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4" fontId="141" fillId="0" borderId="0" applyFont="0" applyFill="0" applyBorder="0" applyAlignment="0" applyProtection="0"/>
    <xf numFmtId="0" fontId="38" fillId="0" borderId="0"/>
    <xf numFmtId="0" fontId="38" fillId="0" borderId="0"/>
    <xf numFmtId="0" fontId="38" fillId="0" borderId="0"/>
    <xf numFmtId="0" fontId="38" fillId="0" borderId="0"/>
    <xf numFmtId="0" fontId="143" fillId="0" borderId="0" applyNumberFormat="0" applyFill="0" applyBorder="0" applyAlignment="0" applyProtection="0"/>
    <xf numFmtId="0" fontId="9" fillId="0" borderId="0"/>
    <xf numFmtId="0" fontId="8" fillId="0" borderId="0"/>
    <xf numFmtId="0" fontId="7" fillId="0" borderId="0"/>
    <xf numFmtId="0" fontId="6" fillId="0" borderId="0"/>
    <xf numFmtId="0" fontId="5"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4"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50" fillId="0" borderId="0"/>
    <xf numFmtId="0" fontId="79" fillId="0" borderId="0"/>
    <xf numFmtId="0" fontId="3" fillId="0" borderId="0"/>
    <xf numFmtId="0" fontId="40" fillId="0" borderId="0"/>
    <xf numFmtId="0" fontId="38" fillId="0" borderId="0"/>
    <xf numFmtId="0" fontId="3" fillId="0" borderId="0"/>
    <xf numFmtId="0" fontId="3" fillId="0" borderId="0"/>
    <xf numFmtId="0" fontId="3" fillId="0" borderId="0"/>
    <xf numFmtId="0" fontId="146" fillId="0" borderId="0"/>
    <xf numFmtId="0" fontId="146" fillId="0" borderId="0"/>
    <xf numFmtId="0" fontId="2" fillId="0" borderId="0"/>
    <xf numFmtId="0" fontId="2" fillId="0" borderId="0"/>
    <xf numFmtId="0" fontId="2" fillId="0" borderId="0"/>
    <xf numFmtId="0" fontId="2" fillId="0" borderId="0"/>
    <xf numFmtId="0" fontId="2" fillId="0" borderId="0"/>
    <xf numFmtId="0" fontId="146" fillId="0" borderId="0"/>
    <xf numFmtId="9" fontId="172" fillId="0" borderId="0" applyFont="0" applyFill="0" applyBorder="0" applyAlignment="0" applyProtection="0"/>
  </cellStyleXfs>
  <cellXfs count="1238">
    <xf numFmtId="0" fontId="0" fillId="0" borderId="0" xfId="0"/>
    <xf numFmtId="0" fontId="38" fillId="0" borderId="9" xfId="0" applyFont="1" applyBorder="1"/>
    <xf numFmtId="0" fontId="84" fillId="0" borderId="0" xfId="0" applyFont="1"/>
    <xf numFmtId="0" fontId="38" fillId="0" borderId="0" xfId="0" applyFont="1"/>
    <xf numFmtId="49" fontId="0" fillId="0" borderId="0" xfId="0" applyNumberFormat="1" applyAlignment="1">
      <alignment horizontal="center"/>
    </xf>
    <xf numFmtId="0" fontId="0" fillId="0" borderId="0" xfId="0" applyAlignment="1"/>
    <xf numFmtId="9" fontId="38" fillId="0" borderId="9" xfId="0" applyNumberFormat="1" applyFont="1" applyBorder="1"/>
    <xf numFmtId="0" fontId="0" fillId="0" borderId="0" xfId="0"/>
    <xf numFmtId="0" fontId="41" fillId="47" borderId="52" xfId="0" applyFont="1" applyFill="1" applyBorder="1"/>
    <xf numFmtId="0" fontId="41" fillId="47" borderId="54" xfId="0" applyFont="1" applyFill="1" applyBorder="1"/>
    <xf numFmtId="0" fontId="41" fillId="45" borderId="74" xfId="0" applyFont="1" applyFill="1" applyBorder="1"/>
    <xf numFmtId="0" fontId="38" fillId="0" borderId="38" xfId="0" applyFont="1" applyBorder="1"/>
    <xf numFmtId="0" fontId="41" fillId="47" borderId="24" xfId="0" applyFont="1" applyFill="1" applyBorder="1" applyAlignment="1">
      <alignment horizontal="center"/>
    </xf>
    <xf numFmtId="0" fontId="38" fillId="0" borderId="24" xfId="0" applyFont="1" applyBorder="1"/>
    <xf numFmtId="165" fontId="41" fillId="0" borderId="61" xfId="698" applyNumberFormat="1" applyFont="1" applyFill="1" applyBorder="1" applyAlignment="1">
      <alignment horizontal="right" vertical="top"/>
    </xf>
    <xf numFmtId="165" fontId="41" fillId="0" borderId="56" xfId="698" applyNumberFormat="1" applyFont="1" applyFill="1" applyBorder="1" applyAlignment="1">
      <alignment horizontal="right" vertical="top"/>
    </xf>
    <xf numFmtId="0" fontId="0" fillId="0" borderId="9" xfId="0" applyFill="1" applyBorder="1"/>
    <xf numFmtId="3" fontId="38" fillId="0" borderId="9" xfId="1155" applyNumberFormat="1" applyFont="1" applyFill="1" applyBorder="1"/>
    <xf numFmtId="0" fontId="38" fillId="0" borderId="0" xfId="0" applyFont="1" applyBorder="1"/>
    <xf numFmtId="3" fontId="38" fillId="0" borderId="39" xfId="1155" applyNumberFormat="1" applyFont="1" applyFill="1" applyBorder="1"/>
    <xf numFmtId="0" fontId="38" fillId="0" borderId="39" xfId="0" applyFont="1" applyBorder="1"/>
    <xf numFmtId="173" fontId="38" fillId="0" borderId="54" xfId="0" quotePrefix="1" applyNumberFormat="1" applyFont="1" applyFill="1" applyBorder="1" applyAlignment="1">
      <alignment horizontal="left" vertical="center" wrapText="1"/>
    </xf>
    <xf numFmtId="0" fontId="38" fillId="0" borderId="0" xfId="0" quotePrefix="1" applyFont="1" applyBorder="1" applyAlignment="1">
      <alignment horizontal="left" wrapText="1"/>
    </xf>
    <xf numFmtId="0" fontId="38" fillId="0" borderId="0" xfId="0" applyFont="1" applyFill="1"/>
    <xf numFmtId="0" fontId="0" fillId="0" borderId="0" xfId="0" applyFill="1"/>
    <xf numFmtId="0" fontId="0" fillId="0" borderId="0" xfId="0" applyAlignment="1">
      <alignment horizontal="center"/>
    </xf>
    <xf numFmtId="0" fontId="0" fillId="0" borderId="0" xfId="0" applyAlignment="1"/>
    <xf numFmtId="0" fontId="41" fillId="47" borderId="24" xfId="0" applyFont="1" applyFill="1" applyBorder="1"/>
    <xf numFmtId="177" fontId="38" fillId="0" borderId="9" xfId="0" applyNumberFormat="1" applyFont="1" applyFill="1" applyBorder="1"/>
    <xf numFmtId="0" fontId="41" fillId="0" borderId="24" xfId="0" applyFont="1" applyBorder="1"/>
    <xf numFmtId="0" fontId="38" fillId="0" borderId="48" xfId="0" applyFont="1" applyBorder="1"/>
    <xf numFmtId="0" fontId="41" fillId="0" borderId="47" xfId="0" applyFont="1" applyBorder="1"/>
    <xf numFmtId="0" fontId="41" fillId="45" borderId="47" xfId="0" applyFont="1" applyFill="1" applyBorder="1"/>
    <xf numFmtId="0" fontId="41" fillId="45" borderId="49" xfId="0" applyFont="1" applyFill="1" applyBorder="1"/>
    <xf numFmtId="0" fontId="41" fillId="47" borderId="49" xfId="0" applyFont="1" applyFill="1" applyBorder="1"/>
    <xf numFmtId="0" fontId="38" fillId="48" borderId="47" xfId="0" applyFont="1" applyFill="1" applyBorder="1"/>
    <xf numFmtId="0" fontId="38" fillId="0" borderId="47" xfId="0" applyFont="1" applyBorder="1"/>
    <xf numFmtId="0" fontId="41" fillId="47" borderId="49" xfId="0" applyFont="1" applyFill="1" applyBorder="1" applyAlignment="1">
      <alignment horizontal="center" wrapText="1"/>
    </xf>
    <xf numFmtId="0" fontId="41" fillId="47" borderId="95" xfId="0" applyFont="1" applyFill="1" applyBorder="1"/>
    <xf numFmtId="49" fontId="42" fillId="0" borderId="0" xfId="127" quotePrefix="1" applyNumberFormat="1" applyFont="1" applyAlignment="1"/>
    <xf numFmtId="0" fontId="42" fillId="0" borderId="0" xfId="127" applyFont="1" applyAlignment="1"/>
    <xf numFmtId="0" fontId="42" fillId="0" borderId="0" xfId="0" applyFont="1" applyAlignment="1"/>
    <xf numFmtId="0" fontId="41" fillId="0" borderId="0" xfId="0" applyFont="1" applyFill="1" applyBorder="1" applyAlignment="1">
      <alignment wrapText="1"/>
    </xf>
    <xf numFmtId="0" fontId="41" fillId="0" borderId="0" xfId="0" applyFont="1" applyBorder="1"/>
    <xf numFmtId="0" fontId="38" fillId="0" borderId="24" xfId="122" applyFont="1" applyBorder="1"/>
    <xf numFmtId="0" fontId="41" fillId="47" borderId="73" xfId="127" applyFont="1" applyFill="1" applyBorder="1"/>
    <xf numFmtId="0" fontId="41" fillId="47" borderId="74" xfId="127" applyFont="1" applyFill="1" applyBorder="1"/>
    <xf numFmtId="49" fontId="80" fillId="0" borderId="0" xfId="0" applyNumberFormat="1" applyFont="1" applyBorder="1" applyAlignment="1">
      <alignment horizontal="center" vertical="center"/>
    </xf>
    <xf numFmtId="0" fontId="38" fillId="0" borderId="74" xfId="0" applyFont="1" applyFill="1" applyBorder="1"/>
    <xf numFmtId="0" fontId="38" fillId="0" borderId="0" xfId="0" applyFont="1" applyBorder="1" applyAlignment="1">
      <alignment vertical="top" wrapText="1"/>
    </xf>
    <xf numFmtId="0" fontId="144" fillId="0" borderId="0" xfId="0" applyFont="1"/>
    <xf numFmtId="0" fontId="38" fillId="45" borderId="9" xfId="0" applyFont="1" applyFill="1" applyBorder="1"/>
    <xf numFmtId="0" fontId="38" fillId="45" borderId="30" xfId="0" applyFont="1" applyFill="1" applyBorder="1"/>
    <xf numFmtId="0" fontId="41" fillId="0" borderId="54" xfId="0" applyFont="1" applyFill="1" applyBorder="1"/>
    <xf numFmtId="0" fontId="144" fillId="0" borderId="0" xfId="0" applyFont="1" applyFill="1" applyBorder="1"/>
    <xf numFmtId="164" fontId="38" fillId="0" borderId="24" xfId="46773" applyNumberFormat="1" applyFont="1" applyFill="1" applyBorder="1"/>
    <xf numFmtId="164" fontId="38" fillId="0" borderId="9" xfId="46773" applyNumberFormat="1" applyFont="1" applyFill="1" applyBorder="1"/>
    <xf numFmtId="0" fontId="38" fillId="45" borderId="47" xfId="0" applyFont="1" applyFill="1" applyBorder="1"/>
    <xf numFmtId="0" fontId="38" fillId="45" borderId="38" xfId="0" applyFont="1" applyFill="1" applyBorder="1"/>
    <xf numFmtId="164" fontId="38" fillId="0" borderId="24" xfId="46743" applyNumberFormat="1" applyFont="1" applyFill="1" applyBorder="1"/>
    <xf numFmtId="164" fontId="38" fillId="0" borderId="9" xfId="46743" applyNumberFormat="1" applyFont="1" applyFill="1" applyBorder="1"/>
    <xf numFmtId="164" fontId="38" fillId="0" borderId="24" xfId="46770" applyNumberFormat="1" applyFont="1" applyFill="1" applyBorder="1"/>
    <xf numFmtId="164" fontId="38" fillId="0" borderId="9" xfId="46770" applyNumberFormat="1" applyFont="1" applyFill="1" applyBorder="1"/>
    <xf numFmtId="164" fontId="38" fillId="0" borderId="9" xfId="1155" applyNumberFormat="1" applyFont="1" applyFill="1" applyBorder="1"/>
    <xf numFmtId="164" fontId="38" fillId="0" borderId="24" xfId="46746" applyNumberFormat="1" applyFont="1" applyFill="1" applyBorder="1"/>
    <xf numFmtId="164" fontId="38" fillId="0" borderId="9" xfId="46746" applyNumberFormat="1" applyFont="1" applyFill="1" applyBorder="1"/>
    <xf numFmtId="164" fontId="38" fillId="0" borderId="24" xfId="46766" applyNumberFormat="1" applyFont="1" applyFill="1" applyBorder="1"/>
    <xf numFmtId="164" fontId="38" fillId="0" borderId="9" xfId="46766" applyNumberFormat="1" applyFont="1" applyFill="1" applyBorder="1"/>
    <xf numFmtId="164" fontId="38" fillId="0" borderId="24" xfId="46748" applyNumberFormat="1" applyFont="1" applyFill="1" applyBorder="1"/>
    <xf numFmtId="164" fontId="38" fillId="0" borderId="9" xfId="46748" applyNumberFormat="1" applyFont="1" applyFill="1" applyBorder="1"/>
    <xf numFmtId="164" fontId="38" fillId="0" borderId="24" xfId="46764" applyNumberFormat="1" applyFont="1" applyFill="1" applyBorder="1"/>
    <xf numFmtId="164" fontId="38" fillId="0" borderId="9" xfId="46764" applyNumberFormat="1" applyFont="1" applyFill="1" applyBorder="1"/>
    <xf numFmtId="164" fontId="38" fillId="0" borderId="24" xfId="46751" applyNumberFormat="1" applyFont="1" applyFill="1" applyBorder="1"/>
    <xf numFmtId="164" fontId="38" fillId="0" borderId="9" xfId="46751" applyNumberFormat="1" applyFont="1" applyFill="1" applyBorder="1"/>
    <xf numFmtId="164" fontId="38" fillId="0" borderId="9" xfId="1155" applyNumberFormat="1" applyFont="1" applyBorder="1"/>
    <xf numFmtId="164" fontId="38" fillId="0" borderId="24" xfId="46762" applyNumberFormat="1" applyFont="1" applyFill="1" applyBorder="1"/>
    <xf numFmtId="0" fontId="38" fillId="45" borderId="24" xfId="0" applyFont="1" applyFill="1" applyBorder="1"/>
    <xf numFmtId="0" fontId="38" fillId="45" borderId="49" xfId="0" applyFont="1" applyFill="1" applyBorder="1"/>
    <xf numFmtId="0" fontId="38" fillId="45" borderId="31" xfId="0" applyFont="1" applyFill="1" applyBorder="1"/>
    <xf numFmtId="0" fontId="38" fillId="45" borderId="96" xfId="0" applyFont="1" applyFill="1" applyBorder="1"/>
    <xf numFmtId="0" fontId="38" fillId="0" borderId="0" xfId="0" applyFont="1" applyFill="1" applyBorder="1"/>
    <xf numFmtId="0" fontId="41" fillId="0" borderId="0" xfId="0" applyFont="1" applyFill="1" applyBorder="1"/>
    <xf numFmtId="164" fontId="38" fillId="0" borderId="0" xfId="46755" applyNumberFormat="1" applyFont="1" applyFill="1" applyBorder="1"/>
    <xf numFmtId="0" fontId="41" fillId="47" borderId="99" xfId="0" applyFont="1" applyFill="1" applyBorder="1"/>
    <xf numFmtId="164" fontId="38" fillId="0" borderId="9" xfId="46760" applyNumberFormat="1" applyFont="1" applyFill="1" applyBorder="1"/>
    <xf numFmtId="0" fontId="144" fillId="0" borderId="0" xfId="0" applyFont="1" applyFill="1" applyBorder="1" applyAlignment="1">
      <alignment horizontal="left"/>
    </xf>
    <xf numFmtId="0" fontId="38" fillId="0" borderId="38" xfId="0" applyFont="1" applyFill="1" applyBorder="1"/>
    <xf numFmtId="0" fontId="38" fillId="0" borderId="24" xfId="0" applyFont="1" applyFill="1" applyBorder="1"/>
    <xf numFmtId="0" fontId="38" fillId="0" borderId="9" xfId="0" applyFont="1" applyFill="1" applyBorder="1"/>
    <xf numFmtId="0" fontId="38" fillId="0" borderId="18" xfId="0" applyFont="1" applyBorder="1"/>
    <xf numFmtId="44" fontId="38" fillId="0" borderId="0" xfId="46804" applyFont="1" applyFill="1" applyBorder="1"/>
    <xf numFmtId="49" fontId="38" fillId="0" borderId="0" xfId="0" applyNumberFormat="1" applyFont="1" applyBorder="1" applyAlignment="1">
      <alignment horizontal="left" vertical="center"/>
    </xf>
    <xf numFmtId="164" fontId="38" fillId="0" borderId="39" xfId="1155" applyNumberFormat="1" applyFont="1" applyBorder="1"/>
    <xf numFmtId="0" fontId="41" fillId="47" borderId="22" xfId="0" applyFont="1" applyFill="1" applyBorder="1" applyAlignment="1"/>
    <xf numFmtId="0" fontId="41" fillId="47" borderId="46" xfId="0" applyFont="1" applyFill="1" applyBorder="1" applyAlignment="1"/>
    <xf numFmtId="0" fontId="41" fillId="47" borderId="45" xfId="0" applyFont="1" applyFill="1" applyBorder="1" applyAlignment="1"/>
    <xf numFmtId="164" fontId="41" fillId="0" borderId="0" xfId="1155" applyNumberFormat="1" applyFont="1" applyBorder="1"/>
    <xf numFmtId="37" fontId="41" fillId="0" borderId="0" xfId="1155" applyNumberFormat="1" applyFont="1" applyBorder="1"/>
    <xf numFmtId="0" fontId="81" fillId="0" borderId="0" xfId="0" applyFont="1" applyFill="1" applyBorder="1" applyAlignment="1">
      <alignment wrapText="1"/>
    </xf>
    <xf numFmtId="0" fontId="82" fillId="0" borderId="36" xfId="0" applyFont="1" applyBorder="1"/>
    <xf numFmtId="0" fontId="81" fillId="0" borderId="18" xfId="0" applyFont="1" applyBorder="1"/>
    <xf numFmtId="0" fontId="82" fillId="0" borderId="0" xfId="0" applyFont="1" applyBorder="1"/>
    <xf numFmtId="0" fontId="82" fillId="0" borderId="32" xfId="0" applyFont="1" applyBorder="1"/>
    <xf numFmtId="0" fontId="82" fillId="0" borderId="39" xfId="0" applyFont="1" applyBorder="1"/>
    <xf numFmtId="0" fontId="82" fillId="0" borderId="18" xfId="0" applyFont="1" applyBorder="1"/>
    <xf numFmtId="173" fontId="38" fillId="0" borderId="62" xfId="0" applyNumberFormat="1" applyFont="1" applyFill="1" applyBorder="1" applyAlignment="1">
      <alignment horizontal="justify" vertical="center" wrapText="1"/>
    </xf>
    <xf numFmtId="9" fontId="38" fillId="0" borderId="24" xfId="0" applyNumberFormat="1" applyFont="1" applyBorder="1"/>
    <xf numFmtId="165" fontId="38" fillId="0" borderId="9" xfId="127" applyNumberFormat="1" applyFont="1" applyBorder="1"/>
    <xf numFmtId="0" fontId="38" fillId="0" borderId="0" xfId="141" applyFont="1" applyFill="1" applyAlignment="1">
      <alignment wrapText="1"/>
    </xf>
    <xf numFmtId="171" fontId="38" fillId="0" borderId="38" xfId="182" applyNumberFormat="1" applyFont="1" applyBorder="1"/>
    <xf numFmtId="164" fontId="38" fillId="45" borderId="24" xfId="34" applyNumberFormat="1" applyFont="1" applyFill="1" applyBorder="1"/>
    <xf numFmtId="164" fontId="38" fillId="45" borderId="9" xfId="34" applyNumberFormat="1" applyFont="1" applyFill="1" applyBorder="1"/>
    <xf numFmtId="39" fontId="38" fillId="45" borderId="9" xfId="34" applyNumberFormat="1" applyFont="1" applyFill="1" applyBorder="1"/>
    <xf numFmtId="164" fontId="38" fillId="0" borderId="24" xfId="34" applyNumberFormat="1" applyFont="1" applyBorder="1"/>
    <xf numFmtId="164" fontId="38" fillId="0" borderId="9" xfId="34" applyNumberFormat="1" applyFont="1" applyBorder="1"/>
    <xf numFmtId="44" fontId="38" fillId="0" borderId="9" xfId="698" applyFont="1" applyBorder="1"/>
    <xf numFmtId="164" fontId="38" fillId="0" borderId="0" xfId="34" applyNumberFormat="1" applyFont="1" applyFill="1"/>
    <xf numFmtId="44" fontId="38" fillId="0" borderId="0" xfId="698" applyFont="1" applyFill="1"/>
    <xf numFmtId="178" fontId="38" fillId="0" borderId="54" xfId="504" applyNumberFormat="1" applyFont="1" applyFill="1" applyBorder="1" applyAlignment="1">
      <alignment vertical="center" wrapText="1"/>
    </xf>
    <xf numFmtId="178" fontId="38" fillId="0" borderId="18" xfId="504" applyNumberFormat="1" applyFont="1" applyFill="1" applyBorder="1" applyAlignment="1">
      <alignment vertical="center" wrapText="1"/>
    </xf>
    <xf numFmtId="178" fontId="38" fillId="0" borderId="25" xfId="504" applyNumberFormat="1" applyFont="1" applyFill="1" applyBorder="1" applyAlignment="1">
      <alignment vertical="center"/>
    </xf>
    <xf numFmtId="178" fontId="38" fillId="0" borderId="24" xfId="504" applyNumberFormat="1" applyFont="1" applyFill="1" applyBorder="1" applyAlignment="1">
      <alignment vertical="center"/>
    </xf>
    <xf numFmtId="178" fontId="38" fillId="0" borderId="37" xfId="504" applyNumberFormat="1" applyFont="1" applyFill="1" applyBorder="1" applyAlignment="1">
      <alignment vertical="center" wrapText="1"/>
    </xf>
    <xf numFmtId="178" fontId="38" fillId="0" borderId="36" xfId="504" applyNumberFormat="1" applyFont="1" applyFill="1" applyBorder="1" applyAlignment="1">
      <alignment vertical="center"/>
    </xf>
    <xf numFmtId="178" fontId="38" fillId="0" borderId="36" xfId="504" applyNumberFormat="1" applyFont="1" applyFill="1" applyBorder="1" applyAlignment="1">
      <alignment vertical="center" wrapText="1"/>
    </xf>
    <xf numFmtId="178" fontId="38" fillId="0" borderId="38" xfId="504" applyNumberFormat="1" applyFont="1" applyFill="1" applyBorder="1" applyAlignment="1">
      <alignment vertical="center"/>
    </xf>
    <xf numFmtId="178" fontId="38" fillId="0" borderId="19" xfId="0" applyNumberFormat="1" applyFont="1" applyBorder="1"/>
    <xf numFmtId="178" fontId="38" fillId="0" borderId="72" xfId="0" applyNumberFormat="1" applyFont="1" applyBorder="1"/>
    <xf numFmtId="164" fontId="38" fillId="0" borderId="9" xfId="1155" quotePrefix="1" applyNumberFormat="1" applyFont="1" applyBorder="1" applyAlignment="1">
      <alignment horizontal="center"/>
    </xf>
    <xf numFmtId="0" fontId="38" fillId="0" borderId="0" xfId="127" applyFont="1" applyFill="1" applyBorder="1"/>
    <xf numFmtId="164" fontId="38" fillId="45" borderId="38" xfId="34" applyNumberFormat="1" applyFont="1" applyFill="1" applyBorder="1"/>
    <xf numFmtId="0" fontId="41" fillId="45" borderId="31" xfId="0" applyFont="1" applyFill="1" applyBorder="1"/>
    <xf numFmtId="0" fontId="41" fillId="45" borderId="30" xfId="0" applyFont="1" applyFill="1" applyBorder="1"/>
    <xf numFmtId="0" fontId="41" fillId="45" borderId="29" xfId="0" applyFont="1" applyFill="1" applyBorder="1"/>
    <xf numFmtId="164" fontId="38" fillId="0" borderId="9" xfId="46755" applyNumberFormat="1" applyFont="1" applyFill="1" applyBorder="1"/>
    <xf numFmtId="164" fontId="38" fillId="0" borderId="38" xfId="46764" applyNumberFormat="1" applyFont="1" applyFill="1" applyBorder="1"/>
    <xf numFmtId="0" fontId="38" fillId="0" borderId="32" xfId="0" applyFont="1" applyFill="1" applyBorder="1" applyAlignment="1">
      <alignment horizontal="left"/>
    </xf>
    <xf numFmtId="0" fontId="144" fillId="0" borderId="39" xfId="0" applyFont="1" applyFill="1" applyBorder="1" applyAlignment="1">
      <alignment horizontal="left"/>
    </xf>
    <xf numFmtId="164" fontId="38" fillId="0" borderId="41" xfId="46764" applyNumberFormat="1" applyFont="1" applyFill="1" applyBorder="1"/>
    <xf numFmtId="0" fontId="41" fillId="47" borderId="24" xfId="0" applyFont="1" applyFill="1" applyBorder="1" applyAlignment="1">
      <alignment horizontal="center" vertical="center" wrapText="1"/>
    </xf>
    <xf numFmtId="0" fontId="41" fillId="47" borderId="9" xfId="0" applyFont="1" applyFill="1" applyBorder="1" applyAlignment="1">
      <alignment horizontal="center" vertical="center" wrapText="1"/>
    </xf>
    <xf numFmtId="0" fontId="41" fillId="47" borderId="9" xfId="0" quotePrefix="1" applyFont="1" applyFill="1" applyBorder="1" applyAlignment="1">
      <alignment horizontal="center" vertical="center" wrapText="1"/>
    </xf>
    <xf numFmtId="0" fontId="41" fillId="47" borderId="38" xfId="0" applyFont="1" applyFill="1" applyBorder="1" applyAlignment="1">
      <alignment horizontal="center" vertical="center" wrapText="1"/>
    </xf>
    <xf numFmtId="0" fontId="38" fillId="0" borderId="0" xfId="0" applyFont="1"/>
    <xf numFmtId="164" fontId="38" fillId="0" borderId="0" xfId="0" applyNumberFormat="1" applyFont="1"/>
    <xf numFmtId="0" fontId="38" fillId="0" borderId="0" xfId="0" applyFont="1"/>
    <xf numFmtId="0" fontId="81" fillId="0" borderId="29" xfId="0" applyFont="1" applyBorder="1"/>
    <xf numFmtId="0" fontId="82" fillId="0" borderId="29" xfId="0" applyFont="1" applyBorder="1"/>
    <xf numFmtId="0" fontId="38" fillId="46" borderId="0" xfId="0" applyFont="1" applyFill="1"/>
    <xf numFmtId="0" fontId="41" fillId="47" borderId="9" xfId="0" applyFont="1" applyFill="1" applyBorder="1"/>
    <xf numFmtId="0" fontId="41" fillId="48" borderId="62" xfId="0" applyFont="1" applyFill="1" applyBorder="1"/>
    <xf numFmtId="0" fontId="38" fillId="48" borderId="51" xfId="0" applyFont="1" applyFill="1" applyBorder="1"/>
    <xf numFmtId="0" fontId="38" fillId="48" borderId="0" xfId="0" applyFont="1" applyFill="1" applyBorder="1"/>
    <xf numFmtId="164" fontId="38" fillId="48" borderId="0" xfId="34" applyNumberFormat="1" applyFont="1" applyFill="1" applyBorder="1"/>
    <xf numFmtId="0" fontId="41" fillId="45" borderId="93" xfId="0" applyFont="1" applyFill="1" applyBorder="1"/>
    <xf numFmtId="0" fontId="41" fillId="45" borderId="71" xfId="0" applyFont="1" applyFill="1" applyBorder="1" applyAlignment="1">
      <alignment horizontal="center"/>
    </xf>
    <xf numFmtId="0" fontId="144" fillId="48" borderId="0" xfId="0" applyFont="1" applyFill="1"/>
    <xf numFmtId="0" fontId="41" fillId="47" borderId="52" xfId="127" applyFont="1" applyFill="1" applyBorder="1"/>
    <xf numFmtId="0" fontId="41" fillId="48" borderId="93" xfId="127" applyFont="1" applyFill="1" applyBorder="1"/>
    <xf numFmtId="165" fontId="38" fillId="0" borderId="31" xfId="127" applyNumberFormat="1" applyFont="1" applyBorder="1"/>
    <xf numFmtId="165" fontId="38" fillId="0" borderId="30" xfId="127" applyNumberFormat="1" applyFont="1" applyBorder="1"/>
    <xf numFmtId="165" fontId="38" fillId="0" borderId="29" xfId="698" applyNumberFormat="1" applyFont="1" applyFill="1" applyBorder="1" applyAlignment="1">
      <alignment horizontal="right" vertical="top"/>
    </xf>
    <xf numFmtId="165" fontId="38" fillId="0" borderId="24" xfId="127" applyNumberFormat="1" applyFont="1" applyBorder="1"/>
    <xf numFmtId="165" fontId="38" fillId="0" borderId="38" xfId="698" applyNumberFormat="1" applyFont="1" applyFill="1" applyBorder="1" applyAlignment="1">
      <alignment horizontal="right" vertical="top"/>
    </xf>
    <xf numFmtId="0" fontId="38" fillId="0" borderId="0" xfId="127" applyFont="1" applyFill="1" applyBorder="1" applyAlignment="1">
      <alignment wrapText="1"/>
    </xf>
    <xf numFmtId="0" fontId="127" fillId="0" borderId="0" xfId="0" applyFont="1"/>
    <xf numFmtId="0" fontId="127" fillId="0" borderId="0" xfId="0" applyFont="1" applyAlignment="1">
      <alignment wrapText="1"/>
    </xf>
    <xf numFmtId="0" fontId="41" fillId="0" borderId="0" xfId="0" applyFont="1" applyFill="1" applyBorder="1" applyAlignment="1">
      <alignment horizontal="center"/>
    </xf>
    <xf numFmtId="0" fontId="38" fillId="45" borderId="52" xfId="127" applyFont="1" applyFill="1" applyBorder="1"/>
    <xf numFmtId="0" fontId="38" fillId="45" borderId="51" xfId="127" applyFont="1" applyFill="1" applyBorder="1"/>
    <xf numFmtId="0" fontId="38" fillId="45" borderId="59" xfId="127" applyFont="1" applyFill="1" applyBorder="1"/>
    <xf numFmtId="0" fontId="41" fillId="48" borderId="33" xfId="0" applyFont="1" applyFill="1" applyBorder="1"/>
    <xf numFmtId="49" fontId="41" fillId="0" borderId="0" xfId="0" applyNumberFormat="1" applyFont="1" applyBorder="1" applyAlignment="1">
      <alignment horizontal="center" vertical="center"/>
    </xf>
    <xf numFmtId="9" fontId="38" fillId="0" borderId="24" xfId="0" applyNumberFormat="1" applyFont="1" applyFill="1" applyBorder="1"/>
    <xf numFmtId="9" fontId="38" fillId="45" borderId="24" xfId="0" applyNumberFormat="1" applyFont="1" applyFill="1" applyBorder="1"/>
    <xf numFmtId="0" fontId="38" fillId="0" borderId="18" xfId="0" applyFont="1" applyFill="1" applyBorder="1"/>
    <xf numFmtId="0" fontId="38" fillId="0" borderId="37" xfId="0" applyFont="1" applyFill="1" applyBorder="1"/>
    <xf numFmtId="0" fontId="81" fillId="0" borderId="0" xfId="0" applyFont="1"/>
    <xf numFmtId="3" fontId="38" fillId="47" borderId="9" xfId="1155" applyNumberFormat="1" applyFont="1" applyFill="1" applyBorder="1"/>
    <xf numFmtId="3" fontId="41" fillId="47" borderId="9" xfId="1155" applyNumberFormat="1" applyFont="1" applyFill="1" applyBorder="1"/>
    <xf numFmtId="3" fontId="38" fillId="47" borderId="39" xfId="1155" applyNumberFormat="1" applyFont="1" applyFill="1" applyBorder="1"/>
    <xf numFmtId="3" fontId="41" fillId="47" borderId="39" xfId="1155" applyNumberFormat="1" applyFont="1" applyFill="1" applyBorder="1"/>
    <xf numFmtId="0" fontId="41" fillId="47" borderId="50" xfId="0" applyFont="1" applyFill="1" applyBorder="1"/>
    <xf numFmtId="49" fontId="145" fillId="0" borderId="31" xfId="0" applyNumberFormat="1" applyFont="1" applyBorder="1" applyAlignment="1">
      <alignment horizontal="center"/>
    </xf>
    <xf numFmtId="0" fontId="38" fillId="0" borderId="0" xfId="0" applyFont="1" applyAlignment="1">
      <alignment horizontal="left" vertical="center"/>
    </xf>
    <xf numFmtId="164" fontId="38" fillId="47" borderId="9" xfId="1155" applyNumberFormat="1" applyFont="1" applyFill="1" applyBorder="1"/>
    <xf numFmtId="49" fontId="42" fillId="0" borderId="0" xfId="0" applyNumberFormat="1" applyFont="1" applyBorder="1" applyAlignment="1">
      <alignment horizontal="center"/>
    </xf>
    <xf numFmtId="49" fontId="38" fillId="0" borderId="0" xfId="0" applyNumberFormat="1" applyFont="1" applyBorder="1" applyAlignment="1">
      <alignment horizontal="center" vertical="center"/>
    </xf>
    <xf numFmtId="49" fontId="41" fillId="0" borderId="0" xfId="0" applyNumberFormat="1" applyFont="1" applyBorder="1" applyAlignment="1">
      <alignment horizontal="center"/>
    </xf>
    <xf numFmtId="0" fontId="38" fillId="0" borderId="0" xfId="127" applyFont="1" applyAlignment="1" applyProtection="1">
      <alignment wrapText="1"/>
      <protection locked="0"/>
    </xf>
    <xf numFmtId="0" fontId="38" fillId="0" borderId="0" xfId="127" applyFont="1" applyAlignment="1" applyProtection="1">
      <protection locked="0"/>
    </xf>
    <xf numFmtId="165" fontId="38" fillId="0" borderId="54" xfId="698" applyNumberFormat="1" applyFont="1" applyBorder="1" applyAlignment="1">
      <alignment horizontal="right" vertical="top"/>
    </xf>
    <xf numFmtId="165" fontId="38" fillId="47" borderId="18" xfId="698" applyNumberFormat="1" applyFont="1" applyFill="1" applyBorder="1" applyAlignment="1">
      <alignment horizontal="right" vertical="top"/>
    </xf>
    <xf numFmtId="165" fontId="41" fillId="47" borderId="40" xfId="698" applyNumberFormat="1" applyFont="1" applyFill="1" applyBorder="1" applyAlignment="1">
      <alignment horizontal="right" vertical="top"/>
    </xf>
    <xf numFmtId="165" fontId="38" fillId="47" borderId="26" xfId="698" applyNumberFormat="1" applyFont="1" applyFill="1" applyBorder="1" applyAlignment="1">
      <alignment horizontal="right" vertical="top"/>
    </xf>
    <xf numFmtId="165" fontId="41" fillId="47" borderId="40" xfId="127" applyNumberFormat="1" applyFont="1" applyFill="1" applyBorder="1"/>
    <xf numFmtId="165" fontId="38" fillId="0" borderId="57" xfId="698" applyNumberFormat="1" applyFont="1" applyBorder="1" applyAlignment="1">
      <alignment horizontal="right" vertical="top"/>
    </xf>
    <xf numFmtId="0" fontId="38" fillId="47" borderId="93" xfId="0" quotePrefix="1" applyFont="1" applyFill="1" applyBorder="1" applyAlignment="1">
      <alignment horizontal="left" vertical="top" wrapText="1"/>
    </xf>
    <xf numFmtId="42" fontId="38" fillId="47" borderId="33" xfId="0" applyNumberFormat="1" applyFont="1" applyFill="1" applyBorder="1"/>
    <xf numFmtId="42" fontId="38" fillId="47" borderId="34" xfId="0" applyNumberFormat="1" applyFont="1" applyFill="1" applyBorder="1"/>
    <xf numFmtId="42" fontId="38" fillId="47" borderId="35" xfId="0" applyNumberFormat="1" applyFont="1" applyFill="1" applyBorder="1"/>
    <xf numFmtId="42" fontId="38" fillId="47" borderId="100" xfId="0" applyNumberFormat="1" applyFont="1" applyFill="1" applyBorder="1"/>
    <xf numFmtId="42" fontId="38" fillId="47" borderId="75" xfId="0" applyNumberFormat="1" applyFont="1" applyFill="1" applyBorder="1"/>
    <xf numFmtId="165" fontId="38" fillId="0" borderId="62" xfId="698" applyNumberFormat="1" applyFont="1" applyBorder="1" applyAlignment="1">
      <alignment horizontal="right" vertical="top"/>
    </xf>
    <xf numFmtId="165" fontId="38" fillId="0" borderId="55" xfId="698" applyNumberFormat="1" applyFont="1" applyBorder="1" applyAlignment="1">
      <alignment horizontal="right" vertical="top"/>
    </xf>
    <xf numFmtId="0" fontId="81" fillId="47" borderId="93" xfId="0" applyFont="1" applyFill="1" applyBorder="1" applyAlignment="1">
      <alignment vertical="center"/>
    </xf>
    <xf numFmtId="0" fontId="81" fillId="47" borderId="71" xfId="0" applyFont="1" applyFill="1" applyBorder="1" applyAlignment="1">
      <alignment vertical="center"/>
    </xf>
    <xf numFmtId="0" fontId="81" fillId="47" borderId="71" xfId="0" applyFont="1" applyFill="1" applyBorder="1" applyAlignment="1">
      <alignment vertical="center" wrapText="1"/>
    </xf>
    <xf numFmtId="164" fontId="147" fillId="0" borderId="9" xfId="1155" applyNumberFormat="1" applyFont="1" applyBorder="1"/>
    <xf numFmtId="180" fontId="148" fillId="0" borderId="101" xfId="46823" applyNumberFormat="1" applyFont="1" applyFill="1" applyBorder="1" applyAlignment="1">
      <alignment horizontal="right" vertical="top" wrapText="1" readingOrder="1"/>
    </xf>
    <xf numFmtId="0" fontId="148" fillId="0" borderId="102" xfId="46823" applyNumberFormat="1" applyFont="1" applyFill="1" applyBorder="1" applyAlignment="1">
      <alignment horizontal="right" vertical="top" wrapText="1" readingOrder="1"/>
    </xf>
    <xf numFmtId="0" fontId="0" fillId="0" borderId="0" xfId="0" applyBorder="1"/>
    <xf numFmtId="180" fontId="148" fillId="0" borderId="0" xfId="46823" applyNumberFormat="1" applyFont="1" applyFill="1" applyBorder="1" applyAlignment="1">
      <alignment horizontal="right" vertical="top" wrapText="1" readingOrder="1"/>
    </xf>
    <xf numFmtId="0" fontId="140" fillId="110" borderId="18" xfId="0" applyFont="1" applyFill="1" applyBorder="1"/>
    <xf numFmtId="0" fontId="38" fillId="110" borderId="18" xfId="0" applyFont="1" applyFill="1" applyBorder="1"/>
    <xf numFmtId="0" fontId="79" fillId="46" borderId="9" xfId="0" applyFont="1" applyFill="1" applyBorder="1"/>
    <xf numFmtId="14" fontId="38" fillId="46" borderId="9" xfId="0" applyNumberFormat="1" applyFont="1" applyFill="1" applyBorder="1"/>
    <xf numFmtId="0" fontId="38" fillId="46" borderId="9" xfId="0" applyFont="1" applyFill="1" applyBorder="1"/>
    <xf numFmtId="0" fontId="38" fillId="110" borderId="9" xfId="0" applyFont="1" applyFill="1" applyBorder="1"/>
    <xf numFmtId="0" fontId="140" fillId="110" borderId="9" xfId="0" applyFont="1" applyFill="1" applyBorder="1"/>
    <xf numFmtId="0" fontId="41" fillId="110" borderId="9" xfId="0" applyFont="1" applyFill="1" applyBorder="1"/>
    <xf numFmtId="8" fontId="80" fillId="0" borderId="0" xfId="0" applyNumberFormat="1" applyFont="1"/>
    <xf numFmtId="0" fontId="149" fillId="0" borderId="0" xfId="0" applyFont="1"/>
    <xf numFmtId="0" fontId="147" fillId="0" borderId="0" xfId="0" applyFont="1"/>
    <xf numFmtId="0" fontId="147" fillId="0" borderId="24" xfId="122" applyFont="1" applyBorder="1"/>
    <xf numFmtId="164" fontId="147" fillId="47" borderId="18" xfId="1155" applyNumberFormat="1" applyFont="1" applyFill="1" applyBorder="1" applyAlignment="1"/>
    <xf numFmtId="3" fontId="147" fillId="47" borderId="9" xfId="34" applyNumberFormat="1" applyFont="1" applyFill="1" applyBorder="1" applyAlignment="1"/>
    <xf numFmtId="164" fontId="147" fillId="47" borderId="9" xfId="1155" applyNumberFormat="1" applyFont="1" applyFill="1" applyBorder="1" applyAlignment="1"/>
    <xf numFmtId="3" fontId="147" fillId="48" borderId="9" xfId="1155" applyNumberFormat="1" applyFont="1" applyFill="1" applyBorder="1" applyAlignment="1">
      <alignment horizontal="center"/>
    </xf>
    <xf numFmtId="0" fontId="150" fillId="0" borderId="0" xfId="0" applyFont="1"/>
    <xf numFmtId="0" fontId="150" fillId="47" borderId="18" xfId="0" applyFont="1" applyFill="1" applyBorder="1" applyAlignment="1">
      <alignment horizontal="center" vertical="center" wrapText="1"/>
    </xf>
    <xf numFmtId="0" fontId="147" fillId="48" borderId="18" xfId="0" applyFont="1" applyFill="1" applyBorder="1" applyAlignment="1">
      <alignment horizontal="center" vertical="center" wrapText="1"/>
    </xf>
    <xf numFmtId="3" fontId="147" fillId="48" borderId="18" xfId="0" applyNumberFormat="1" applyFont="1" applyFill="1" applyBorder="1" applyAlignment="1">
      <alignment horizontal="center" vertical="center" wrapText="1"/>
    </xf>
    <xf numFmtId="3" fontId="147" fillId="0" borderId="9" xfId="0" applyNumberFormat="1" applyFont="1" applyFill="1" applyBorder="1" applyAlignment="1">
      <alignment horizontal="center"/>
    </xf>
    <xf numFmtId="9" fontId="80" fillId="0" borderId="9" xfId="0" applyNumberFormat="1" applyFont="1" applyFill="1" applyBorder="1"/>
    <xf numFmtId="9" fontId="80" fillId="45" borderId="9" xfId="0" applyNumberFormat="1" applyFont="1" applyFill="1" applyBorder="1"/>
    <xf numFmtId="9" fontId="80" fillId="0" borderId="9" xfId="0" applyNumberFormat="1" applyFont="1" applyBorder="1"/>
    <xf numFmtId="9" fontId="80" fillId="0" borderId="24" xfId="0" applyNumberFormat="1" applyFont="1" applyFill="1" applyBorder="1"/>
    <xf numFmtId="164" fontId="147" fillId="47" borderId="9" xfId="1155" applyNumberFormat="1" applyFont="1" applyFill="1" applyBorder="1"/>
    <xf numFmtId="165" fontId="147" fillId="47" borderId="18" xfId="698" applyNumberFormat="1" applyFont="1" applyFill="1" applyBorder="1" applyAlignment="1">
      <alignment horizontal="right" vertical="top"/>
    </xf>
    <xf numFmtId="9" fontId="147" fillId="0" borderId="37" xfId="192" applyFont="1" applyFill="1" applyBorder="1"/>
    <xf numFmtId="0" fontId="38" fillId="45" borderId="94" xfId="0" applyFont="1" applyFill="1" applyBorder="1"/>
    <xf numFmtId="0" fontId="38" fillId="48" borderId="0" xfId="0" applyFont="1" applyFill="1"/>
    <xf numFmtId="0" fontId="38" fillId="0" borderId="77" xfId="0" applyFont="1" applyBorder="1"/>
    <xf numFmtId="0" fontId="38" fillId="0" borderId="63" xfId="0" applyFont="1" applyBorder="1"/>
    <xf numFmtId="0" fontId="38" fillId="0" borderId="56" xfId="0" applyFont="1" applyBorder="1"/>
    <xf numFmtId="164" fontId="38" fillId="0" borderId="20" xfId="46755" applyNumberFormat="1" applyFont="1" applyFill="1" applyBorder="1"/>
    <xf numFmtId="0" fontId="38" fillId="0" borderId="98" xfId="0" applyFont="1" applyBorder="1"/>
    <xf numFmtId="0" fontId="38" fillId="0" borderId="62" xfId="0" applyFont="1" applyBorder="1"/>
    <xf numFmtId="164" fontId="38" fillId="0" borderId="98" xfId="46755" applyNumberFormat="1" applyFont="1" applyBorder="1"/>
    <xf numFmtId="164" fontId="38" fillId="0" borderId="62" xfId="46755" applyNumberFormat="1" applyFont="1" applyBorder="1"/>
    <xf numFmtId="164" fontId="38" fillId="0" borderId="0" xfId="46755" applyNumberFormat="1" applyFont="1" applyBorder="1"/>
    <xf numFmtId="164" fontId="38" fillId="0" borderId="38" xfId="46755" applyNumberFormat="1" applyFont="1" applyBorder="1"/>
    <xf numFmtId="164" fontId="38" fillId="0" borderId="20" xfId="46755" applyNumberFormat="1" applyFont="1" applyBorder="1"/>
    <xf numFmtId="0" fontId="38" fillId="0" borderId="32" xfId="0" applyFont="1" applyBorder="1"/>
    <xf numFmtId="0" fontId="38" fillId="0" borderId="27" xfId="0" applyFont="1" applyBorder="1"/>
    <xf numFmtId="0" fontId="38" fillId="0" borderId="61" xfId="0" applyFont="1" applyBorder="1"/>
    <xf numFmtId="0" fontId="38" fillId="0" borderId="41" xfId="0" applyFont="1" applyBorder="1"/>
    <xf numFmtId="165" fontId="38" fillId="0" borderId="38" xfId="698" applyNumberFormat="1" applyFont="1" applyFill="1" applyBorder="1" applyAlignment="1">
      <alignment horizontal="right" vertical="center"/>
    </xf>
    <xf numFmtId="0" fontId="79" fillId="0" borderId="9" xfId="123" applyFont="1" applyBorder="1"/>
    <xf numFmtId="0" fontId="79" fillId="0" borderId="47" xfId="123" applyFont="1" applyBorder="1"/>
    <xf numFmtId="0" fontId="0" fillId="48" borderId="0" xfId="0" applyFill="1"/>
    <xf numFmtId="164" fontId="82" fillId="0" borderId="41" xfId="1155" applyNumberFormat="1" applyFont="1" applyBorder="1"/>
    <xf numFmtId="3" fontId="147" fillId="0" borderId="0" xfId="0" applyNumberFormat="1" applyFont="1"/>
    <xf numFmtId="0" fontId="38" fillId="0" borderId="0" xfId="46805" quotePrefix="1" applyFont="1" applyFill="1" applyAlignment="1">
      <alignment horizontal="left" vertical="top" wrapText="1"/>
    </xf>
    <xf numFmtId="0" fontId="38" fillId="0" borderId="0" xfId="46805" applyFont="1" applyAlignment="1">
      <alignment vertical="top" wrapText="1"/>
    </xf>
    <xf numFmtId="177" fontId="38" fillId="0" borderId="9" xfId="0" applyNumberFormat="1" applyFont="1" applyBorder="1"/>
    <xf numFmtId="165" fontId="38" fillId="0" borderId="72" xfId="698" applyNumberFormat="1" applyFont="1" applyFill="1" applyBorder="1" applyAlignment="1">
      <alignment horizontal="right" vertical="center"/>
    </xf>
    <xf numFmtId="165" fontId="41" fillId="0" borderId="34" xfId="46809" applyNumberFormat="1" applyFont="1" applyFill="1" applyBorder="1" applyAlignment="1">
      <alignment vertical="center"/>
    </xf>
    <xf numFmtId="165" fontId="41" fillId="0" borderId="33" xfId="46809" applyNumberFormat="1" applyFont="1" applyFill="1" applyBorder="1" applyAlignment="1">
      <alignment vertical="center"/>
    </xf>
    <xf numFmtId="165" fontId="41" fillId="0" borderId="35" xfId="46809" applyNumberFormat="1" applyFont="1" applyFill="1" applyBorder="1" applyAlignment="1">
      <alignment vertical="center"/>
    </xf>
    <xf numFmtId="165" fontId="38" fillId="0" borderId="24" xfId="698" applyNumberFormat="1" applyFont="1" applyFill="1" applyBorder="1" applyAlignment="1">
      <alignment horizontal="right" vertical="center"/>
    </xf>
    <xf numFmtId="9" fontId="38" fillId="0" borderId="38" xfId="192" applyFont="1" applyFill="1" applyBorder="1" applyAlignment="1">
      <alignment vertical="center"/>
    </xf>
    <xf numFmtId="9" fontId="38" fillId="0" borderId="72" xfId="192" applyFont="1" applyFill="1" applyBorder="1" applyAlignment="1">
      <alignment vertical="center"/>
    </xf>
    <xf numFmtId="43" fontId="147" fillId="0" borderId="0" xfId="0" applyNumberFormat="1" applyFont="1"/>
    <xf numFmtId="164" fontId="147" fillId="47" borderId="19" xfId="1155" applyNumberFormat="1" applyFont="1" applyFill="1" applyBorder="1" applyAlignment="1"/>
    <xf numFmtId="3" fontId="147" fillId="47" borderId="19" xfId="34" applyNumberFormat="1" applyFont="1" applyFill="1" applyBorder="1" applyAlignment="1"/>
    <xf numFmtId="3" fontId="147" fillId="48" borderId="19" xfId="1155" applyNumberFormat="1" applyFont="1" applyFill="1" applyBorder="1" applyAlignment="1">
      <alignment horizontal="center"/>
    </xf>
    <xf numFmtId="3" fontId="150" fillId="0" borderId="33" xfId="1155" applyNumberFormat="1" applyFont="1" applyFill="1" applyBorder="1" applyAlignment="1">
      <alignment horizontal="left"/>
    </xf>
    <xf numFmtId="3" fontId="150" fillId="0" borderId="34" xfId="1155" applyNumberFormat="1" applyFont="1" applyFill="1" applyBorder="1" applyAlignment="1">
      <alignment horizontal="center"/>
    </xf>
    <xf numFmtId="3" fontId="41" fillId="0" borderId="35" xfId="1155" applyNumberFormat="1" applyFont="1" applyFill="1" applyBorder="1" applyAlignment="1">
      <alignment horizontal="center"/>
    </xf>
    <xf numFmtId="3" fontId="0" fillId="0" borderId="0" xfId="0" applyNumberFormat="1"/>
    <xf numFmtId="3" fontId="147" fillId="0" borderId="19" xfId="0" applyNumberFormat="1" applyFont="1" applyFill="1" applyBorder="1" applyAlignment="1">
      <alignment horizontal="center"/>
    </xf>
    <xf numFmtId="3" fontId="147" fillId="0" borderId="19" xfId="1155" applyNumberFormat="1" applyFont="1" applyFill="1" applyBorder="1" applyAlignment="1">
      <alignment horizontal="center"/>
    </xf>
    <xf numFmtId="165" fontId="38" fillId="0" borderId="9" xfId="46804" applyNumberFormat="1" applyFont="1" applyFill="1" applyBorder="1" applyAlignment="1">
      <alignment horizontal="left" vertical="top"/>
    </xf>
    <xf numFmtId="9" fontId="38" fillId="0" borderId="38" xfId="0" applyNumberFormat="1" applyFont="1" applyFill="1" applyBorder="1"/>
    <xf numFmtId="9" fontId="38" fillId="45" borderId="38" xfId="0" applyNumberFormat="1" applyFont="1" applyFill="1" applyBorder="1"/>
    <xf numFmtId="9" fontId="80" fillId="0" borderId="38" xfId="0" applyNumberFormat="1" applyFont="1" applyFill="1" applyBorder="1"/>
    <xf numFmtId="9" fontId="38" fillId="0" borderId="38" xfId="0" applyNumberFormat="1" applyFont="1" applyBorder="1"/>
    <xf numFmtId="178" fontId="38" fillId="0" borderId="57" xfId="504" applyNumberFormat="1" applyFont="1" applyFill="1" applyBorder="1" applyAlignment="1">
      <alignment vertical="center"/>
    </xf>
    <xf numFmtId="178" fontId="38" fillId="0" borderId="92" xfId="0" applyNumberFormat="1" applyFont="1" applyBorder="1"/>
    <xf numFmtId="164" fontId="38" fillId="0" borderId="19" xfId="1155" applyNumberFormat="1" applyFont="1" applyBorder="1"/>
    <xf numFmtId="0" fontId="41" fillId="0" borderId="33" xfId="0" applyFont="1" applyBorder="1"/>
    <xf numFmtId="164" fontId="41" fillId="0" borderId="34" xfId="1155" applyNumberFormat="1" applyFont="1" applyBorder="1"/>
    <xf numFmtId="165" fontId="38" fillId="0" borderId="0" xfId="698" applyNumberFormat="1" applyFont="1" applyFill="1" applyBorder="1" applyAlignment="1">
      <alignment horizontal="right" vertical="center"/>
    </xf>
    <xf numFmtId="164" fontId="41" fillId="0" borderId="9" xfId="34" applyNumberFormat="1" applyFont="1" applyBorder="1"/>
    <xf numFmtId="165" fontId="41" fillId="0" borderId="9" xfId="698" applyNumberFormat="1" applyFont="1" applyBorder="1"/>
    <xf numFmtId="44" fontId="41" fillId="0" borderId="9" xfId="698" applyFont="1" applyBorder="1"/>
    <xf numFmtId="0" fontId="38" fillId="0" borderId="74" xfId="127" quotePrefix="1" applyBorder="1" applyAlignment="1">
      <alignment horizontal="left"/>
    </xf>
    <xf numFmtId="0" fontId="38" fillId="0" borderId="74" xfId="127" applyBorder="1"/>
    <xf numFmtId="0" fontId="41" fillId="0" borderId="92" xfId="127" quotePrefix="1" applyFont="1" applyBorder="1" applyAlignment="1">
      <alignment horizontal="left"/>
    </xf>
    <xf numFmtId="0" fontId="38" fillId="0" borderId="54" xfId="127" applyBorder="1"/>
    <xf numFmtId="165" fontId="38" fillId="0" borderId="54" xfId="523" applyNumberFormat="1" applyBorder="1" applyAlignment="1">
      <alignment horizontal="right" vertical="center"/>
    </xf>
    <xf numFmtId="0" fontId="38" fillId="0" borderId="74" xfId="127" applyBorder="1" applyAlignment="1">
      <alignment wrapText="1"/>
    </xf>
    <xf numFmtId="0" fontId="38" fillId="0" borderId="74" xfId="127" quotePrefix="1" applyBorder="1" applyAlignment="1">
      <alignment horizontal="left" wrapText="1"/>
    </xf>
    <xf numFmtId="0" fontId="38" fillId="0" borderId="92" xfId="127" applyBorder="1"/>
    <xf numFmtId="165" fontId="41" fillId="0" borderId="50" xfId="127" applyNumberFormat="1" applyFont="1" applyBorder="1"/>
    <xf numFmtId="165" fontId="38" fillId="0" borderId="61" xfId="523" applyNumberFormat="1" applyBorder="1" applyAlignment="1">
      <alignment horizontal="right" vertical="center" wrapText="1"/>
    </xf>
    <xf numFmtId="0" fontId="38" fillId="47" borderId="52" xfId="127" applyFill="1" applyBorder="1"/>
    <xf numFmtId="0" fontId="38" fillId="47" borderId="42" xfId="127" applyFill="1" applyBorder="1"/>
    <xf numFmtId="0" fontId="38" fillId="47" borderId="59" xfId="127" applyFill="1" applyBorder="1"/>
    <xf numFmtId="0" fontId="38" fillId="0" borderId="28" xfId="127" quotePrefix="1" applyBorder="1" applyAlignment="1">
      <alignment horizontal="left"/>
    </xf>
    <xf numFmtId="0" fontId="38" fillId="0" borderId="0" xfId="127"/>
    <xf numFmtId="171" fontId="0" fillId="0" borderId="0" xfId="182" applyNumberFormat="1" applyFont="1"/>
    <xf numFmtId="49" fontId="42" fillId="0" borderId="0" xfId="127" quotePrefix="1" applyNumberFormat="1" applyFont="1"/>
    <xf numFmtId="0" fontId="151" fillId="0" borderId="0" xfId="0" applyFont="1" applyAlignment="1">
      <alignment horizontal="left"/>
    </xf>
    <xf numFmtId="0" fontId="38" fillId="0" borderId="0" xfId="0" applyFont="1" applyAlignment="1">
      <alignment horizontal="center"/>
    </xf>
    <xf numFmtId="49" fontId="42" fillId="0" borderId="0" xfId="0" applyNumberFormat="1" applyFont="1" applyAlignment="1">
      <alignment horizontal="center"/>
    </xf>
    <xf numFmtId="0" fontId="38" fillId="0" borderId="55" xfId="0" applyFont="1" applyBorder="1"/>
    <xf numFmtId="0" fontId="41" fillId="0" borderId="0" xfId="0" applyFont="1"/>
    <xf numFmtId="0" fontId="41" fillId="0" borderId="55" xfId="0" applyFont="1" applyBorder="1"/>
    <xf numFmtId="9" fontId="38" fillId="0" borderId="20" xfId="182" applyFont="1" applyFill="1" applyBorder="1"/>
    <xf numFmtId="0" fontId="41" fillId="0" borderId="63" xfId="0" applyFont="1" applyBorder="1"/>
    <xf numFmtId="0" fontId="41" fillId="0" borderId="56" xfId="0" applyFont="1" applyBorder="1"/>
    <xf numFmtId="171" fontId="38" fillId="0" borderId="0" xfId="182" applyNumberFormat="1" applyFont="1"/>
    <xf numFmtId="165" fontId="38" fillId="47" borderId="9" xfId="698" applyNumberFormat="1" applyFont="1" applyFill="1" applyBorder="1" applyAlignment="1">
      <alignment horizontal="right" vertical="top"/>
    </xf>
    <xf numFmtId="165" fontId="147" fillId="47" borderId="9" xfId="698" applyNumberFormat="1" applyFont="1" applyFill="1" applyBorder="1" applyAlignment="1">
      <alignment horizontal="right" vertical="top"/>
    </xf>
    <xf numFmtId="165" fontId="38" fillId="0" borderId="25" xfId="698" applyNumberFormat="1" applyFont="1" applyBorder="1" applyAlignment="1">
      <alignment horizontal="right" vertical="top"/>
    </xf>
    <xf numFmtId="165" fontId="38" fillId="47" borderId="19" xfId="698" applyNumberFormat="1" applyFont="1" applyFill="1" applyBorder="1" applyAlignment="1">
      <alignment horizontal="right" vertical="top"/>
    </xf>
    <xf numFmtId="0" fontId="41" fillId="0" borderId="73" xfId="127" applyFont="1" applyBorder="1"/>
    <xf numFmtId="0" fontId="41" fillId="0" borderId="74" xfId="127" applyFont="1" applyBorder="1"/>
    <xf numFmtId="0" fontId="41" fillId="0" borderId="60" xfId="127" applyFont="1" applyBorder="1" applyAlignment="1">
      <alignment horizontal="center"/>
    </xf>
    <xf numFmtId="0" fontId="41" fillId="0" borderId="19" xfId="127" applyFont="1" applyBorder="1" applyAlignment="1">
      <alignment horizontal="center"/>
    </xf>
    <xf numFmtId="0" fontId="41" fillId="0" borderId="72" xfId="127" applyFont="1" applyBorder="1" applyAlignment="1">
      <alignment horizontal="center"/>
    </xf>
    <xf numFmtId="0" fontId="41" fillId="0" borderId="92" xfId="127" applyFont="1" applyBorder="1"/>
    <xf numFmtId="0" fontId="38" fillId="0" borderId="24" xfId="127" applyBorder="1"/>
    <xf numFmtId="0" fontId="38" fillId="0" borderId="9" xfId="127" applyBorder="1"/>
    <xf numFmtId="0" fontId="38" fillId="0" borderId="38" xfId="127" applyBorder="1"/>
    <xf numFmtId="0" fontId="38" fillId="0" borderId="105" xfId="127" applyBorder="1"/>
    <xf numFmtId="0" fontId="38" fillId="0" borderId="106" xfId="127" applyBorder="1"/>
    <xf numFmtId="5" fontId="38" fillId="0" borderId="74" xfId="0" quotePrefix="1" applyNumberFormat="1" applyFont="1" applyBorder="1" applyAlignment="1">
      <alignment horizontal="left" vertical="center" wrapText="1"/>
    </xf>
    <xf numFmtId="165" fontId="38" fillId="0" borderId="24" xfId="127" applyNumberFormat="1" applyBorder="1" applyAlignment="1">
      <alignment vertical="center"/>
    </xf>
    <xf numFmtId="165" fontId="38" fillId="0" borderId="9" xfId="127" applyNumberFormat="1" applyBorder="1" applyAlignment="1">
      <alignment vertical="center"/>
    </xf>
    <xf numFmtId="9" fontId="38" fillId="0" borderId="24" xfId="127" applyNumberFormat="1" applyBorder="1" applyAlignment="1">
      <alignment vertical="center"/>
    </xf>
    <xf numFmtId="165" fontId="38" fillId="0" borderId="0" xfId="0" applyNumberFormat="1" applyFont="1"/>
    <xf numFmtId="5" fontId="38" fillId="0" borderId="74" xfId="0" applyNumberFormat="1" applyFont="1" applyBorder="1" applyAlignment="1">
      <alignment horizontal="left" vertical="center" wrapText="1"/>
    </xf>
    <xf numFmtId="165" fontId="38" fillId="0" borderId="0" xfId="127" applyNumberFormat="1" applyAlignment="1">
      <alignment vertical="center"/>
    </xf>
    <xf numFmtId="5" fontId="38" fillId="0" borderId="54" xfId="0" quotePrefix="1" applyNumberFormat="1" applyFont="1" applyBorder="1" applyAlignment="1">
      <alignment horizontal="left" vertical="center"/>
    </xf>
    <xf numFmtId="165" fontId="38" fillId="0" borderId="19" xfId="127" applyNumberFormat="1" applyBorder="1" applyAlignment="1">
      <alignment vertical="center"/>
    </xf>
    <xf numFmtId="5" fontId="38" fillId="0" borderId="74" xfId="0" quotePrefix="1" applyNumberFormat="1" applyFont="1" applyBorder="1" applyAlignment="1">
      <alignment horizontal="left" vertical="center"/>
    </xf>
    <xf numFmtId="5" fontId="38" fillId="0" borderId="62" xfId="0" quotePrefix="1" applyNumberFormat="1" applyFont="1" applyBorder="1" applyAlignment="1">
      <alignment horizontal="left" vertical="center"/>
    </xf>
    <xf numFmtId="165" fontId="38" fillId="0" borderId="60" xfId="127" applyNumberFormat="1" applyBorder="1" applyAlignment="1">
      <alignment vertical="center"/>
    </xf>
    <xf numFmtId="165" fontId="38" fillId="0" borderId="72" xfId="127" applyNumberFormat="1" applyBorder="1" applyAlignment="1">
      <alignment vertical="center"/>
    </xf>
    <xf numFmtId="177" fontId="38" fillId="0" borderId="60" xfId="0" applyNumberFormat="1" applyFont="1" applyBorder="1"/>
    <xf numFmtId="9" fontId="38" fillId="0" borderId="60" xfId="127" applyNumberFormat="1" applyBorder="1" applyAlignment="1">
      <alignment vertical="center"/>
    </xf>
    <xf numFmtId="177" fontId="38" fillId="0" borderId="0" xfId="0" applyNumberFormat="1" applyFont="1"/>
    <xf numFmtId="5" fontId="41" fillId="0" borderId="93" xfId="0" quotePrefix="1" applyNumberFormat="1" applyFont="1" applyBorder="1" applyAlignment="1">
      <alignment horizontal="left" vertical="center"/>
    </xf>
    <xf numFmtId="9" fontId="41" fillId="0" borderId="33" xfId="127" applyNumberFormat="1" applyFont="1" applyBorder="1" applyAlignment="1">
      <alignment vertical="center"/>
    </xf>
    <xf numFmtId="9" fontId="41" fillId="0" borderId="103" xfId="127" applyNumberFormat="1" applyFont="1" applyBorder="1" applyAlignment="1">
      <alignment vertical="center"/>
    </xf>
    <xf numFmtId="0" fontId="82" fillId="0" borderId="0" xfId="0" applyFont="1"/>
    <xf numFmtId="0" fontId="152" fillId="0" borderId="0" xfId="0" quotePrefix="1" applyFont="1" applyAlignment="1">
      <alignment horizontal="left" wrapText="1"/>
    </xf>
    <xf numFmtId="0" fontId="142" fillId="0" borderId="0" xfId="0" applyFont="1"/>
    <xf numFmtId="0" fontId="147" fillId="48" borderId="108" xfId="0" applyFont="1" applyFill="1" applyBorder="1" applyAlignment="1">
      <alignment horizontal="center"/>
    </xf>
    <xf numFmtId="3" fontId="147" fillId="48" borderId="108" xfId="0" applyNumberFormat="1" applyFont="1" applyFill="1" applyBorder="1" applyAlignment="1">
      <alignment horizontal="center"/>
    </xf>
    <xf numFmtId="0" fontId="147" fillId="48" borderId="9" xfId="0" applyFont="1" applyFill="1" applyBorder="1" applyAlignment="1">
      <alignment horizontal="center"/>
    </xf>
    <xf numFmtId="3" fontId="147" fillId="48" borderId="9" xfId="0" applyNumberFormat="1" applyFont="1" applyFill="1" applyBorder="1" applyAlignment="1">
      <alignment horizontal="center"/>
    </xf>
    <xf numFmtId="165" fontId="0" fillId="0" borderId="0" xfId="0" applyNumberFormat="1"/>
    <xf numFmtId="164" fontId="38" fillId="47" borderId="19" xfId="1155" applyNumberFormat="1" applyFont="1" applyFill="1" applyBorder="1"/>
    <xf numFmtId="164" fontId="147" fillId="0" borderId="19" xfId="1155" applyNumberFormat="1" applyFont="1" applyBorder="1"/>
    <xf numFmtId="164" fontId="147" fillId="47" borderId="19" xfId="1155" applyNumberFormat="1" applyFont="1" applyFill="1" applyBorder="1"/>
    <xf numFmtId="164" fontId="41" fillId="47" borderId="34" xfId="1155" applyNumberFormat="1" applyFont="1" applyFill="1" applyBorder="1"/>
    <xf numFmtId="164" fontId="150" fillId="0" borderId="34" xfId="1155" applyNumberFormat="1" applyFont="1" applyBorder="1"/>
    <xf numFmtId="164" fontId="41" fillId="0" borderId="35" xfId="1155" applyNumberFormat="1" applyFont="1" applyBorder="1"/>
    <xf numFmtId="164" fontId="38" fillId="0" borderId="18" xfId="1155" applyNumberFormat="1" applyFont="1" applyBorder="1"/>
    <xf numFmtId="5" fontId="41" fillId="0" borderId="62" xfId="0" quotePrefix="1" applyNumberFormat="1" applyFont="1" applyBorder="1" applyAlignment="1">
      <alignment horizontal="left"/>
    </xf>
    <xf numFmtId="165" fontId="41" fillId="0" borderId="63" xfId="698" applyNumberFormat="1" applyFont="1" applyFill="1" applyBorder="1" applyAlignment="1">
      <alignment horizontal="right" vertical="top"/>
    </xf>
    <xf numFmtId="42" fontId="38" fillId="47" borderId="4" xfId="0" applyNumberFormat="1" applyFont="1" applyFill="1" applyBorder="1"/>
    <xf numFmtId="165" fontId="38" fillId="0" borderId="36" xfId="698" applyNumberFormat="1" applyFont="1" applyBorder="1" applyAlignment="1">
      <alignment horizontal="right" vertical="top"/>
    </xf>
    <xf numFmtId="165" fontId="147" fillId="0" borderId="37" xfId="698" applyNumberFormat="1" applyFont="1" applyBorder="1" applyAlignment="1">
      <alignment horizontal="right" vertical="top"/>
    </xf>
    <xf numFmtId="165" fontId="38" fillId="0" borderId="24" xfId="698" applyNumberFormat="1" applyFont="1" applyFill="1" applyBorder="1" applyAlignment="1">
      <alignment horizontal="right" vertical="top"/>
    </xf>
    <xf numFmtId="165" fontId="147" fillId="0" borderId="38" xfId="698" applyNumberFormat="1" applyFont="1" applyFill="1" applyBorder="1" applyAlignment="1">
      <alignment horizontal="right" vertical="top"/>
    </xf>
    <xf numFmtId="165" fontId="38" fillId="0" borderId="24" xfId="698" applyNumberFormat="1" applyFont="1" applyBorder="1" applyAlignment="1">
      <alignment horizontal="right" vertical="top"/>
    </xf>
    <xf numFmtId="165" fontId="147" fillId="0" borderId="38" xfId="698" applyNumberFormat="1" applyFont="1" applyBorder="1" applyAlignment="1">
      <alignment horizontal="right" vertical="top"/>
    </xf>
    <xf numFmtId="165" fontId="41" fillId="0" borderId="44" xfId="127" applyNumberFormat="1" applyFont="1" applyBorder="1"/>
    <xf numFmtId="165" fontId="147" fillId="0" borderId="24" xfId="698" applyNumberFormat="1" applyFont="1" applyFill="1" applyBorder="1" applyAlignment="1">
      <alignment horizontal="right" vertical="top"/>
    </xf>
    <xf numFmtId="165" fontId="147" fillId="0" borderId="24" xfId="698" applyNumberFormat="1" applyFont="1" applyBorder="1" applyAlignment="1">
      <alignment horizontal="right" vertical="top"/>
    </xf>
    <xf numFmtId="42" fontId="38" fillId="47" borderId="93" xfId="0" applyNumberFormat="1" applyFont="1" applyFill="1" applyBorder="1"/>
    <xf numFmtId="165" fontId="38" fillId="0" borderId="61" xfId="523" applyNumberFormat="1" applyBorder="1" applyAlignment="1">
      <alignment horizontal="right" vertical="center"/>
    </xf>
    <xf numFmtId="165" fontId="38" fillId="47" borderId="40" xfId="698" applyNumberFormat="1" applyFont="1" applyFill="1" applyBorder="1" applyAlignment="1">
      <alignment horizontal="right" vertical="top"/>
    </xf>
    <xf numFmtId="165" fontId="147" fillId="0" borderId="20" xfId="698" applyNumberFormat="1" applyFont="1" applyBorder="1" applyAlignment="1">
      <alignment horizontal="right" vertical="top"/>
    </xf>
    <xf numFmtId="165" fontId="38" fillId="0" borderId="63" xfId="698" applyNumberFormat="1" applyFont="1" applyBorder="1" applyAlignment="1">
      <alignment horizontal="right" vertical="top"/>
    </xf>
    <xf numFmtId="165" fontId="41" fillId="0" borderId="77" xfId="127" applyNumberFormat="1" applyFont="1" applyBorder="1"/>
    <xf numFmtId="165" fontId="38" fillId="0" borderId="36" xfId="523" applyNumberFormat="1" applyBorder="1" applyAlignment="1">
      <alignment horizontal="right" vertical="center"/>
    </xf>
    <xf numFmtId="165" fontId="38" fillId="0" borderId="37" xfId="698" applyNumberFormat="1" applyFont="1" applyBorder="1" applyAlignment="1">
      <alignment horizontal="right" vertical="top"/>
    </xf>
    <xf numFmtId="165" fontId="38" fillId="0" borderId="24" xfId="523" applyNumberFormat="1" applyBorder="1" applyAlignment="1">
      <alignment horizontal="right" vertical="center"/>
    </xf>
    <xf numFmtId="165" fontId="38" fillId="0" borderId="38" xfId="698" applyNumberFormat="1" applyFont="1" applyBorder="1" applyAlignment="1">
      <alignment horizontal="right" vertical="top"/>
    </xf>
    <xf numFmtId="165" fontId="38" fillId="0" borderId="60" xfId="523" applyNumberFormat="1" applyBorder="1" applyAlignment="1">
      <alignment horizontal="right" vertical="center"/>
    </xf>
    <xf numFmtId="165" fontId="38" fillId="0" borderId="72" xfId="698" applyNumberFormat="1" applyFont="1" applyBorder="1" applyAlignment="1">
      <alignment horizontal="right" vertical="top"/>
    </xf>
    <xf numFmtId="0" fontId="41" fillId="47" borderId="60" xfId="127" applyFont="1" applyFill="1" applyBorder="1" applyAlignment="1">
      <alignment horizontal="center"/>
    </xf>
    <xf numFmtId="0" fontId="41" fillId="47" borderId="19" xfId="127" applyFont="1" applyFill="1" applyBorder="1" applyAlignment="1">
      <alignment horizontal="center"/>
    </xf>
    <xf numFmtId="0" fontId="150" fillId="47" borderId="72" xfId="127" applyFont="1" applyFill="1" applyBorder="1" applyAlignment="1">
      <alignment horizontal="center"/>
    </xf>
    <xf numFmtId="0" fontId="150" fillId="47" borderId="60" xfId="127" applyFont="1" applyFill="1" applyBorder="1" applyAlignment="1">
      <alignment horizontal="center"/>
    </xf>
    <xf numFmtId="0" fontId="150" fillId="47" borderId="19" xfId="127" applyFont="1" applyFill="1" applyBorder="1" applyAlignment="1">
      <alignment horizontal="center"/>
    </xf>
    <xf numFmtId="0" fontId="150" fillId="47" borderId="22" xfId="127" applyFont="1" applyFill="1" applyBorder="1" applyAlignment="1">
      <alignment horizontal="center"/>
    </xf>
    <xf numFmtId="0" fontId="38" fillId="47" borderId="5" xfId="127" applyFill="1" applyBorder="1"/>
    <xf numFmtId="0" fontId="147" fillId="47" borderId="98" xfId="127" applyFont="1" applyFill="1" applyBorder="1"/>
    <xf numFmtId="0" fontId="147" fillId="47" borderId="74" xfId="127" applyFont="1" applyFill="1" applyBorder="1"/>
    <xf numFmtId="0" fontId="147" fillId="47" borderId="5" xfId="127" applyFont="1" applyFill="1" applyBorder="1"/>
    <xf numFmtId="0" fontId="38" fillId="47" borderId="74" xfId="127" applyFill="1" applyBorder="1"/>
    <xf numFmtId="0" fontId="38" fillId="0" borderId="0" xfId="141" applyFont="1"/>
    <xf numFmtId="0" fontId="38" fillId="0" borderId="36" xfId="0" applyFont="1" applyBorder="1"/>
    <xf numFmtId="0" fontId="38" fillId="0" borderId="57" xfId="0" applyFont="1" applyBorder="1"/>
    <xf numFmtId="0" fontId="38" fillId="0" borderId="37" xfId="0" applyFont="1" applyBorder="1"/>
    <xf numFmtId="0" fontId="41" fillId="45" borderId="32" xfId="0" applyFont="1" applyFill="1" applyBorder="1"/>
    <xf numFmtId="0" fontId="38" fillId="45" borderId="39" xfId="0" applyFont="1" applyFill="1" applyBorder="1"/>
    <xf numFmtId="0" fontId="41" fillId="45" borderId="39" xfId="0" applyFont="1" applyFill="1" applyBorder="1"/>
    <xf numFmtId="0" fontId="41" fillId="45" borderId="41" xfId="0" applyFont="1" applyFill="1" applyBorder="1"/>
    <xf numFmtId="0" fontId="38" fillId="45" borderId="109" xfId="0" applyFont="1" applyFill="1" applyBorder="1"/>
    <xf numFmtId="0" fontId="41" fillId="0" borderId="74" xfId="0" applyFont="1" applyBorder="1"/>
    <xf numFmtId="0" fontId="41" fillId="0" borderId="21" xfId="0" applyFont="1" applyBorder="1"/>
    <xf numFmtId="0" fontId="38" fillId="45" borderId="21" xfId="0" applyFont="1" applyFill="1" applyBorder="1"/>
    <xf numFmtId="0" fontId="41" fillId="0" borderId="9" xfId="0" applyFont="1" applyBorder="1"/>
    <xf numFmtId="0" fontId="41" fillId="47" borderId="21" xfId="0" applyFont="1" applyFill="1" applyBorder="1" applyAlignment="1">
      <alignment horizontal="center" vertical="center" wrapText="1"/>
    </xf>
    <xf numFmtId="164" fontId="38" fillId="0" borderId="21" xfId="46773" applyNumberFormat="1" applyFont="1" applyFill="1" applyBorder="1"/>
    <xf numFmtId="164" fontId="38" fillId="45" borderId="21" xfId="34" applyNumberFormat="1" applyFont="1" applyFill="1" applyBorder="1"/>
    <xf numFmtId="164" fontId="38" fillId="0" borderId="21" xfId="34" applyNumberFormat="1" applyFont="1" applyBorder="1"/>
    <xf numFmtId="0" fontId="38" fillId="45" borderId="74" xfId="0" applyFont="1" applyFill="1" applyBorder="1"/>
    <xf numFmtId="164" fontId="38" fillId="0" borderId="21" xfId="46770" applyNumberFormat="1" applyFont="1" applyFill="1" applyBorder="1"/>
    <xf numFmtId="164" fontId="38" fillId="0" borderId="21" xfId="46746" applyNumberFormat="1" applyFont="1" applyFill="1" applyBorder="1"/>
    <xf numFmtId="164" fontId="38" fillId="0" borderId="21" xfId="46748" applyNumberFormat="1" applyFont="1" applyFill="1" applyBorder="1"/>
    <xf numFmtId="164" fontId="38" fillId="0" borderId="21" xfId="46751" applyNumberFormat="1" applyFont="1" applyFill="1" applyBorder="1"/>
    <xf numFmtId="0" fontId="38" fillId="0" borderId="21" xfId="0" applyFont="1" applyBorder="1"/>
    <xf numFmtId="0" fontId="41" fillId="0" borderId="54" xfId="0" applyFont="1" applyFill="1" applyBorder="1" applyAlignment="1">
      <alignment wrapText="1"/>
    </xf>
    <xf numFmtId="0" fontId="41" fillId="0" borderId="54" xfId="0" applyFont="1" applyFill="1" applyBorder="1" applyAlignment="1">
      <alignment horizontal="left" wrapText="1" indent="1"/>
    </xf>
    <xf numFmtId="0" fontId="41" fillId="0" borderId="28" xfId="0" applyFont="1" applyFill="1" applyBorder="1" applyAlignment="1">
      <alignment wrapText="1"/>
    </xf>
    <xf numFmtId="0" fontId="41" fillId="0" borderId="49" xfId="0" applyFont="1" applyFill="1" applyBorder="1" applyAlignment="1">
      <alignment horizontal="center"/>
    </xf>
    <xf numFmtId="0" fontId="41" fillId="47" borderId="93" xfId="127" applyFont="1" applyFill="1" applyBorder="1"/>
    <xf numFmtId="0" fontId="41" fillId="47" borderId="33" xfId="127" applyFont="1" applyFill="1" applyBorder="1" applyAlignment="1">
      <alignment horizontal="center"/>
    </xf>
    <xf numFmtId="0" fontId="41" fillId="47" borderId="34" xfId="127" applyFont="1" applyFill="1" applyBorder="1" applyAlignment="1">
      <alignment horizontal="center"/>
    </xf>
    <xf numFmtId="0" fontId="41" fillId="47" borderId="35" xfId="127" applyFont="1" applyFill="1" applyBorder="1" applyAlignment="1">
      <alignment horizontal="center"/>
    </xf>
    <xf numFmtId="5" fontId="41" fillId="48" borderId="111" xfId="0" applyNumberFormat="1" applyFont="1" applyFill="1" applyBorder="1" applyAlignment="1">
      <alignment horizontal="left"/>
    </xf>
    <xf numFmtId="0" fontId="41" fillId="47" borderId="36" xfId="0" applyFont="1" applyFill="1" applyBorder="1"/>
    <xf numFmtId="0" fontId="147" fillId="48" borderId="36" xfId="0" applyFont="1" applyFill="1" applyBorder="1"/>
    <xf numFmtId="0" fontId="147" fillId="48" borderId="60" xfId="0" applyFont="1" applyFill="1" applyBorder="1"/>
    <xf numFmtId="0" fontId="0" fillId="0" borderId="9" xfId="0" applyBorder="1"/>
    <xf numFmtId="0" fontId="0" fillId="47" borderId="9" xfId="0" applyFill="1" applyBorder="1"/>
    <xf numFmtId="0" fontId="41" fillId="47" borderId="9" xfId="0" applyFont="1" applyFill="1" applyBorder="1" applyAlignment="1">
      <alignment wrapText="1"/>
    </xf>
    <xf numFmtId="165" fontId="41" fillId="47" borderId="9" xfId="698" applyNumberFormat="1" applyFont="1" applyFill="1" applyBorder="1" applyAlignment="1">
      <alignment horizontal="right" vertical="top"/>
    </xf>
    <xf numFmtId="0" fontId="41" fillId="47" borderId="9" xfId="0" applyFont="1" applyFill="1" applyBorder="1" applyAlignment="1">
      <alignment horizontal="right"/>
    </xf>
    <xf numFmtId="0" fontId="38" fillId="0" borderId="9" xfId="0" quotePrefix="1" applyFont="1" applyBorder="1" applyAlignment="1">
      <alignment horizontal="left" wrapText="1"/>
    </xf>
    <xf numFmtId="42" fontId="38" fillId="0" borderId="24" xfId="0" applyNumberFormat="1" applyFont="1" applyBorder="1"/>
    <xf numFmtId="42" fontId="38" fillId="0" borderId="20" xfId="0" applyNumberFormat="1" applyFont="1" applyBorder="1"/>
    <xf numFmtId="42" fontId="38" fillId="0" borderId="9" xfId="0" applyNumberFormat="1" applyFont="1" applyBorder="1"/>
    <xf numFmtId="6" fontId="0" fillId="0" borderId="0" xfId="0" applyNumberFormat="1"/>
    <xf numFmtId="0" fontId="38" fillId="0" borderId="9" xfId="0" applyFont="1" applyBorder="1" applyAlignment="1">
      <alignment wrapText="1"/>
    </xf>
    <xf numFmtId="42" fontId="38" fillId="0" borderId="60" xfId="0" applyNumberFormat="1" applyFont="1" applyBorder="1"/>
    <xf numFmtId="42" fontId="38" fillId="0" borderId="36" xfId="0" applyNumberFormat="1" applyFont="1" applyBorder="1"/>
    <xf numFmtId="0" fontId="41" fillId="0" borderId="19" xfId="0" quotePrefix="1" applyFont="1" applyBorder="1" applyAlignment="1">
      <alignment horizontal="left" wrapText="1"/>
    </xf>
    <xf numFmtId="42" fontId="41" fillId="0" borderId="19" xfId="0" applyNumberFormat="1" applyFont="1" applyBorder="1"/>
    <xf numFmtId="9" fontId="41" fillId="0" borderId="19" xfId="0" applyNumberFormat="1" applyFont="1" applyBorder="1"/>
    <xf numFmtId="9" fontId="38" fillId="47" borderId="4" xfId="0" applyNumberFormat="1" applyFont="1" applyFill="1" applyBorder="1"/>
    <xf numFmtId="9" fontId="38" fillId="47" borderId="75" xfId="0" applyNumberFormat="1" applyFont="1" applyFill="1" applyBorder="1"/>
    <xf numFmtId="0" fontId="38" fillId="0" borderId="18" xfId="0" quotePrefix="1" applyFont="1" applyBorder="1" applyAlignment="1">
      <alignment horizontal="left" wrapText="1"/>
    </xf>
    <xf numFmtId="42" fontId="38" fillId="0" borderId="18" xfId="0" applyNumberFormat="1" applyFont="1" applyBorder="1"/>
    <xf numFmtId="42" fontId="38" fillId="0" borderId="23" xfId="0" applyNumberFormat="1" applyFont="1" applyBorder="1"/>
    <xf numFmtId="9" fontId="38" fillId="0" borderId="18" xfId="0" applyNumberFormat="1" applyFont="1" applyBorder="1"/>
    <xf numFmtId="42" fontId="0" fillId="0" borderId="0" xfId="0" applyNumberFormat="1"/>
    <xf numFmtId="0" fontId="41" fillId="0" borderId="9" xfId="0" applyFont="1" applyBorder="1" applyAlignment="1">
      <alignment wrapText="1"/>
    </xf>
    <xf numFmtId="42" fontId="41" fillId="0" borderId="9" xfId="0" applyNumberFormat="1" applyFont="1" applyBorder="1" applyAlignment="1">
      <alignment vertical="center"/>
    </xf>
    <xf numFmtId="165" fontId="38" fillId="47" borderId="18" xfId="698" applyNumberFormat="1" applyFont="1" applyFill="1" applyBorder="1" applyAlignment="1">
      <alignment horizontal="right" vertical="center"/>
    </xf>
    <xf numFmtId="9" fontId="41" fillId="0" borderId="9" xfId="0" applyNumberFormat="1" applyFont="1" applyBorder="1" applyAlignment="1">
      <alignment vertical="center"/>
    </xf>
    <xf numFmtId="0" fontId="45" fillId="0" borderId="0" xfId="122" applyFont="1"/>
    <xf numFmtId="0" fontId="38" fillId="0" borderId="9" xfId="122" quotePrefix="1" applyBorder="1" applyAlignment="1">
      <alignment horizontal="left" wrapText="1"/>
    </xf>
    <xf numFmtId="0" fontId="38" fillId="45" borderId="9" xfId="122" applyFill="1" applyBorder="1" applyAlignment="1">
      <alignment horizontal="center" wrapText="1"/>
    </xf>
    <xf numFmtId="0" fontId="38" fillId="0" borderId="9" xfId="122" applyBorder="1" applyAlignment="1">
      <alignment horizontal="left" wrapText="1"/>
    </xf>
    <xf numFmtId="44" fontId="38" fillId="45" borderId="9" xfId="59" applyFont="1" applyFill="1" applyBorder="1" applyAlignment="1">
      <alignment wrapText="1"/>
    </xf>
    <xf numFmtId="42" fontId="38" fillId="0" borderId="9" xfId="59" applyNumberFormat="1" applyFont="1" applyFill="1" applyBorder="1" applyAlignment="1">
      <alignment wrapText="1"/>
    </xf>
    <xf numFmtId="165" fontId="45" fillId="0" borderId="0" xfId="122" applyNumberFormat="1" applyFont="1"/>
    <xf numFmtId="0" fontId="38" fillId="0" borderId="9" xfId="122" applyBorder="1" applyAlignment="1">
      <alignment horizontal="left" vertical="top" wrapText="1"/>
    </xf>
    <xf numFmtId="0" fontId="38" fillId="0" borderId="9" xfId="122" quotePrefix="1" applyBorder="1" applyAlignment="1">
      <alignment horizontal="left" vertical="top" wrapText="1"/>
    </xf>
    <xf numFmtId="42" fontId="41" fillId="0" borderId="9" xfId="0" applyNumberFormat="1" applyFont="1" applyBorder="1"/>
    <xf numFmtId="0" fontId="38" fillId="0" borderId="9" xfId="122" applyBorder="1" applyAlignment="1">
      <alignment horizontal="justify" vertical="top" wrapText="1"/>
    </xf>
    <xf numFmtId="0" fontId="153" fillId="0" borderId="0" xfId="122" applyFont="1"/>
    <xf numFmtId="42" fontId="38" fillId="0" borderId="46" xfId="0" applyNumberFormat="1" applyFont="1" applyBorder="1"/>
    <xf numFmtId="0" fontId="0" fillId="0" borderId="46" xfId="0" applyBorder="1"/>
    <xf numFmtId="0" fontId="79" fillId="0" borderId="0" xfId="122" applyFont="1" applyAlignment="1">
      <alignment horizontal="left" vertical="top"/>
    </xf>
    <xf numFmtId="0" fontId="79" fillId="0" borderId="0" xfId="46805" applyFont="1" applyAlignment="1">
      <alignment horizontal="left" vertical="top" wrapText="1"/>
    </xf>
    <xf numFmtId="0" fontId="79" fillId="0" borderId="0" xfId="0" applyFont="1" applyAlignment="1">
      <alignment vertical="top" wrapText="1"/>
    </xf>
    <xf numFmtId="0" fontId="79" fillId="0" borderId="0" xfId="0" applyFont="1"/>
    <xf numFmtId="0" fontId="38" fillId="0" borderId="0" xfId="0" quotePrefix="1" applyFont="1" applyAlignment="1">
      <alignment horizontal="left"/>
    </xf>
    <xf numFmtId="2" fontId="0" fillId="0" borderId="0" xfId="0" applyNumberFormat="1"/>
    <xf numFmtId="0" fontId="42" fillId="47" borderId="107" xfId="122" applyFont="1" applyFill="1" applyBorder="1" applyAlignment="1">
      <alignment horizontal="center" vertical="center" wrapText="1"/>
    </xf>
    <xf numFmtId="14" fontId="42" fillId="0" borderId="49" xfId="122" applyNumberFormat="1" applyFont="1" applyBorder="1" applyAlignment="1">
      <alignment horizontal="left"/>
    </xf>
    <xf numFmtId="3" fontId="50" fillId="0" borderId="36" xfId="122" applyNumberFormat="1" applyFont="1" applyBorder="1" applyAlignment="1">
      <alignment horizontal="center" vertical="center"/>
    </xf>
    <xf numFmtId="3" fontId="50" fillId="0" borderId="18" xfId="122" applyNumberFormat="1" applyFont="1" applyBorder="1" applyAlignment="1">
      <alignment horizontal="center" vertical="center"/>
    </xf>
    <xf numFmtId="3" fontId="50" fillId="0" borderId="37" xfId="122" applyNumberFormat="1" applyFont="1" applyBorder="1" applyAlignment="1">
      <alignment horizontal="center" vertical="center"/>
    </xf>
    <xf numFmtId="3" fontId="50" fillId="0" borderId="25" xfId="122" applyNumberFormat="1" applyFont="1" applyBorder="1" applyAlignment="1">
      <alignment horizontal="center" vertical="center"/>
    </xf>
    <xf numFmtId="3" fontId="50" fillId="0" borderId="54" xfId="122" applyNumberFormat="1" applyFont="1" applyBorder="1" applyAlignment="1">
      <alignment horizontal="center" vertical="center"/>
    </xf>
    <xf numFmtId="3" fontId="50" fillId="0" borderId="18" xfId="46834" applyNumberFormat="1" applyBorder="1" applyAlignment="1">
      <alignment horizontal="center" vertical="center"/>
    </xf>
    <xf numFmtId="3" fontId="50" fillId="0" borderId="23" xfId="46834" applyNumberFormat="1" applyBorder="1" applyAlignment="1">
      <alignment horizontal="center" vertical="center"/>
    </xf>
    <xf numFmtId="3" fontId="50" fillId="0" borderId="36" xfId="46834" applyNumberFormat="1" applyBorder="1" applyAlignment="1">
      <alignment horizontal="center" vertical="center"/>
    </xf>
    <xf numFmtId="3" fontId="50" fillId="0" borderId="37" xfId="46834" applyNumberFormat="1" applyBorder="1" applyAlignment="1">
      <alignment horizontal="center" vertical="center"/>
    </xf>
    <xf numFmtId="3" fontId="50" fillId="0" borderId="108" xfId="122" applyNumberFormat="1" applyFont="1" applyBorder="1" applyAlignment="1">
      <alignment horizontal="center" vertical="center"/>
    </xf>
    <xf numFmtId="171" fontId="50" fillId="0" borderId="37" xfId="122" applyNumberFormat="1" applyFont="1" applyBorder="1" applyAlignment="1">
      <alignment horizontal="center" vertical="center"/>
    </xf>
    <xf numFmtId="14" fontId="42" fillId="0" borderId="47" xfId="122" applyNumberFormat="1" applyFont="1" applyBorder="1" applyAlignment="1">
      <alignment horizontal="left"/>
    </xf>
    <xf numFmtId="3" fontId="50" fillId="0" borderId="24" xfId="122" applyNumberFormat="1" applyFont="1" applyBorder="1" applyAlignment="1">
      <alignment horizontal="center" vertical="center"/>
    </xf>
    <xf numFmtId="3" fontId="50" fillId="0" borderId="9" xfId="122" applyNumberFormat="1" applyFont="1" applyBorder="1" applyAlignment="1">
      <alignment horizontal="center" vertical="center"/>
    </xf>
    <xf numFmtId="3" fontId="50" fillId="0" borderId="5" xfId="122" applyNumberFormat="1" applyFont="1" applyBorder="1" applyAlignment="1">
      <alignment horizontal="center" vertical="center"/>
    </xf>
    <xf numFmtId="3" fontId="50" fillId="0" borderId="24" xfId="46834" applyNumberFormat="1" applyBorder="1" applyAlignment="1">
      <alignment horizontal="center" vertical="center"/>
    </xf>
    <xf numFmtId="3" fontId="50" fillId="0" borderId="9" xfId="46834" applyNumberFormat="1" applyBorder="1" applyAlignment="1">
      <alignment horizontal="center" vertical="center"/>
    </xf>
    <xf numFmtId="9" fontId="50" fillId="0" borderId="37" xfId="122" applyNumberFormat="1" applyFont="1" applyBorder="1" applyAlignment="1">
      <alignment horizontal="center" vertical="center"/>
    </xf>
    <xf numFmtId="3" fontId="50" fillId="0" borderId="21" xfId="122" applyNumberFormat="1" applyFont="1" applyBorder="1" applyAlignment="1">
      <alignment horizontal="center" vertical="center"/>
    </xf>
    <xf numFmtId="3" fontId="50" fillId="0" borderId="60" xfId="122" applyNumberFormat="1" applyFont="1" applyBorder="1" applyAlignment="1">
      <alignment horizontal="center" vertical="center"/>
    </xf>
    <xf numFmtId="3" fontId="50" fillId="0" borderId="19" xfId="122" applyNumberFormat="1" applyFont="1" applyBorder="1" applyAlignment="1">
      <alignment horizontal="center" vertical="center"/>
    </xf>
    <xf numFmtId="3" fontId="50" fillId="0" borderId="46" xfId="122" applyNumberFormat="1" applyFont="1" applyBorder="1" applyAlignment="1">
      <alignment horizontal="center" vertical="center"/>
    </xf>
    <xf numFmtId="3" fontId="50" fillId="0" borderId="19" xfId="46834" applyNumberFormat="1" applyBorder="1" applyAlignment="1">
      <alignment horizontal="center" vertical="center"/>
    </xf>
    <xf numFmtId="3" fontId="50" fillId="0" borderId="60" xfId="46834" applyNumberFormat="1" applyBorder="1" applyAlignment="1">
      <alignment horizontal="center" vertical="center"/>
    </xf>
    <xf numFmtId="3" fontId="50" fillId="0" borderId="43" xfId="46834" applyNumberFormat="1" applyBorder="1" applyAlignment="1">
      <alignment horizontal="center" vertical="center"/>
    </xf>
    <xf numFmtId="3" fontId="50" fillId="0" borderId="45" xfId="122" applyNumberFormat="1" applyFont="1" applyBorder="1" applyAlignment="1">
      <alignment horizontal="center" vertical="center"/>
    </xf>
    <xf numFmtId="0" fontId="42" fillId="0" borderId="28" xfId="122" applyFont="1" applyBorder="1" applyAlignment="1">
      <alignment horizontal="center"/>
    </xf>
    <xf numFmtId="3" fontId="42" fillId="0" borderId="33" xfId="122" applyNumberFormat="1" applyFont="1" applyBorder="1" applyAlignment="1">
      <alignment horizontal="center" vertical="center"/>
    </xf>
    <xf numFmtId="3" fontId="42" fillId="0" borderId="71" xfId="122" applyNumberFormat="1" applyFont="1" applyBorder="1" applyAlignment="1">
      <alignment horizontal="center" vertical="center"/>
    </xf>
    <xf numFmtId="3" fontId="42" fillId="0" borderId="93" xfId="122" applyNumberFormat="1" applyFont="1" applyBorder="1" applyAlignment="1">
      <alignment horizontal="center" vertical="center"/>
    </xf>
    <xf numFmtId="3" fontId="42" fillId="0" borderId="116" xfId="122" applyNumberFormat="1" applyFont="1" applyBorder="1" applyAlignment="1">
      <alignment horizontal="center" vertical="center"/>
    </xf>
    <xf numFmtId="171" fontId="42" fillId="0" borderId="71" xfId="122" applyNumberFormat="1" applyFont="1" applyBorder="1" applyAlignment="1">
      <alignment horizontal="center" vertical="center"/>
    </xf>
    <xf numFmtId="0" fontId="81" fillId="0" borderId="0" xfId="122" applyFont="1" applyAlignment="1">
      <alignment horizontal="center"/>
    </xf>
    <xf numFmtId="3" fontId="82" fillId="0" borderId="0" xfId="122" applyNumberFormat="1" applyFont="1"/>
    <xf numFmtId="3" fontId="82" fillId="0" borderId="0" xfId="122" applyNumberFormat="1" applyFont="1" applyAlignment="1">
      <alignment horizontal="center"/>
    </xf>
    <xf numFmtId="0" fontId="82" fillId="0" borderId="0" xfId="122" applyFont="1"/>
    <xf numFmtId="0" fontId="154" fillId="0" borderId="0" xfId="122" applyFont="1"/>
    <xf numFmtId="0" fontId="50" fillId="0" borderId="0" xfId="122" applyFont="1"/>
    <xf numFmtId="3" fontId="50" fillId="0" borderId="0" xfId="122" applyNumberFormat="1" applyFont="1"/>
    <xf numFmtId="0" fontId="155" fillId="0" borderId="0" xfId="0" applyFont="1"/>
    <xf numFmtId="0" fontId="50" fillId="0" borderId="0" xfId="0" applyFont="1"/>
    <xf numFmtId="0" fontId="83" fillId="0" borderId="0" xfId="122" applyFont="1"/>
    <xf numFmtId="0" fontId="38" fillId="0" borderId="0" xfId="122"/>
    <xf numFmtId="0" fontId="38" fillId="0" borderId="0" xfId="122" applyAlignment="1">
      <alignment horizontal="center"/>
    </xf>
    <xf numFmtId="0" fontId="38" fillId="0" borderId="0" xfId="127" applyProtection="1">
      <protection locked="0"/>
    </xf>
    <xf numFmtId="0" fontId="41" fillId="47" borderId="33" xfId="122" applyFont="1" applyFill="1" applyBorder="1" applyAlignment="1">
      <alignment horizontal="center" vertical="center" wrapText="1"/>
    </xf>
    <xf numFmtId="3" fontId="41" fillId="47" borderId="34" xfId="122" applyNumberFormat="1" applyFont="1" applyFill="1" applyBorder="1" applyAlignment="1">
      <alignment horizontal="center" vertical="center" wrapText="1"/>
    </xf>
    <xf numFmtId="0" fontId="41" fillId="47" borderId="34" xfId="122" applyFont="1" applyFill="1" applyBorder="1" applyAlignment="1">
      <alignment horizontal="center" vertical="center" wrapText="1"/>
    </xf>
    <xf numFmtId="0" fontId="41" fillId="47" borderId="35" xfId="122" applyFont="1" applyFill="1" applyBorder="1" applyAlignment="1">
      <alignment horizontal="center" vertical="center" wrapText="1"/>
    </xf>
    <xf numFmtId="181" fontId="41" fillId="0" borderId="36" xfId="122" applyNumberFormat="1" applyFont="1" applyBorder="1" applyAlignment="1">
      <alignment horizontal="left"/>
    </xf>
    <xf numFmtId="3" fontId="38" fillId="0" borderId="18" xfId="122" applyNumberFormat="1" applyBorder="1" applyAlignment="1">
      <alignment horizontal="center" vertical="center"/>
    </xf>
    <xf numFmtId="171" fontId="38" fillId="0" borderId="18" xfId="122" applyNumberFormat="1" applyBorder="1" applyAlignment="1">
      <alignment horizontal="center" vertical="center"/>
    </xf>
    <xf numFmtId="171" fontId="38" fillId="0" borderId="37" xfId="122" applyNumberFormat="1" applyBorder="1" applyAlignment="1">
      <alignment horizontal="center" vertical="center"/>
    </xf>
    <xf numFmtId="181" fontId="41" fillId="0" borderId="24" xfId="122" applyNumberFormat="1" applyFont="1" applyBorder="1" applyAlignment="1">
      <alignment horizontal="left"/>
    </xf>
    <xf numFmtId="3" fontId="38" fillId="0" borderId="9" xfId="122" applyNumberFormat="1" applyBorder="1" applyAlignment="1">
      <alignment horizontal="center" vertical="center"/>
    </xf>
    <xf numFmtId="181" fontId="41" fillId="0" borderId="60" xfId="122" applyNumberFormat="1" applyFont="1" applyBorder="1" applyAlignment="1">
      <alignment horizontal="left"/>
    </xf>
    <xf numFmtId="3" fontId="38" fillId="0" borderId="19" xfId="122" applyNumberFormat="1" applyBorder="1" applyAlignment="1">
      <alignment horizontal="center" vertical="center"/>
    </xf>
    <xf numFmtId="0" fontId="41" fillId="0" borderId="71" xfId="122" applyFont="1" applyBorder="1" applyAlignment="1">
      <alignment horizontal="center"/>
    </xf>
    <xf numFmtId="3" fontId="41" fillId="0" borderId="71" xfId="122" applyNumberFormat="1" applyFont="1" applyBorder="1" applyAlignment="1">
      <alignment horizontal="center" vertical="center"/>
    </xf>
    <xf numFmtId="171" fontId="41" fillId="0" borderId="71" xfId="122" applyNumberFormat="1" applyFont="1" applyBorder="1" applyAlignment="1">
      <alignment horizontal="center" vertical="center"/>
    </xf>
    <xf numFmtId="0" fontId="41" fillId="0" borderId="0" xfId="122" applyFont="1" applyAlignment="1">
      <alignment horizontal="center"/>
    </xf>
    <xf numFmtId="3" fontId="41" fillId="0" borderId="0" xfId="122" applyNumberFormat="1" applyFont="1" applyAlignment="1">
      <alignment horizontal="right"/>
    </xf>
    <xf numFmtId="10" fontId="41" fillId="0" borderId="0" xfId="122" applyNumberFormat="1" applyFont="1" applyAlignment="1">
      <alignment horizontal="right"/>
    </xf>
    <xf numFmtId="0" fontId="38" fillId="0" borderId="0" xfId="0" applyFont="1" applyAlignment="1">
      <alignment vertical="center"/>
    </xf>
    <xf numFmtId="171" fontId="38" fillId="0" borderId="0" xfId="182" applyNumberFormat="1" applyFont="1" applyAlignment="1">
      <alignment vertical="center"/>
    </xf>
    <xf numFmtId="0" fontId="38" fillId="0" borderId="0" xfId="2803" applyAlignment="1">
      <alignment vertical="center" wrapText="1"/>
    </xf>
    <xf numFmtId="0" fontId="38" fillId="0" borderId="0" xfId="2803" applyAlignment="1">
      <alignment wrapText="1"/>
    </xf>
    <xf numFmtId="0" fontId="41" fillId="0" borderId="0" xfId="122" applyFont="1"/>
    <xf numFmtId="3" fontId="38" fillId="0" borderId="0" xfId="122" applyNumberFormat="1"/>
    <xf numFmtId="3" fontId="38" fillId="0" borderId="108" xfId="122" applyNumberFormat="1" applyBorder="1" applyAlignment="1">
      <alignment horizontal="center" vertical="center"/>
    </xf>
    <xf numFmtId="10" fontId="38" fillId="0" borderId="0" xfId="182" applyNumberFormat="1" applyFont="1"/>
    <xf numFmtId="0" fontId="38" fillId="0" borderId="0" xfId="46835" applyFont="1"/>
    <xf numFmtId="0" fontId="45" fillId="0" borderId="0" xfId="0" applyFont="1"/>
    <xf numFmtId="0" fontId="41" fillId="47" borderId="31" xfId="0" applyFont="1" applyFill="1" applyBorder="1" applyAlignment="1">
      <alignment horizontal="center" vertical="center" wrapText="1"/>
    </xf>
    <xf numFmtId="0" fontId="41" fillId="47" borderId="30" xfId="0" applyFont="1" applyFill="1" applyBorder="1" applyAlignment="1">
      <alignment horizontal="center" vertical="center" wrapText="1"/>
    </xf>
    <xf numFmtId="0" fontId="41" fillId="47" borderId="29" xfId="0" applyFont="1" applyFill="1" applyBorder="1" applyAlignment="1">
      <alignment horizontal="center" vertical="center" wrapText="1"/>
    </xf>
    <xf numFmtId="0" fontId="159" fillId="0" borderId="0" xfId="0" applyFont="1" applyAlignment="1">
      <alignment vertical="center"/>
    </xf>
    <xf numFmtId="0" fontId="38" fillId="0" borderId="24" xfId="0" applyFont="1" applyBorder="1" applyAlignment="1">
      <alignment horizontal="right" vertical="center" wrapText="1"/>
    </xf>
    <xf numFmtId="37" fontId="38" fillId="0" borderId="9" xfId="4489" applyNumberFormat="1" applyFont="1" applyFill="1" applyBorder="1" applyAlignment="1">
      <alignment horizontal="center" vertical="center"/>
    </xf>
    <xf numFmtId="37" fontId="38" fillId="46" borderId="9" xfId="4489" applyNumberFormat="1" applyFont="1" applyFill="1" applyBorder="1" applyAlignment="1">
      <alignment horizontal="center" vertical="center"/>
    </xf>
    <xf numFmtId="3" fontId="38" fillId="46" borderId="9" xfId="1156" applyNumberFormat="1" applyFill="1" applyBorder="1" applyAlignment="1">
      <alignment horizontal="center" vertical="center" wrapText="1"/>
    </xf>
    <xf numFmtId="3" fontId="38" fillId="46" borderId="38" xfId="1156" applyNumberFormat="1" applyFill="1" applyBorder="1" applyAlignment="1">
      <alignment horizontal="center" vertical="center"/>
    </xf>
    <xf numFmtId="164" fontId="0" fillId="0" borderId="0" xfId="0" applyNumberFormat="1"/>
    <xf numFmtId="0" fontId="38" fillId="0" borderId="32" xfId="0" applyFont="1" applyBorder="1" applyAlignment="1">
      <alignment horizontal="right" vertical="center" wrapText="1"/>
    </xf>
    <xf numFmtId="0" fontId="38" fillId="47" borderId="39" xfId="0" applyFont="1" applyFill="1" applyBorder="1" applyAlignment="1">
      <alignment horizontal="right" vertical="center" wrapText="1"/>
    </xf>
    <xf numFmtId="9" fontId="38" fillId="46" borderId="39" xfId="0" applyNumberFormat="1" applyFont="1" applyFill="1" applyBorder="1" applyAlignment="1">
      <alignment horizontal="center" vertical="center"/>
    </xf>
    <xf numFmtId="9" fontId="38" fillId="46" borderId="41" xfId="0" applyNumberFormat="1" applyFont="1" applyFill="1" applyBorder="1" applyAlignment="1">
      <alignment horizontal="center" vertical="center"/>
    </xf>
    <xf numFmtId="9" fontId="0" fillId="0" borderId="0" xfId="0" applyNumberFormat="1"/>
    <xf numFmtId="0" fontId="42" fillId="47" borderId="32" xfId="0" applyFont="1" applyFill="1" applyBorder="1" applyAlignment="1">
      <alignment horizontal="center" vertical="center" wrapText="1"/>
    </xf>
    <xf numFmtId="0" fontId="42" fillId="47" borderId="39" xfId="0" applyFont="1" applyFill="1" applyBorder="1" applyAlignment="1">
      <alignment horizontal="center" vertical="center" wrapText="1"/>
    </xf>
    <xf numFmtId="0" fontId="42" fillId="47" borderId="76" xfId="0" applyFont="1" applyFill="1" applyBorder="1" applyAlignment="1">
      <alignment horizontal="center" vertical="center" wrapText="1"/>
    </xf>
    <xf numFmtId="0" fontId="42" fillId="47" borderId="32" xfId="0" applyFont="1" applyFill="1" applyBorder="1" applyAlignment="1">
      <alignment horizontal="center" vertical="center"/>
    </xf>
    <xf numFmtId="0" fontId="42" fillId="47" borderId="39" xfId="0" applyFont="1" applyFill="1" applyBorder="1" applyAlignment="1">
      <alignment horizontal="center" vertical="center"/>
    </xf>
    <xf numFmtId="0" fontId="42" fillId="47" borderId="41" xfId="0" applyFont="1" applyFill="1" applyBorder="1" applyAlignment="1">
      <alignment horizontal="center" vertical="center" wrapText="1"/>
    </xf>
    <xf numFmtId="0" fontId="42" fillId="47" borderId="104" xfId="0" applyFont="1" applyFill="1" applyBorder="1" applyAlignment="1">
      <alignment horizontal="center" vertical="center" wrapText="1"/>
    </xf>
    <xf numFmtId="3" fontId="0" fillId="0" borderId="9" xfId="34" applyNumberFormat="1" applyFont="1" applyBorder="1"/>
    <xf numFmtId="3" fontId="0" fillId="48" borderId="9" xfId="0" applyNumberFormat="1" applyFill="1" applyBorder="1"/>
    <xf numFmtId="3" fontId="41" fillId="48" borderId="23" xfId="0" applyNumberFormat="1" applyFont="1" applyFill="1" applyBorder="1"/>
    <xf numFmtId="3" fontId="0" fillId="0" borderId="24" xfId="34" applyNumberFormat="1" applyFont="1" applyBorder="1"/>
    <xf numFmtId="3" fontId="41" fillId="48" borderId="37" xfId="0" applyNumberFormat="1" applyFont="1" applyFill="1" applyBorder="1"/>
    <xf numFmtId="9" fontId="0" fillId="0" borderId="18" xfId="0" applyNumberFormat="1" applyBorder="1" applyAlignment="1">
      <alignment horizontal="right"/>
    </xf>
    <xf numFmtId="9" fontId="38" fillId="0" borderId="9" xfId="0" applyNumberFormat="1" applyFont="1" applyBorder="1" applyAlignment="1">
      <alignment horizontal="right"/>
    </xf>
    <xf numFmtId="9" fontId="41" fillId="0" borderId="38" xfId="0" applyNumberFormat="1" applyFont="1" applyBorder="1" applyAlignment="1">
      <alignment horizontal="right"/>
    </xf>
    <xf numFmtId="0" fontId="41" fillId="0" borderId="60" xfId="0" applyFont="1" applyBorder="1"/>
    <xf numFmtId="3" fontId="0" fillId="0" borderId="19" xfId="34" applyNumberFormat="1" applyFont="1" applyBorder="1"/>
    <xf numFmtId="3" fontId="41" fillId="48" borderId="64" xfId="0" applyNumberFormat="1" applyFont="1" applyFill="1" applyBorder="1"/>
    <xf numFmtId="0" fontId="41" fillId="47" borderId="93" xfId="0" applyFont="1" applyFill="1" applyBorder="1"/>
    <xf numFmtId="3" fontId="41" fillId="47" borderId="33" xfId="0" applyNumberFormat="1" applyFont="1" applyFill="1" applyBorder="1" applyAlignment="1">
      <alignment horizontal="right" vertical="center"/>
    </xf>
    <xf numFmtId="3" fontId="41" fillId="47" borderId="93" xfId="0" applyNumberFormat="1" applyFont="1" applyFill="1" applyBorder="1" applyAlignment="1">
      <alignment horizontal="right" vertical="center"/>
    </xf>
    <xf numFmtId="9" fontId="41" fillId="47" borderId="33" xfId="0" applyNumberFormat="1" applyFont="1" applyFill="1" applyBorder="1" applyAlignment="1">
      <alignment horizontal="right"/>
    </xf>
    <xf numFmtId="9" fontId="41" fillId="47" borderId="34" xfId="0" applyNumberFormat="1" applyFont="1" applyFill="1" applyBorder="1" applyAlignment="1">
      <alignment horizontal="right"/>
    </xf>
    <xf numFmtId="9" fontId="41" fillId="47" borderId="35" xfId="0" applyNumberFormat="1" applyFont="1" applyFill="1" applyBorder="1" applyAlignment="1">
      <alignment horizontal="right"/>
    </xf>
    <xf numFmtId="0" fontId="42" fillId="0" borderId="0" xfId="0" applyFont="1" applyAlignment="1">
      <alignment vertical="center"/>
    </xf>
    <xf numFmtId="9" fontId="41" fillId="47" borderId="30" xfId="0" applyNumberFormat="1" applyFont="1" applyFill="1" applyBorder="1" applyAlignment="1">
      <alignment horizontal="center" vertical="center" wrapText="1"/>
    </xf>
    <xf numFmtId="0" fontId="0" fillId="0" borderId="0" xfId="0" applyAlignment="1">
      <alignment horizontal="center" wrapText="1"/>
    </xf>
    <xf numFmtId="0" fontId="38" fillId="0" borderId="24" xfId="0" applyFont="1" applyBorder="1" applyAlignment="1">
      <alignment horizontal="left"/>
    </xf>
    <xf numFmtId="3" fontId="0" fillId="0" borderId="9" xfId="0" applyNumberFormat="1" applyBorder="1" applyAlignment="1">
      <alignment horizontal="center" vertical="center"/>
    </xf>
    <xf numFmtId="171" fontId="38" fillId="0" borderId="9" xfId="0" applyNumberFormat="1" applyFont="1" applyBorder="1" applyAlignment="1">
      <alignment horizontal="center" vertical="center"/>
    </xf>
    <xf numFmtId="3" fontId="38" fillId="0" borderId="9" xfId="16255" applyNumberFormat="1" applyBorder="1" applyAlignment="1">
      <alignment horizontal="center" vertical="center"/>
    </xf>
    <xf numFmtId="171" fontId="38" fillId="0" borderId="38" xfId="0" applyNumberFormat="1" applyFont="1" applyBorder="1" applyAlignment="1">
      <alignment horizontal="center" vertical="center"/>
    </xf>
    <xf numFmtId="3" fontId="0" fillId="0" borderId="0" xfId="0" applyNumberFormat="1" applyAlignment="1">
      <alignment horizontal="center"/>
    </xf>
    <xf numFmtId="0" fontId="162" fillId="0" borderId="0" xfId="46836" applyFont="1" applyAlignment="1">
      <alignment vertical="top"/>
    </xf>
    <xf numFmtId="3" fontId="38" fillId="0" borderId="9" xfId="16262" applyNumberFormat="1" applyBorder="1" applyAlignment="1">
      <alignment horizontal="center" vertical="center"/>
    </xf>
    <xf numFmtId="0" fontId="38" fillId="0" borderId="60" xfId="0" applyFont="1" applyBorder="1" applyAlignment="1">
      <alignment horizontal="left"/>
    </xf>
    <xf numFmtId="3" fontId="0" fillId="0" borderId="19" xfId="0" applyNumberFormat="1" applyBorder="1" applyAlignment="1">
      <alignment horizontal="center" vertical="center"/>
    </xf>
    <xf numFmtId="0" fontId="41" fillId="0" borderId="71" xfId="0" applyFont="1" applyBorder="1" applyAlignment="1">
      <alignment horizontal="center"/>
    </xf>
    <xf numFmtId="3" fontId="41" fillId="0" borderId="71" xfId="0" applyNumberFormat="1" applyFont="1" applyBorder="1" applyAlignment="1">
      <alignment horizontal="center" vertical="center"/>
    </xf>
    <xf numFmtId="171" fontId="41" fillId="0" borderId="71" xfId="0" applyNumberFormat="1" applyFont="1" applyBorder="1" applyAlignment="1">
      <alignment horizontal="center" vertical="center"/>
    </xf>
    <xf numFmtId="0" fontId="0" fillId="0" borderId="0" xfId="0" applyAlignment="1">
      <alignment vertical="center"/>
    </xf>
    <xf numFmtId="0" fontId="41" fillId="47" borderId="9" xfId="46737" applyFont="1" applyFill="1" applyBorder="1" applyAlignment="1">
      <alignment horizontal="center" vertical="center" wrapText="1"/>
    </xf>
    <xf numFmtId="0" fontId="41" fillId="47" borderId="19" xfId="46737" applyFont="1" applyFill="1" applyBorder="1" applyAlignment="1">
      <alignment horizontal="center" vertical="center" wrapText="1"/>
    </xf>
    <xf numFmtId="0" fontId="41" fillId="47" borderId="22" xfId="46737" applyFont="1" applyFill="1" applyBorder="1" applyAlignment="1">
      <alignment horizontal="center" vertical="center" wrapText="1"/>
    </xf>
    <xf numFmtId="0" fontId="41" fillId="47" borderId="72" xfId="46737" applyFont="1" applyFill="1" applyBorder="1" applyAlignment="1">
      <alignment horizontal="center" vertical="center" wrapText="1"/>
    </xf>
    <xf numFmtId="0" fontId="40" fillId="0" borderId="24" xfId="46837" applyBorder="1" applyAlignment="1">
      <alignment horizontal="left" vertical="center" wrapText="1"/>
    </xf>
    <xf numFmtId="0" fontId="41" fillId="0" borderId="9" xfId="46737" applyFont="1" applyBorder="1" applyAlignment="1">
      <alignment horizontal="center" vertical="center" wrapText="1"/>
    </xf>
    <xf numFmtId="0" fontId="38" fillId="0" borderId="9" xfId="46737" applyBorder="1" applyAlignment="1">
      <alignment horizontal="center" vertical="center" wrapText="1"/>
    </xf>
    <xf numFmtId="0" fontId="41" fillId="0" borderId="20" xfId="46737" applyFont="1" applyBorder="1" applyAlignment="1">
      <alignment horizontal="center" vertical="center" wrapText="1"/>
    </xf>
    <xf numFmtId="0" fontId="38" fillId="0" borderId="22" xfId="46737" applyBorder="1" applyAlignment="1">
      <alignment horizontal="center" vertical="center" wrapText="1"/>
    </xf>
    <xf numFmtId="164" fontId="38" fillId="0" borderId="9" xfId="34" applyNumberFormat="1" applyFont="1" applyFill="1" applyBorder="1" applyAlignment="1">
      <alignment horizontal="center" vertical="center" wrapText="1"/>
    </xf>
    <xf numFmtId="0" fontId="38" fillId="0" borderId="20" xfId="46737" applyBorder="1" applyAlignment="1">
      <alignment horizontal="center" vertical="center" wrapText="1"/>
    </xf>
    <xf numFmtId="0" fontId="38" fillId="0" borderId="9" xfId="46838" applyBorder="1" applyAlignment="1">
      <alignment horizontal="center" vertical="center"/>
    </xf>
    <xf numFmtId="0" fontId="38" fillId="0" borderId="20" xfId="46838" applyBorder="1" applyAlignment="1">
      <alignment horizontal="center" vertical="center"/>
    </xf>
    <xf numFmtId="0" fontId="38" fillId="0" borderId="20" xfId="16268" applyBorder="1"/>
    <xf numFmtId="0" fontId="79" fillId="0" borderId="9" xfId="46839" applyFont="1" applyBorder="1" applyAlignment="1">
      <alignment horizontal="center"/>
    </xf>
    <xf numFmtId="0" fontId="79" fillId="0" borderId="20" xfId="46839" applyFont="1" applyBorder="1" applyAlignment="1">
      <alignment horizontal="center"/>
    </xf>
    <xf numFmtId="0" fontId="38" fillId="0" borderId="20" xfId="16268" applyBorder="1" applyAlignment="1">
      <alignment horizontal="center"/>
    </xf>
    <xf numFmtId="0" fontId="79" fillId="0" borderId="9" xfId="46839" applyFont="1" applyBorder="1"/>
    <xf numFmtId="0" fontId="41" fillId="0" borderId="50" xfId="46838" applyFont="1" applyBorder="1" applyAlignment="1">
      <alignment horizontal="left"/>
    </xf>
    <xf numFmtId="0" fontId="38" fillId="23" borderId="40" xfId="46838" applyFill="1" applyBorder="1" applyAlignment="1">
      <alignment horizontal="center" vertical="center"/>
    </xf>
    <xf numFmtId="0" fontId="38" fillId="23" borderId="77" xfId="46838" applyFill="1" applyBorder="1" applyAlignment="1">
      <alignment horizontal="center" vertical="center"/>
    </xf>
    <xf numFmtId="164" fontId="139" fillId="0" borderId="71" xfId="34" applyNumberFormat="1" applyFont="1" applyBorder="1" applyAlignment="1">
      <alignment horizontal="center" vertical="center"/>
    </xf>
    <xf numFmtId="0" fontId="41" fillId="0" borderId="0" xfId="46838" applyFont="1" applyAlignment="1">
      <alignment horizontal="left"/>
    </xf>
    <xf numFmtId="0" fontId="38" fillId="0" borderId="0" xfId="46838" applyAlignment="1">
      <alignment horizontal="center" vertical="center"/>
    </xf>
    <xf numFmtId="0" fontId="163" fillId="0" borderId="0" xfId="0" applyFont="1" applyAlignment="1">
      <alignment horizontal="center" vertical="center"/>
    </xf>
    <xf numFmtId="182" fontId="41" fillId="47" borderId="30" xfId="0" applyNumberFormat="1" applyFont="1" applyFill="1" applyBorder="1" applyAlignment="1">
      <alignment horizontal="center" vertical="center" wrapText="1"/>
    </xf>
    <xf numFmtId="3" fontId="38" fillId="47" borderId="9" xfId="0" applyNumberFormat="1" applyFont="1" applyFill="1" applyBorder="1" applyAlignment="1">
      <alignment horizontal="center" vertical="center"/>
    </xf>
    <xf numFmtId="3" fontId="38"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3" fontId="38" fillId="0" borderId="37" xfId="16275" applyNumberFormat="1" applyBorder="1" applyAlignment="1">
      <alignment horizontal="center" vertical="center" wrapText="1"/>
    </xf>
    <xf numFmtId="9" fontId="38" fillId="0" borderId="9" xfId="0" applyNumberFormat="1" applyFont="1" applyBorder="1" applyAlignment="1">
      <alignment horizontal="center" vertical="center"/>
    </xf>
    <xf numFmtId="171" fontId="0" fillId="0" borderId="0" xfId="0" applyNumberFormat="1"/>
    <xf numFmtId="3" fontId="0" fillId="0" borderId="38" xfId="0" applyNumberFormat="1" applyBorder="1" applyAlignment="1">
      <alignment horizontal="center" vertical="center"/>
    </xf>
    <xf numFmtId="3" fontId="38" fillId="47" borderId="19" xfId="0" applyNumberFormat="1" applyFont="1" applyFill="1" applyBorder="1" applyAlignment="1">
      <alignment horizontal="center" vertical="center"/>
    </xf>
    <xf numFmtId="3" fontId="0" fillId="0" borderId="72" xfId="0" applyNumberFormat="1" applyBorder="1" applyAlignment="1">
      <alignment horizontal="center" vertical="center"/>
    </xf>
    <xf numFmtId="3" fontId="41" fillId="47" borderId="71" xfId="0" applyNumberFormat="1" applyFont="1" applyFill="1" applyBorder="1" applyAlignment="1">
      <alignment horizontal="center" vertical="center"/>
    </xf>
    <xf numFmtId="171" fontId="41" fillId="0" borderId="34" xfId="0" applyNumberFormat="1" applyFont="1" applyBorder="1" applyAlignment="1">
      <alignment horizontal="center" vertical="center"/>
    </xf>
    <xf numFmtId="0" fontId="41" fillId="0" borderId="0" xfId="0" applyFont="1" applyAlignment="1">
      <alignment horizontal="center"/>
    </xf>
    <xf numFmtId="3" fontId="41" fillId="0" borderId="0" xfId="0" applyNumberFormat="1" applyFont="1" applyAlignment="1">
      <alignment horizontal="center" vertical="center"/>
    </xf>
    <xf numFmtId="182" fontId="41" fillId="0" borderId="0" xfId="0" applyNumberFormat="1" applyFont="1" applyAlignment="1">
      <alignment horizontal="center" vertical="center"/>
    </xf>
    <xf numFmtId="10" fontId="41" fillId="0" borderId="0" xfId="0" applyNumberFormat="1" applyFont="1" applyAlignment="1">
      <alignment horizontal="center" vertical="center"/>
    </xf>
    <xf numFmtId="3" fontId="41" fillId="0" borderId="0" xfId="16275" applyNumberFormat="1" applyFont="1" applyAlignment="1">
      <alignment horizontal="center" vertical="center" wrapText="1"/>
    </xf>
    <xf numFmtId="0" fontId="0" fillId="0" borderId="0" xfId="0" applyAlignment="1">
      <alignment horizontal="center" vertical="center"/>
    </xf>
    <xf numFmtId="182" fontId="0" fillId="0" borderId="0" xfId="0" applyNumberFormat="1" applyAlignment="1">
      <alignment horizontal="center" vertical="center"/>
    </xf>
    <xf numFmtId="0" fontId="41" fillId="45" borderId="9" xfId="0" applyFont="1" applyFill="1" applyBorder="1"/>
    <xf numFmtId="0" fontId="0" fillId="45" borderId="9" xfId="0" applyFill="1" applyBorder="1"/>
    <xf numFmtId="165" fontId="38" fillId="0" borderId="25" xfId="698" applyNumberFormat="1" applyBorder="1" applyAlignment="1">
      <alignment vertical="center"/>
    </xf>
    <xf numFmtId="9" fontId="41" fillId="0" borderId="9" xfId="0" applyNumberFormat="1" applyFont="1" applyBorder="1"/>
    <xf numFmtId="0" fontId="80" fillId="0" borderId="0" xfId="0" applyFont="1"/>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169" fillId="0" borderId="9" xfId="0" applyFont="1" applyBorder="1" applyAlignment="1">
      <alignment horizontal="left" vertical="center" wrapText="1"/>
    </xf>
    <xf numFmtId="0" fontId="0" fillId="108" borderId="9" xfId="0" applyFill="1" applyBorder="1" applyAlignment="1">
      <alignment horizontal="left" vertical="center" wrapText="1"/>
    </xf>
    <xf numFmtId="0" fontId="0" fillId="0" borderId="0" xfId="0" applyAlignment="1">
      <alignment vertical="center" wrapText="1"/>
    </xf>
    <xf numFmtId="0" fontId="0" fillId="0" borderId="26" xfId="0" applyBorder="1" applyAlignment="1">
      <alignment horizontal="left" vertical="center" wrapText="1"/>
    </xf>
    <xf numFmtId="14" fontId="169" fillId="0" borderId="9" xfId="0" applyNumberFormat="1" applyFont="1" applyBorder="1" applyAlignment="1">
      <alignment horizontal="left" vertical="center" wrapText="1"/>
    </xf>
    <xf numFmtId="0" fontId="169" fillId="0" borderId="9" xfId="0" applyFont="1" applyBorder="1" applyAlignment="1">
      <alignment horizontal="center" vertical="center" wrapText="1"/>
    </xf>
    <xf numFmtId="0" fontId="169" fillId="108" borderId="9" xfId="0" applyFont="1" applyFill="1" applyBorder="1" applyAlignment="1">
      <alignment horizontal="left" vertical="center" wrapText="1"/>
    </xf>
    <xf numFmtId="0" fontId="169" fillId="0" borderId="0" xfId="0" applyFont="1" applyAlignment="1">
      <alignment vertical="center"/>
    </xf>
    <xf numFmtId="0" fontId="3" fillId="0" borderId="19" xfId="46841" applyBorder="1" applyAlignment="1">
      <alignment horizontal="left" vertical="center" wrapText="1"/>
    </xf>
    <xf numFmtId="0" fontId="125" fillId="108" borderId="18" xfId="46841" applyFont="1" applyFill="1" applyBorder="1" applyAlignment="1">
      <alignment horizontal="center" vertical="center" wrapText="1"/>
    </xf>
    <xf numFmtId="14" fontId="125" fillId="0" borderId="9" xfId="0" applyNumberFormat="1" applyFont="1" applyBorder="1" applyAlignment="1">
      <alignment horizontal="center" vertical="center" wrapText="1"/>
    </xf>
    <xf numFmtId="49" fontId="125" fillId="108" borderId="9" xfId="0" applyNumberFormat="1" applyFont="1" applyFill="1" applyBorder="1" applyAlignment="1">
      <alignment horizontal="center" vertical="center"/>
    </xf>
    <xf numFmtId="0" fontId="125" fillId="108" borderId="9" xfId="0" applyFont="1" applyFill="1" applyBorder="1" applyAlignment="1">
      <alignment horizontal="center" vertical="center"/>
    </xf>
    <xf numFmtId="0" fontId="125" fillId="0" borderId="9" xfId="0" applyFont="1" applyBorder="1" applyAlignment="1">
      <alignment horizontal="center" vertical="center"/>
    </xf>
    <xf numFmtId="0" fontId="125" fillId="48" borderId="9" xfId="0" applyFont="1" applyFill="1" applyBorder="1" applyAlignment="1">
      <alignment horizontal="center" vertical="center"/>
    </xf>
    <xf numFmtId="49" fontId="0" fillId="108" borderId="9" xfId="0" applyNumberFormat="1" applyFill="1" applyBorder="1" applyAlignment="1">
      <alignment horizontal="center" vertical="center"/>
    </xf>
    <xf numFmtId="0" fontId="0" fillId="108" borderId="9" xfId="0" applyFill="1" applyBorder="1" applyAlignment="1">
      <alignment horizontal="center" vertical="center"/>
    </xf>
    <xf numFmtId="0" fontId="169" fillId="48" borderId="0" xfId="46841" applyFont="1" applyFill="1" applyAlignment="1">
      <alignment vertical="center"/>
    </xf>
    <xf numFmtId="0" fontId="169" fillId="48" borderId="0" xfId="46841" applyFont="1" applyFill="1" applyAlignment="1">
      <alignment vertical="center" wrapText="1"/>
    </xf>
    <xf numFmtId="0" fontId="169" fillId="48" borderId="0" xfId="46841" applyFont="1" applyFill="1" applyAlignment="1">
      <alignment horizontal="center" vertical="center" wrapText="1"/>
    </xf>
    <xf numFmtId="0" fontId="0" fillId="0" borderId="0" xfId="0" applyAlignment="1">
      <alignment horizontal="left" vertical="center"/>
    </xf>
    <xf numFmtId="0" fontId="3" fillId="0" borderId="0" xfId="46841" applyAlignment="1">
      <alignment horizontal="left" vertical="center" wrapText="1"/>
    </xf>
    <xf numFmtId="0" fontId="3" fillId="0" borderId="0" xfId="46841" applyAlignment="1">
      <alignment wrapText="1"/>
    </xf>
    <xf numFmtId="0" fontId="3" fillId="48" borderId="0" xfId="46841" applyFill="1" applyAlignment="1">
      <alignment wrapText="1"/>
    </xf>
    <xf numFmtId="0" fontId="0" fillId="0" borderId="0" xfId="0" applyAlignment="1">
      <alignment horizontal="center" vertical="top"/>
    </xf>
    <xf numFmtId="0" fontId="170" fillId="112" borderId="22" xfId="0" applyFont="1" applyFill="1" applyBorder="1" applyAlignment="1">
      <alignment horizontal="center" vertical="center" wrapText="1"/>
    </xf>
    <xf numFmtId="0" fontId="127" fillId="0" borderId="0" xfId="0" applyFont="1" applyAlignment="1">
      <alignment horizontal="center" vertical="top"/>
    </xf>
    <xf numFmtId="16" fontId="79" fillId="0" borderId="9" xfId="0" applyNumberFormat="1" applyFont="1" applyBorder="1" applyAlignment="1">
      <alignment horizontal="center" wrapText="1"/>
    </xf>
    <xf numFmtId="0" fontId="38" fillId="0" borderId="9" xfId="0" applyFont="1" applyBorder="1" applyAlignment="1">
      <alignment horizontal="center" vertical="center" wrapText="1"/>
    </xf>
    <xf numFmtId="0" fontId="79" fillId="0" borderId="9" xfId="0" applyFont="1" applyBorder="1" applyAlignment="1">
      <alignment horizontal="center" wrapText="1"/>
    </xf>
    <xf numFmtId="0" fontId="38" fillId="115" borderId="9" xfId="0" applyFont="1" applyFill="1" applyBorder="1" applyAlignment="1">
      <alignment horizontal="center"/>
    </xf>
    <xf numFmtId="0" fontId="38" fillId="0" borderId="0" xfId="168" applyFont="1"/>
    <xf numFmtId="0" fontId="0" fillId="0" borderId="0" xfId="0"/>
    <xf numFmtId="0" fontId="38" fillId="0" borderId="0" xfId="0" quotePrefix="1" applyFont="1"/>
    <xf numFmtId="3" fontId="150" fillId="0" borderId="34" xfId="1155" applyNumberFormat="1" applyFont="1" applyFill="1" applyBorder="1" applyAlignment="1">
      <alignment horizontal="right"/>
    </xf>
    <xf numFmtId="9" fontId="38" fillId="0" borderId="9" xfId="0" applyNumberFormat="1" applyFont="1" applyFill="1" applyBorder="1"/>
    <xf numFmtId="178" fontId="38" fillId="0" borderId="54" xfId="0" applyNumberFormat="1" applyFont="1" applyFill="1" applyBorder="1"/>
    <xf numFmtId="178" fontId="38" fillId="0" borderId="18" xfId="0" applyNumberFormat="1" applyFont="1" applyFill="1" applyBorder="1"/>
    <xf numFmtId="178" fontId="38" fillId="0" borderId="25" xfId="0" applyNumberFormat="1" applyFont="1" applyFill="1" applyBorder="1"/>
    <xf numFmtId="0" fontId="41" fillId="47" borderId="119" xfId="0" applyFont="1" applyFill="1" applyBorder="1" applyAlignment="1"/>
    <xf numFmtId="0" fontId="150" fillId="47" borderId="123" xfId="0" applyFont="1" applyFill="1" applyBorder="1"/>
    <xf numFmtId="0" fontId="150" fillId="47" borderId="124" xfId="0" applyFont="1" applyFill="1" applyBorder="1" applyAlignment="1">
      <alignment horizontal="center" vertical="center" wrapText="1"/>
    </xf>
    <xf numFmtId="0" fontId="147" fillId="48" borderId="123" xfId="0" applyFont="1" applyFill="1" applyBorder="1"/>
    <xf numFmtId="0" fontId="147" fillId="48" borderId="124" xfId="0" applyFont="1" applyFill="1" applyBorder="1" applyAlignment="1">
      <alignment horizontal="center" vertical="center" wrapText="1"/>
    </xf>
    <xf numFmtId="3" fontId="147" fillId="48" borderId="124" xfId="0" applyNumberFormat="1" applyFont="1" applyFill="1" applyBorder="1" applyAlignment="1">
      <alignment horizontal="center" vertical="center" wrapText="1"/>
    </xf>
    <xf numFmtId="0" fontId="147" fillId="0" borderId="123" xfId="122" applyFont="1" applyBorder="1"/>
    <xf numFmtId="3" fontId="147" fillId="0" borderId="125" xfId="0" applyNumberFormat="1" applyFont="1" applyFill="1" applyBorder="1" applyAlignment="1">
      <alignment horizontal="center"/>
    </xf>
    <xf numFmtId="0" fontId="147" fillId="0" borderId="126" xfId="122" applyFont="1" applyBorder="1"/>
    <xf numFmtId="3" fontId="147" fillId="0" borderId="127" xfId="0" applyNumberFormat="1" applyFont="1" applyFill="1" applyBorder="1" applyAlignment="1">
      <alignment horizontal="center"/>
    </xf>
    <xf numFmtId="0" fontId="150" fillId="0" borderId="128" xfId="0" applyFont="1" applyFill="1" applyBorder="1" applyAlignment="1">
      <alignment horizontal="center"/>
    </xf>
    <xf numFmtId="3" fontId="150" fillId="0" borderId="129" xfId="1155" applyNumberFormat="1" applyFont="1" applyFill="1" applyBorder="1" applyAlignment="1">
      <alignment horizontal="center"/>
    </xf>
    <xf numFmtId="3" fontId="150" fillId="0" borderId="130" xfId="1155" applyNumberFormat="1" applyFont="1" applyFill="1" applyBorder="1" applyAlignment="1">
      <alignment horizontal="center"/>
    </xf>
    <xf numFmtId="0" fontId="41" fillId="0" borderId="116" xfId="0" applyFont="1" applyBorder="1"/>
    <xf numFmtId="178" fontId="41" fillId="0" borderId="131" xfId="504" applyNumberFormat="1" applyFont="1" applyFill="1" applyBorder="1" applyAlignment="1">
      <alignment vertical="center" wrapText="1"/>
    </xf>
    <xf numFmtId="0" fontId="41" fillId="0" borderId="92" xfId="0" applyFont="1" applyFill="1" applyBorder="1"/>
    <xf numFmtId="178" fontId="38" fillId="0" borderId="62" xfId="504" applyNumberFormat="1" applyFont="1" applyFill="1" applyBorder="1" applyAlignment="1">
      <alignment vertical="center" wrapText="1"/>
    </xf>
    <xf numFmtId="178" fontId="38" fillId="0" borderId="26" xfId="504" applyNumberFormat="1" applyFont="1" applyFill="1" applyBorder="1" applyAlignment="1">
      <alignment vertical="center" wrapText="1"/>
    </xf>
    <xf numFmtId="178" fontId="38" fillId="0" borderId="0" xfId="504" applyNumberFormat="1" applyFont="1" applyFill="1" applyBorder="1" applyAlignment="1">
      <alignment vertical="center"/>
    </xf>
    <xf numFmtId="178" fontId="38" fillId="0" borderId="55" xfId="504" applyNumberFormat="1" applyFont="1" applyFill="1" applyBorder="1" applyAlignment="1">
      <alignment vertical="center"/>
    </xf>
    <xf numFmtId="9" fontId="38" fillId="0" borderId="60" xfId="0" applyNumberFormat="1" applyFont="1" applyFill="1" applyBorder="1"/>
    <xf numFmtId="9" fontId="80" fillId="0" borderId="19" xfId="0" applyNumberFormat="1" applyFont="1" applyFill="1" applyBorder="1"/>
    <xf numFmtId="9" fontId="38" fillId="0" borderId="72" xfId="0" applyNumberFormat="1" applyFont="1" applyFill="1" applyBorder="1"/>
    <xf numFmtId="0" fontId="38" fillId="0" borderId="36" xfId="0" applyFont="1" applyFill="1" applyBorder="1"/>
    <xf numFmtId="9" fontId="38" fillId="0" borderId="36" xfId="0" applyNumberFormat="1" applyFont="1" applyFill="1" applyBorder="1"/>
    <xf numFmtId="9" fontId="80" fillId="0" borderId="18" xfId="0" applyNumberFormat="1" applyFont="1" applyFill="1" applyBorder="1"/>
    <xf numFmtId="9" fontId="38" fillId="0" borderId="37" xfId="0" applyNumberFormat="1" applyFont="1" applyFill="1" applyBorder="1"/>
    <xf numFmtId="0" fontId="41" fillId="0" borderId="116" xfId="0" quotePrefix="1" applyFont="1" applyBorder="1" applyAlignment="1">
      <alignment horizontal="left"/>
    </xf>
    <xf numFmtId="178" fontId="41" fillId="0" borderId="132" xfId="504" applyNumberFormat="1" applyFont="1" applyFill="1" applyBorder="1" applyAlignment="1">
      <alignment vertical="center" wrapText="1"/>
    </xf>
    <xf numFmtId="178" fontId="41" fillId="0" borderId="133" xfId="504" applyNumberFormat="1" applyFont="1" applyFill="1" applyBorder="1" applyAlignment="1">
      <alignment vertical="center" wrapText="1"/>
    </xf>
    <xf numFmtId="178" fontId="38" fillId="0" borderId="43" xfId="504" applyNumberFormat="1" applyFont="1" applyFill="1" applyBorder="1" applyAlignment="1">
      <alignment vertical="center"/>
    </xf>
    <xf numFmtId="9" fontId="38" fillId="0" borderId="60" xfId="0" applyNumberFormat="1" applyFont="1" applyBorder="1"/>
    <xf numFmtId="9" fontId="38" fillId="0" borderId="19" xfId="0" applyNumberFormat="1" applyFont="1" applyBorder="1"/>
    <xf numFmtId="9" fontId="38" fillId="0" borderId="72" xfId="0" applyNumberFormat="1" applyFont="1" applyBorder="1"/>
    <xf numFmtId="3" fontId="38" fillId="0" borderId="0" xfId="0" applyNumberFormat="1" applyFont="1"/>
    <xf numFmtId="0" fontId="162" fillId="0" borderId="0" xfId="46848" applyNumberFormat="1" applyFont="1" applyAlignment="1">
      <alignment vertical="top"/>
    </xf>
    <xf numFmtId="0" fontId="79" fillId="0" borderId="0" xfId="0" applyFont="1" applyFill="1" applyAlignment="1">
      <alignment vertical="center" wrapText="1"/>
    </xf>
    <xf numFmtId="0" fontId="147" fillId="0" borderId="36" xfId="0" applyFont="1" applyBorder="1"/>
    <xf numFmtId="164" fontId="38" fillId="0" borderId="37" xfId="46744" applyNumberFormat="1" applyFont="1" applyFill="1" applyBorder="1" applyAlignment="1">
      <alignment horizontal="right"/>
    </xf>
    <xf numFmtId="0" fontId="147" fillId="0" borderId="24" xfId="0" applyFont="1" applyBorder="1"/>
    <xf numFmtId="164" fontId="38" fillId="0" borderId="38" xfId="46744" applyNumberFormat="1" applyFont="1" applyFill="1" applyBorder="1" applyAlignment="1">
      <alignment horizontal="right"/>
    </xf>
    <xf numFmtId="179" fontId="38" fillId="0" borderId="38" xfId="59" applyNumberFormat="1" applyFont="1" applyFill="1" applyBorder="1" applyAlignment="1">
      <alignment horizontal="right"/>
    </xf>
    <xf numFmtId="174" fontId="38" fillId="0" borderId="38" xfId="59" applyNumberFormat="1" applyFont="1" applyFill="1" applyBorder="1" applyAlignment="1">
      <alignment horizontal="right"/>
    </xf>
    <xf numFmtId="38" fontId="38" fillId="0" borderId="38" xfId="46804" applyNumberFormat="1" applyFont="1" applyFill="1" applyBorder="1" applyAlignment="1">
      <alignment horizontal="right"/>
    </xf>
    <xf numFmtId="8" fontId="38" fillId="0" borderId="38" xfId="46804" applyNumberFormat="1" applyFont="1" applyFill="1" applyBorder="1" applyAlignment="1">
      <alignment horizontal="right"/>
    </xf>
    <xf numFmtId="0" fontId="147" fillId="0" borderId="32" xfId="0" applyFont="1" applyBorder="1"/>
    <xf numFmtId="8" fontId="38" fillId="0" borderId="41" xfId="0" applyNumberFormat="1" applyFont="1" applyBorder="1"/>
    <xf numFmtId="164" fontId="38" fillId="0" borderId="37" xfId="46744" applyNumberFormat="1" applyFont="1" applyFill="1" applyBorder="1"/>
    <xf numFmtId="164" fontId="38" fillId="0" borderId="38" xfId="46744" applyNumberFormat="1" applyFont="1" applyFill="1" applyBorder="1"/>
    <xf numFmtId="44" fontId="38" fillId="0" borderId="38" xfId="46804" applyFont="1" applyFill="1" applyBorder="1"/>
    <xf numFmtId="44" fontId="38" fillId="0" borderId="41" xfId="46804" applyFont="1" applyFill="1" applyBorder="1"/>
    <xf numFmtId="174" fontId="38" fillId="0" borderId="38" xfId="59" applyNumberFormat="1" applyFont="1" applyFill="1" applyBorder="1"/>
    <xf numFmtId="0" fontId="38" fillId="0" borderId="38" xfId="46804" applyNumberFormat="1" applyFont="1" applyFill="1" applyBorder="1"/>
    <xf numFmtId="8" fontId="38" fillId="0" borderId="37" xfId="46804" applyNumberFormat="1" applyFont="1" applyFill="1" applyBorder="1"/>
    <xf numFmtId="8" fontId="38" fillId="0" borderId="44" xfId="46804" applyNumberFormat="1" applyFont="1" applyFill="1" applyBorder="1"/>
    <xf numFmtId="0" fontId="41" fillId="45" borderId="54" xfId="0" applyFont="1" applyFill="1" applyBorder="1"/>
    <xf numFmtId="0" fontId="38" fillId="0" borderId="74" xfId="0" applyFont="1" applyBorder="1"/>
    <xf numFmtId="0" fontId="38" fillId="48" borderId="74" xfId="0" applyFont="1" applyFill="1" applyBorder="1"/>
    <xf numFmtId="164" fontId="38" fillId="0" borderId="21" xfId="46766" applyNumberFormat="1" applyFont="1" applyFill="1" applyBorder="1"/>
    <xf numFmtId="164" fontId="38" fillId="0" borderId="21" xfId="46764" applyNumberFormat="1" applyFont="1" applyFill="1" applyBorder="1"/>
    <xf numFmtId="0" fontId="38" fillId="48" borderId="9" xfId="0" applyFont="1" applyFill="1" applyBorder="1"/>
    <xf numFmtId="0" fontId="38" fillId="45" borderId="92" xfId="0" applyFont="1" applyFill="1" applyBorder="1"/>
    <xf numFmtId="0" fontId="38" fillId="45" borderId="19" xfId="0" applyFont="1" applyFill="1" applyBorder="1"/>
    <xf numFmtId="0" fontId="38" fillId="45" borderId="45" xfId="0" applyFont="1" applyFill="1" applyBorder="1"/>
    <xf numFmtId="164" fontId="38" fillId="45" borderId="19" xfId="34" applyNumberFormat="1" applyFont="1" applyFill="1" applyBorder="1"/>
    <xf numFmtId="0" fontId="38" fillId="45" borderId="72" xfId="0" applyFont="1" applyFill="1" applyBorder="1"/>
    <xf numFmtId="3" fontId="41" fillId="0" borderId="38" xfId="1155" applyNumberFormat="1" applyFont="1" applyFill="1" applyBorder="1"/>
    <xf numFmtId="0" fontId="38" fillId="0" borderId="32" xfId="122" applyFont="1" applyBorder="1"/>
    <xf numFmtId="3" fontId="41" fillId="0" borderId="41" xfId="1155" applyNumberFormat="1" applyFont="1" applyFill="1" applyBorder="1"/>
    <xf numFmtId="0" fontId="41" fillId="0" borderId="50" xfId="0" applyFont="1" applyBorder="1"/>
    <xf numFmtId="3" fontId="41" fillId="47" borderId="40" xfId="1155" applyNumberFormat="1" applyFont="1" applyFill="1" applyBorder="1"/>
    <xf numFmtId="3" fontId="41" fillId="0" borderId="40" xfId="1155" applyNumberFormat="1" applyFont="1" applyFill="1" applyBorder="1"/>
    <xf numFmtId="3" fontId="41" fillId="0" borderId="44" xfId="1155" applyNumberFormat="1" applyFont="1" applyFill="1" applyBorder="1"/>
    <xf numFmtId="0" fontId="41" fillId="47" borderId="134" xfId="0" applyFont="1" applyFill="1" applyBorder="1" applyAlignment="1">
      <alignment horizontal="left"/>
    </xf>
    <xf numFmtId="164" fontId="38" fillId="0" borderId="38" xfId="1155" applyNumberFormat="1" applyFont="1" applyBorder="1"/>
    <xf numFmtId="0" fontId="38" fillId="0" borderId="60" xfId="0" applyFont="1" applyBorder="1"/>
    <xf numFmtId="164" fontId="38" fillId="0" borderId="72" xfId="1155" applyNumberFormat="1" applyFont="1" applyBorder="1"/>
    <xf numFmtId="0" fontId="41" fillId="47" borderId="135" xfId="0" applyFont="1" applyFill="1" applyBorder="1" applyAlignment="1"/>
    <xf numFmtId="0" fontId="0" fillId="0" borderId="38" xfId="0" applyBorder="1"/>
    <xf numFmtId="164" fontId="38" fillId="0" borderId="41" xfId="1155" applyNumberFormat="1" applyFont="1" applyBorder="1"/>
    <xf numFmtId="164" fontId="41" fillId="0" borderId="40" xfId="1155" applyNumberFormat="1" applyFont="1" applyBorder="1"/>
    <xf numFmtId="0" fontId="81" fillId="47" borderId="33" xfId="0" applyFont="1" applyFill="1" applyBorder="1" applyAlignment="1">
      <alignment horizontal="center" vertical="center" wrapText="1"/>
    </xf>
    <xf numFmtId="0" fontId="81" fillId="47" borderId="34" xfId="0" applyFont="1" applyFill="1" applyBorder="1" applyAlignment="1">
      <alignment horizontal="center" vertical="center" wrapText="1"/>
    </xf>
    <xf numFmtId="0" fontId="81" fillId="47" borderId="35" xfId="0" applyFont="1" applyFill="1" applyBorder="1" applyAlignment="1">
      <alignment horizontal="center" vertical="center" wrapText="1"/>
    </xf>
    <xf numFmtId="0" fontId="38" fillId="45" borderId="48" xfId="0" applyFont="1" applyFill="1" applyBorder="1"/>
    <xf numFmtId="164" fontId="38" fillId="0" borderId="32" xfId="46760" applyNumberFormat="1" applyFont="1" applyFill="1" applyBorder="1"/>
    <xf numFmtId="0" fontId="38" fillId="0" borderId="9" xfId="122" quotePrefix="1" applyBorder="1" applyAlignment="1">
      <alignment horizontal="left" vertical="center" wrapText="1"/>
    </xf>
    <xf numFmtId="3" fontId="50" fillId="0" borderId="37" xfId="46834" applyNumberFormat="1" applyFill="1" applyBorder="1" applyAlignment="1">
      <alignment horizontal="center" vertical="center"/>
    </xf>
    <xf numFmtId="183" fontId="38" fillId="0" borderId="0" xfId="0" applyNumberFormat="1" applyFont="1"/>
    <xf numFmtId="164" fontId="38" fillId="0" borderId="21" xfId="46743" applyNumberFormat="1" applyFont="1" applyFill="1" applyBorder="1"/>
    <xf numFmtId="37" fontId="38" fillId="0" borderId="21" xfId="46773" applyNumberFormat="1" applyFont="1" applyFill="1" applyBorder="1"/>
    <xf numFmtId="37" fontId="38" fillId="0" borderId="9" xfId="46773" applyNumberFormat="1" applyFont="1" applyFill="1" applyBorder="1"/>
    <xf numFmtId="37" fontId="38" fillId="0" borderId="21" xfId="46766" applyNumberFormat="1" applyFont="1" applyFill="1" applyBorder="1"/>
    <xf numFmtId="37" fontId="38" fillId="0" borderId="9" xfId="46766" applyNumberFormat="1" applyFont="1" applyFill="1" applyBorder="1"/>
    <xf numFmtId="37" fontId="38" fillId="0" borderId="24" xfId="46766" applyNumberFormat="1" applyFont="1" applyFill="1" applyBorder="1"/>
    <xf numFmtId="37" fontId="38" fillId="0" borderId="21" xfId="46764" applyNumberFormat="1" applyFont="1" applyFill="1" applyBorder="1"/>
    <xf numFmtId="37" fontId="38" fillId="0" borderId="9" xfId="46764" applyNumberFormat="1" applyFont="1" applyFill="1" applyBorder="1"/>
    <xf numFmtId="37" fontId="38" fillId="0" borderId="24" xfId="46764" applyNumberFormat="1" applyFont="1" applyFill="1" applyBorder="1"/>
    <xf numFmtId="37" fontId="38" fillId="0" borderId="24" xfId="46751" applyNumberFormat="1" applyFont="1" applyFill="1" applyBorder="1"/>
    <xf numFmtId="37" fontId="38" fillId="0" borderId="9" xfId="46751" applyNumberFormat="1" applyFont="1" applyFill="1" applyBorder="1"/>
    <xf numFmtId="164" fontId="38" fillId="0" borderId="21" xfId="46762" applyNumberFormat="1" applyFont="1" applyFill="1" applyBorder="1"/>
    <xf numFmtId="164" fontId="38" fillId="0" borderId="23" xfId="46755" applyNumberFormat="1" applyFont="1" applyFill="1" applyBorder="1"/>
    <xf numFmtId="164" fontId="38" fillId="0" borderId="76" xfId="34" applyNumberFormat="1" applyFont="1" applyFill="1" applyBorder="1"/>
    <xf numFmtId="164" fontId="38" fillId="48" borderId="34" xfId="0" applyNumberFormat="1" applyFont="1" applyFill="1" applyBorder="1"/>
    <xf numFmtId="177" fontId="38" fillId="48" borderId="34" xfId="0" applyNumberFormat="1" applyFont="1" applyFill="1" applyBorder="1"/>
    <xf numFmtId="165" fontId="38" fillId="48" borderId="112" xfId="46809" applyNumberFormat="1" applyFont="1" applyFill="1" applyBorder="1"/>
    <xf numFmtId="165" fontId="38" fillId="48" borderId="113" xfId="46809" applyNumberFormat="1" applyFont="1" applyFill="1" applyBorder="1"/>
    <xf numFmtId="171" fontId="38" fillId="48" borderId="35" xfId="182" applyNumberFormat="1" applyFont="1" applyFill="1" applyBorder="1"/>
    <xf numFmtId="0" fontId="38" fillId="48" borderId="34" xfId="0" applyFont="1" applyFill="1" applyBorder="1"/>
    <xf numFmtId="0" fontId="41" fillId="116" borderId="71" xfId="0" applyFont="1" applyFill="1" applyBorder="1" applyAlignment="1">
      <alignment horizontal="center" vertical="center" wrapText="1"/>
    </xf>
    <xf numFmtId="42" fontId="38" fillId="0" borderId="20" xfId="0" applyNumberFormat="1" applyFont="1" applyFill="1" applyBorder="1"/>
    <xf numFmtId="42" fontId="41" fillId="0" borderId="19" xfId="0" applyNumberFormat="1" applyFont="1" applyFill="1" applyBorder="1"/>
    <xf numFmtId="42" fontId="38" fillId="0" borderId="23" xfId="0" applyNumberFormat="1" applyFont="1" applyFill="1" applyBorder="1"/>
    <xf numFmtId="165" fontId="38" fillId="0" borderId="36" xfId="698" applyNumberFormat="1" applyFont="1" applyFill="1" applyBorder="1" applyAlignment="1">
      <alignment horizontal="right" vertical="top"/>
    </xf>
    <xf numFmtId="165" fontId="38" fillId="0" borderId="23" xfId="698" applyNumberFormat="1" applyFont="1" applyBorder="1" applyAlignment="1">
      <alignment horizontal="right" vertical="top"/>
    </xf>
    <xf numFmtId="165" fontId="38" fillId="0" borderId="20" xfId="698" applyNumberFormat="1" applyFont="1" applyFill="1" applyBorder="1" applyAlignment="1">
      <alignment horizontal="right" vertical="top"/>
    </xf>
    <xf numFmtId="165" fontId="38" fillId="0" borderId="20" xfId="698" applyNumberFormat="1" applyFont="1" applyBorder="1" applyAlignment="1">
      <alignment horizontal="right" vertical="top"/>
    </xf>
    <xf numFmtId="0" fontId="41" fillId="0" borderId="48" xfId="0" applyFont="1" applyFill="1" applyBorder="1" applyAlignment="1">
      <alignment horizontal="center"/>
    </xf>
    <xf numFmtId="164" fontId="82" fillId="0" borderId="39" xfId="1155" applyNumberFormat="1" applyFont="1" applyBorder="1"/>
    <xf numFmtId="3" fontId="82" fillId="0" borderId="41" xfId="0" applyNumberFormat="1" applyFont="1" applyBorder="1"/>
    <xf numFmtId="0" fontId="38" fillId="0" borderId="0" xfId="0" applyFont="1" applyBorder="1" applyAlignment="1">
      <alignment horizontal="center" wrapText="1"/>
    </xf>
    <xf numFmtId="0" fontId="38" fillId="0" borderId="74" xfId="123" applyFont="1" applyBorder="1"/>
    <xf numFmtId="0" fontId="38" fillId="0" borderId="9" xfId="123" applyFont="1" applyBorder="1"/>
    <xf numFmtId="0" fontId="38" fillId="0" borderId="9" xfId="123" applyFont="1" applyFill="1" applyBorder="1"/>
    <xf numFmtId="0" fontId="144" fillId="48" borderId="0" xfId="0" applyFont="1" applyFill="1" applyBorder="1"/>
    <xf numFmtId="164" fontId="144" fillId="48" borderId="0" xfId="34" applyNumberFormat="1" applyFont="1" applyFill="1" applyBorder="1"/>
    <xf numFmtId="0" fontId="173" fillId="48" borderId="0" xfId="0" applyFont="1" applyFill="1"/>
    <xf numFmtId="165" fontId="38" fillId="0" borderId="0" xfId="0" applyNumberFormat="1" applyFont="1" applyFill="1" applyBorder="1"/>
    <xf numFmtId="0" fontId="38" fillId="48" borderId="0" xfId="0" applyFont="1" applyFill="1" applyAlignment="1">
      <alignment horizontal="left" vertical="center"/>
    </xf>
    <xf numFmtId="0" fontId="123" fillId="0" borderId="0" xfId="0" applyFont="1" applyAlignment="1">
      <alignment vertical="center" wrapText="1"/>
    </xf>
    <xf numFmtId="9" fontId="147" fillId="0" borderId="24" xfId="192" applyFont="1" applyFill="1" applyBorder="1"/>
    <xf numFmtId="0" fontId="142" fillId="0" borderId="0" xfId="0" applyFont="1" applyAlignment="1">
      <alignment horizontal="center"/>
    </xf>
    <xf numFmtId="9" fontId="38" fillId="0" borderId="24" xfId="0" applyNumberFormat="1" applyFont="1" applyFill="1" applyBorder="1" applyAlignment="1">
      <alignment horizontal="right" vertical="top"/>
    </xf>
    <xf numFmtId="9" fontId="38" fillId="0" borderId="38" xfId="0" applyNumberFormat="1" applyFont="1" applyFill="1" applyBorder="1" applyAlignment="1">
      <alignment horizontal="right" vertical="top"/>
    </xf>
    <xf numFmtId="0" fontId="38" fillId="45" borderId="38" xfId="0" applyFont="1" applyFill="1" applyBorder="1" applyAlignment="1">
      <alignment horizontal="center"/>
    </xf>
    <xf numFmtId="0" fontId="41" fillId="45" borderId="76" xfId="0" applyFont="1" applyFill="1" applyBorder="1"/>
    <xf numFmtId="165" fontId="41" fillId="0" borderId="61" xfId="127" applyNumberFormat="1" applyFont="1" applyBorder="1"/>
    <xf numFmtId="165" fontId="41" fillId="47" borderId="34" xfId="127" applyNumberFormat="1" applyFont="1" applyFill="1" applyBorder="1"/>
    <xf numFmtId="165" fontId="41" fillId="0" borderId="63" xfId="127" applyNumberFormat="1" applyFont="1" applyBorder="1"/>
    <xf numFmtId="42" fontId="38" fillId="47" borderId="20" xfId="0" applyNumberFormat="1" applyFont="1" applyFill="1" applyBorder="1"/>
    <xf numFmtId="165" fontId="38" fillId="0" borderId="35" xfId="523" applyNumberFormat="1" applyBorder="1" applyAlignment="1">
      <alignment horizontal="right" vertical="center" wrapText="1"/>
    </xf>
    <xf numFmtId="0" fontId="147" fillId="48" borderId="57" xfId="0" applyFont="1" applyFill="1" applyBorder="1" applyAlignment="1">
      <alignment horizontal="center"/>
    </xf>
    <xf numFmtId="3" fontId="147" fillId="48" borderId="57" xfId="0" applyNumberFormat="1" applyFont="1" applyFill="1" applyBorder="1" applyAlignment="1">
      <alignment horizontal="center"/>
    </xf>
    <xf numFmtId="3" fontId="147" fillId="48" borderId="38" xfId="1155" applyNumberFormat="1" applyFont="1" applyFill="1" applyBorder="1" applyAlignment="1">
      <alignment horizontal="center"/>
    </xf>
    <xf numFmtId="3" fontId="147" fillId="48" borderId="72" xfId="1155" applyNumberFormat="1" applyFont="1" applyFill="1" applyBorder="1" applyAlignment="1">
      <alignment horizontal="center"/>
    </xf>
    <xf numFmtId="9" fontId="41" fillId="0" borderId="136" xfId="504" applyNumberFormat="1" applyFont="1" applyFill="1" applyBorder="1" applyAlignment="1">
      <alignment vertical="center" wrapText="1"/>
    </xf>
    <xf numFmtId="9" fontId="41" fillId="0" borderId="137" xfId="504" applyNumberFormat="1" applyFont="1" applyFill="1" applyBorder="1" applyAlignment="1">
      <alignment vertical="center" wrapText="1"/>
    </xf>
    <xf numFmtId="9" fontId="142" fillId="0" borderId="132" xfId="504" applyNumberFormat="1" applyFont="1" applyFill="1" applyBorder="1" applyAlignment="1">
      <alignment vertical="center" wrapText="1"/>
    </xf>
    <xf numFmtId="178" fontId="41" fillId="0" borderId="137" xfId="504" applyNumberFormat="1" applyFont="1" applyFill="1" applyBorder="1" applyAlignment="1">
      <alignment vertical="center" wrapText="1"/>
    </xf>
    <xf numFmtId="178" fontId="41" fillId="0" borderId="138" xfId="504" applyNumberFormat="1" applyFont="1" applyFill="1" applyBorder="1" applyAlignment="1">
      <alignment vertical="center" wrapText="1"/>
    </xf>
    <xf numFmtId="9" fontId="41" fillId="0" borderId="138" xfId="0" applyNumberFormat="1" applyFont="1" applyFill="1" applyBorder="1"/>
    <xf numFmtId="164" fontId="140" fillId="0" borderId="9" xfId="34" applyNumberFormat="1" applyFont="1" applyBorder="1"/>
    <xf numFmtId="0" fontId="38" fillId="45" borderId="9" xfId="0" applyFont="1" applyFill="1" applyBorder="1" applyAlignment="1">
      <alignment horizontal="center"/>
    </xf>
    <xf numFmtId="0" fontId="38" fillId="45" borderId="25" xfId="0" applyFont="1" applyFill="1" applyBorder="1" applyAlignment="1">
      <alignment horizontal="center"/>
    </xf>
    <xf numFmtId="178" fontId="38" fillId="0" borderId="54" xfId="504" applyNumberFormat="1" applyFont="1" applyFill="1" applyBorder="1" applyAlignment="1">
      <alignment horizontal="right" vertical="top" wrapText="1"/>
    </xf>
    <xf numFmtId="178" fontId="38" fillId="0" borderId="57" xfId="504" applyNumberFormat="1" applyFont="1" applyFill="1" applyBorder="1" applyAlignment="1">
      <alignment horizontal="right" vertical="top"/>
    </xf>
    <xf numFmtId="178" fontId="38" fillId="0" borderId="18" xfId="504" applyNumberFormat="1" applyFont="1" applyFill="1" applyBorder="1" applyAlignment="1">
      <alignment horizontal="right" vertical="top" wrapText="1"/>
    </xf>
    <xf numFmtId="9" fontId="38" fillId="0" borderId="9" xfId="0" applyNumberFormat="1" applyFont="1" applyFill="1" applyBorder="1" applyAlignment="1">
      <alignment horizontal="right" vertical="top"/>
    </xf>
    <xf numFmtId="0" fontId="169" fillId="0" borderId="0" xfId="0" applyFont="1"/>
    <xf numFmtId="49" fontId="38" fillId="0" borderId="0" xfId="0" applyNumberFormat="1" applyFont="1"/>
    <xf numFmtId="0" fontId="174" fillId="0" borderId="0" xfId="0" applyFont="1"/>
    <xf numFmtId="0" fontId="175" fillId="0" borderId="62" xfId="0" applyFont="1" applyBorder="1" applyAlignment="1">
      <alignment horizontal="center" wrapText="1"/>
    </xf>
    <xf numFmtId="17" fontId="169" fillId="0" borderId="0" xfId="0" applyNumberFormat="1" applyFont="1"/>
    <xf numFmtId="44" fontId="174" fillId="0" borderId="19" xfId="46804" applyFont="1" applyBorder="1" applyAlignment="1">
      <alignment horizontal="center" vertical="center"/>
    </xf>
    <xf numFmtId="44" fontId="174" fillId="0" borderId="19" xfId="46850" applyNumberFormat="1" applyFont="1" applyBorder="1" applyAlignment="1">
      <alignment horizontal="center" vertical="top"/>
    </xf>
    <xf numFmtId="44" fontId="174" fillId="117" borderId="9" xfId="46804" applyFont="1" applyFill="1" applyBorder="1"/>
    <xf numFmtId="44" fontId="174" fillId="0" borderId="9" xfId="46804" applyFont="1" applyBorder="1"/>
    <xf numFmtId="165" fontId="169" fillId="0" borderId="0" xfId="46804" applyNumberFormat="1" applyFont="1"/>
    <xf numFmtId="9" fontId="174" fillId="0" borderId="19" xfId="46850" applyFont="1" applyBorder="1" applyAlignment="1">
      <alignment horizontal="center" vertical="top"/>
    </xf>
    <xf numFmtId="44" fontId="174" fillId="0" borderId="9" xfId="46804" applyFont="1" applyBorder="1" applyAlignment="1">
      <alignment horizontal="center" vertical="center"/>
    </xf>
    <xf numFmtId="9" fontId="174" fillId="0" borderId="9" xfId="46850" applyFont="1" applyBorder="1" applyAlignment="1">
      <alignment horizontal="center" vertical="top"/>
    </xf>
    <xf numFmtId="17" fontId="169" fillId="0" borderId="0" xfId="0" applyNumberFormat="1" applyFont="1" applyAlignment="1">
      <alignment horizontal="right"/>
    </xf>
    <xf numFmtId="44" fontId="174" fillId="0" borderId="0" xfId="46804" applyFont="1"/>
    <xf numFmtId="44" fontId="174" fillId="0" borderId="0" xfId="46850" applyNumberFormat="1" applyFont="1" applyAlignment="1">
      <alignment horizontal="center"/>
    </xf>
    <xf numFmtId="44" fontId="174" fillId="0" borderId="46" xfId="46804" applyFont="1" applyBorder="1"/>
    <xf numFmtId="165" fontId="174" fillId="0" borderId="0" xfId="46804" applyNumberFormat="1" applyFont="1"/>
    <xf numFmtId="9" fontId="174" fillId="0" borderId="0" xfId="46850" applyFont="1" applyAlignment="1">
      <alignment horizontal="center"/>
    </xf>
    <xf numFmtId="165" fontId="174" fillId="0" borderId="0" xfId="46804" applyNumberFormat="1" applyFont="1" applyAlignment="1">
      <alignment horizontal="right"/>
    </xf>
    <xf numFmtId="0" fontId="127" fillId="0" borderId="0" xfId="0" quotePrefix="1" applyFont="1"/>
    <xf numFmtId="165" fontId="38" fillId="47" borderId="33" xfId="46804" applyNumberFormat="1" applyFont="1" applyFill="1" applyBorder="1" applyAlignment="1">
      <alignment vertical="center"/>
    </xf>
    <xf numFmtId="0" fontId="38" fillId="47" borderId="100" xfId="127" applyFill="1" applyBorder="1"/>
    <xf numFmtId="165" fontId="38" fillId="47" borderId="35" xfId="46804" applyNumberFormat="1" applyFont="1" applyFill="1" applyBorder="1" applyAlignment="1">
      <alignment vertical="center"/>
    </xf>
    <xf numFmtId="0" fontId="38" fillId="0" borderId="9" xfId="0" applyFont="1" applyFill="1" applyBorder="1" applyAlignment="1">
      <alignment horizontal="right" vertical="top"/>
    </xf>
    <xf numFmtId="165" fontId="38" fillId="0" borderId="18" xfId="698" applyNumberFormat="1" applyFont="1" applyFill="1" applyBorder="1" applyAlignment="1">
      <alignment horizontal="right" vertical="top"/>
    </xf>
    <xf numFmtId="9" fontId="150" fillId="0" borderId="24" xfId="192" applyFont="1" applyFill="1" applyBorder="1"/>
    <xf numFmtId="9" fontId="150" fillId="0" borderId="37" xfId="192" applyFont="1" applyFill="1" applyBorder="1"/>
    <xf numFmtId="164" fontId="80" fillId="0" borderId="0" xfId="0" applyNumberFormat="1" applyFont="1"/>
    <xf numFmtId="164" fontId="38" fillId="0" borderId="20" xfId="1155" applyNumberFormat="1" applyFont="1" applyBorder="1"/>
    <xf numFmtId="164" fontId="38" fillId="0" borderId="22" xfId="1155" applyNumberFormat="1" applyFont="1" applyBorder="1"/>
    <xf numFmtId="164" fontId="41" fillId="0" borderId="44" xfId="1155" applyNumberFormat="1" applyFont="1" applyBorder="1"/>
    <xf numFmtId="44" fontId="174" fillId="0" borderId="26" xfId="46804" applyFont="1" applyBorder="1" applyAlignment="1">
      <alignment horizontal="center" vertical="center"/>
    </xf>
    <xf numFmtId="44" fontId="174" fillId="0" borderId="26" xfId="46850" applyNumberFormat="1" applyFont="1" applyBorder="1" applyAlignment="1">
      <alignment horizontal="center" vertical="top"/>
    </xf>
    <xf numFmtId="44" fontId="174" fillId="117" borderId="18" xfId="46804" applyFont="1" applyFill="1" applyBorder="1"/>
    <xf numFmtId="44" fontId="174" fillId="0" borderId="18" xfId="46804" applyFont="1" applyBorder="1"/>
    <xf numFmtId="0" fontId="176" fillId="0" borderId="0" xfId="0" applyFont="1" applyBorder="1" applyAlignment="1">
      <alignment horizontal="center" wrapText="1"/>
    </xf>
    <xf numFmtId="0" fontId="176" fillId="0" borderId="55" xfId="0" applyFont="1" applyBorder="1" applyAlignment="1">
      <alignment horizontal="center" wrapText="1"/>
    </xf>
    <xf numFmtId="0" fontId="174" fillId="0" borderId="32" xfId="0" applyFont="1" applyBorder="1" applyAlignment="1">
      <alignment horizontal="center" wrapText="1"/>
    </xf>
    <xf numFmtId="0" fontId="174" fillId="0" borderId="39" xfId="0" applyFont="1" applyBorder="1" applyAlignment="1">
      <alignment horizontal="center" wrapText="1"/>
    </xf>
    <xf numFmtId="0" fontId="174" fillId="0" borderId="41" xfId="0" applyFont="1" applyBorder="1" applyAlignment="1">
      <alignment horizontal="center" wrapText="1"/>
    </xf>
    <xf numFmtId="6" fontId="38" fillId="0" borderId="9" xfId="59" applyNumberFormat="1" applyFont="1" applyFill="1" applyBorder="1" applyAlignment="1">
      <alignment wrapText="1"/>
    </xf>
    <xf numFmtId="0" fontId="38" fillId="0" borderId="0" xfId="0" applyFont="1" applyAlignment="1">
      <alignment horizontal="left" vertical="center" wrapText="1"/>
    </xf>
    <xf numFmtId="49" fontId="42" fillId="0" borderId="0" xfId="127" quotePrefix="1" applyNumberFormat="1" applyFont="1" applyAlignment="1">
      <alignment horizontal="center"/>
    </xf>
    <xf numFmtId="0" fontId="38" fillId="0" borderId="0" xfId="0" applyFont="1" applyAlignment="1">
      <alignment horizontal="left" wrapText="1"/>
    </xf>
    <xf numFmtId="0" fontId="38" fillId="0" borderId="0" xfId="0" applyFont="1" applyAlignment="1">
      <alignment wrapText="1"/>
    </xf>
    <xf numFmtId="0" fontId="41" fillId="47" borderId="18" xfId="0" applyFont="1" applyFill="1" applyBorder="1" applyAlignment="1">
      <alignment horizontal="center"/>
    </xf>
    <xf numFmtId="0" fontId="41" fillId="47" borderId="37" xfId="0" applyFont="1" applyFill="1" applyBorder="1" applyAlignment="1">
      <alignment horizontal="center"/>
    </xf>
    <xf numFmtId="0" fontId="42" fillId="47" borderId="93" xfId="0" applyFont="1" applyFill="1" applyBorder="1" applyAlignment="1">
      <alignment horizontal="center"/>
    </xf>
    <xf numFmtId="0" fontId="38" fillId="0" borderId="0" xfId="141" applyFont="1" applyAlignment="1">
      <alignment vertical="top" wrapText="1"/>
    </xf>
    <xf numFmtId="0" fontId="38" fillId="0" borderId="0" xfId="0" applyFont="1" applyBorder="1" applyAlignment="1">
      <alignment horizontal="left" wrapText="1"/>
    </xf>
    <xf numFmtId="0" fontId="41" fillId="47" borderId="9" xfId="0" applyFont="1" applyFill="1" applyBorder="1" applyAlignment="1">
      <alignment horizontal="center"/>
    </xf>
    <xf numFmtId="0" fontId="41" fillId="47" borderId="38" xfId="0" applyFont="1" applyFill="1" applyBorder="1" applyAlignment="1">
      <alignment horizontal="center"/>
    </xf>
    <xf numFmtId="0" fontId="38" fillId="0" borderId="0" xfId="0" applyFont="1" applyBorder="1" applyAlignment="1">
      <alignment horizontal="center"/>
    </xf>
    <xf numFmtId="0" fontId="38" fillId="0" borderId="0" xfId="122" applyFont="1" applyFill="1" applyAlignment="1">
      <alignment horizontal="left" wrapText="1"/>
    </xf>
    <xf numFmtId="0" fontId="41" fillId="47" borderId="9" xfId="0" applyFont="1" applyFill="1" applyBorder="1" applyAlignment="1">
      <alignment horizontal="center" wrapText="1"/>
    </xf>
    <xf numFmtId="0" fontId="41" fillId="47" borderId="134" xfId="0" applyFont="1" applyFill="1" applyBorder="1" applyAlignment="1">
      <alignment horizontal="center"/>
    </xf>
    <xf numFmtId="0" fontId="41" fillId="47" borderId="20" xfId="0" applyFont="1" applyFill="1" applyBorder="1" applyAlignment="1">
      <alignment horizontal="center"/>
    </xf>
    <xf numFmtId="0" fontId="41" fillId="47" borderId="21" xfId="0" applyFont="1" applyFill="1" applyBorder="1" applyAlignment="1">
      <alignment horizontal="center"/>
    </xf>
    <xf numFmtId="0" fontId="41" fillId="47" borderId="9" xfId="0" quotePrefix="1" applyFont="1" applyFill="1" applyBorder="1" applyAlignment="1">
      <alignment horizontal="center"/>
    </xf>
    <xf numFmtId="0" fontId="42" fillId="47" borderId="32" xfId="122" applyFont="1" applyFill="1" applyBorder="1" applyAlignment="1">
      <alignment horizontal="center" vertical="center" wrapText="1"/>
    </xf>
    <xf numFmtId="0" fontId="42" fillId="47" borderId="39" xfId="122" applyFont="1" applyFill="1" applyBorder="1" applyAlignment="1">
      <alignment horizontal="center" vertical="center" wrapText="1"/>
    </xf>
    <xf numFmtId="0" fontId="42" fillId="47" borderId="41" xfId="122" applyFont="1" applyFill="1" applyBorder="1" applyAlignment="1">
      <alignment horizontal="center" vertical="center" wrapText="1"/>
    </xf>
    <xf numFmtId="0" fontId="0" fillId="0" borderId="0" xfId="0" applyAlignment="1">
      <alignment horizontal="center" vertical="center"/>
    </xf>
    <xf numFmtId="0" fontId="38"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xf numFmtId="0" fontId="38" fillId="0" borderId="0" xfId="0" applyFont="1" applyAlignment="1">
      <alignment horizontal="left"/>
    </xf>
    <xf numFmtId="0" fontId="125" fillId="114" borderId="19" xfId="46841" applyFont="1" applyFill="1" applyBorder="1" applyAlignment="1">
      <alignment horizontal="center" vertical="center" wrapText="1"/>
    </xf>
    <xf numFmtId="0" fontId="169" fillId="48" borderId="0" xfId="46841" applyFont="1" applyFill="1" applyAlignment="1">
      <alignment horizontal="left" vertical="center" wrapText="1"/>
    </xf>
    <xf numFmtId="0" fontId="170" fillId="112" borderId="19" xfId="0" applyFont="1" applyFill="1" applyBorder="1" applyAlignment="1">
      <alignment horizontal="center" vertical="center" wrapText="1"/>
    </xf>
    <xf numFmtId="0" fontId="38" fillId="0" borderId="0" xfId="0" applyFont="1" applyAlignment="1">
      <alignment horizontal="left" vertical="center" wrapText="1"/>
    </xf>
    <xf numFmtId="0" fontId="42" fillId="0" borderId="0" xfId="127" applyFont="1" applyAlignment="1">
      <alignment horizontal="center"/>
    </xf>
    <xf numFmtId="0" fontId="38" fillId="0" borderId="0" xfId="127" applyAlignment="1">
      <alignment horizontal="center"/>
    </xf>
    <xf numFmtId="49" fontId="42" fillId="0" borderId="0" xfId="127" quotePrefix="1" applyNumberFormat="1" applyFont="1" applyAlignment="1">
      <alignment horizontal="center"/>
    </xf>
    <xf numFmtId="49" fontId="38" fillId="0" borderId="0" xfId="127" applyNumberFormat="1" applyAlignment="1">
      <alignment horizontal="center"/>
    </xf>
    <xf numFmtId="0" fontId="41" fillId="47" borderId="31" xfId="127" quotePrefix="1" applyFont="1" applyFill="1" applyBorder="1" applyAlignment="1">
      <alignment horizontal="center"/>
    </xf>
    <xf numFmtId="0" fontId="41" fillId="47" borderId="30" xfId="127" applyFont="1" applyFill="1" applyBorder="1" applyAlignment="1">
      <alignment horizontal="center"/>
    </xf>
    <xf numFmtId="0" fontId="41" fillId="47" borderId="29" xfId="127" applyFont="1" applyFill="1" applyBorder="1" applyAlignment="1">
      <alignment horizontal="center"/>
    </xf>
    <xf numFmtId="0" fontId="41" fillId="47" borderId="96" xfId="127" applyFont="1" applyFill="1" applyBorder="1" applyAlignment="1">
      <alignment horizontal="center"/>
    </xf>
    <xf numFmtId="0" fontId="41" fillId="47" borderId="31" xfId="127" applyFont="1" applyFill="1" applyBorder="1" applyAlignment="1">
      <alignment horizontal="center"/>
    </xf>
    <xf numFmtId="0" fontId="42" fillId="0" borderId="93" xfId="127" applyFont="1" applyBorder="1" applyAlignment="1">
      <alignment horizontal="center"/>
    </xf>
    <xf numFmtId="0" fontId="42" fillId="0" borderId="4" xfId="127" applyFont="1" applyBorder="1" applyAlignment="1">
      <alignment horizontal="center"/>
    </xf>
    <xf numFmtId="0" fontId="42" fillId="0" borderId="75" xfId="127" applyFont="1" applyBorder="1" applyAlignment="1">
      <alignment horizontal="center"/>
    </xf>
    <xf numFmtId="0" fontId="38" fillId="0" borderId="0" xfId="46805" applyAlignment="1">
      <alignment horizontal="left" vertical="top" wrapText="1"/>
    </xf>
    <xf numFmtId="0" fontId="38" fillId="0" borderId="0" xfId="0" quotePrefix="1" applyFont="1" applyAlignment="1">
      <alignment horizontal="left" wrapText="1"/>
    </xf>
    <xf numFmtId="0" fontId="38" fillId="0" borderId="0" xfId="0" applyFont="1" applyAlignment="1">
      <alignment horizontal="left" wrapText="1"/>
    </xf>
    <xf numFmtId="0" fontId="38" fillId="0" borderId="0" xfId="46805" applyAlignment="1">
      <alignment vertical="top" wrapText="1"/>
    </xf>
    <xf numFmtId="0" fontId="42" fillId="0" borderId="0" xfId="127" applyFont="1" applyAlignment="1" applyProtection="1">
      <alignment horizontal="center"/>
      <protection locked="0"/>
    </xf>
    <xf numFmtId="0" fontId="50" fillId="0" borderId="0" xfId="127" applyFont="1" applyAlignment="1" applyProtection="1">
      <alignment horizontal="center"/>
      <protection locked="0"/>
    </xf>
    <xf numFmtId="49" fontId="42" fillId="0" borderId="0" xfId="127" quotePrefix="1" applyNumberFormat="1" applyFont="1" applyAlignment="1" applyProtection="1">
      <alignment horizontal="center"/>
      <protection locked="0"/>
    </xf>
    <xf numFmtId="0" fontId="41" fillId="0" borderId="31" xfId="127" quotePrefix="1" applyFont="1" applyBorder="1" applyAlignment="1">
      <alignment horizontal="center"/>
    </xf>
    <xf numFmtId="0" fontId="41" fillId="0" borderId="30" xfId="127" applyFont="1" applyBorder="1" applyAlignment="1">
      <alignment horizontal="center"/>
    </xf>
    <xf numFmtId="0" fontId="41" fillId="0" borderId="29" xfId="127" applyFont="1" applyBorder="1" applyAlignment="1">
      <alignment horizontal="center"/>
    </xf>
    <xf numFmtId="0" fontId="41" fillId="0" borderId="31" xfId="127" applyFont="1" applyBorder="1" applyAlignment="1">
      <alignment horizontal="center"/>
    </xf>
    <xf numFmtId="0" fontId="41" fillId="45" borderId="96" xfId="0" applyFont="1" applyFill="1" applyBorder="1" applyAlignment="1">
      <alignment horizontal="center" wrapText="1"/>
    </xf>
    <xf numFmtId="0" fontId="41" fillId="45" borderId="97" xfId="0" applyFont="1" applyFill="1" applyBorder="1" applyAlignment="1">
      <alignment horizontal="center" wrapText="1"/>
    </xf>
    <xf numFmtId="0" fontId="41" fillId="45" borderId="58" xfId="0" applyFont="1" applyFill="1" applyBorder="1" applyAlignment="1">
      <alignment horizontal="center" wrapText="1"/>
    </xf>
    <xf numFmtId="0" fontId="38" fillId="0" borderId="0" xfId="141" applyFont="1" applyAlignment="1">
      <alignment horizontal="left" vertical="top" wrapText="1"/>
    </xf>
    <xf numFmtId="0" fontId="38" fillId="0" borderId="0" xfId="141" applyFont="1" applyAlignment="1">
      <alignment horizontal="center" wrapText="1"/>
    </xf>
    <xf numFmtId="0" fontId="38" fillId="0" borderId="0" xfId="141" applyFont="1" applyAlignment="1">
      <alignment horizontal="left" vertical="center" wrapText="1"/>
    </xf>
    <xf numFmtId="0" fontId="38" fillId="0" borderId="0" xfId="141" applyFont="1" applyAlignment="1">
      <alignment horizontal="left" wrapText="1"/>
    </xf>
    <xf numFmtId="0" fontId="38" fillId="0" borderId="0" xfId="0" applyFont="1" applyAlignment="1">
      <alignment wrapText="1"/>
    </xf>
    <xf numFmtId="0" fontId="41" fillId="47" borderId="31" xfId="0" applyFont="1" applyFill="1" applyBorder="1" applyAlignment="1">
      <alignment horizontal="center"/>
    </xf>
    <xf numFmtId="0" fontId="41" fillId="47" borderId="30" xfId="0" applyFont="1" applyFill="1" applyBorder="1" applyAlignment="1">
      <alignment horizontal="center"/>
    </xf>
    <xf numFmtId="0" fontId="41" fillId="47" borderId="29" xfId="0" applyFont="1" applyFill="1" applyBorder="1" applyAlignment="1">
      <alignment horizontal="center"/>
    </xf>
    <xf numFmtId="0" fontId="41" fillId="47" borderId="36" xfId="0" applyFont="1" applyFill="1" applyBorder="1" applyAlignment="1">
      <alignment horizontal="center"/>
    </xf>
    <xf numFmtId="0" fontId="41" fillId="47" borderId="18" xfId="0" applyFont="1" applyFill="1" applyBorder="1" applyAlignment="1">
      <alignment horizontal="center"/>
    </xf>
    <xf numFmtId="0" fontId="41" fillId="47" borderId="37" xfId="0" applyFont="1" applyFill="1" applyBorder="1" applyAlignment="1">
      <alignment horizontal="center"/>
    </xf>
    <xf numFmtId="0" fontId="41" fillId="45" borderId="51" xfId="0" applyFont="1" applyFill="1" applyBorder="1" applyAlignment="1">
      <alignment horizontal="center" wrapText="1"/>
    </xf>
    <xf numFmtId="0" fontId="41" fillId="45" borderId="109" xfId="0" applyFont="1" applyFill="1" applyBorder="1" applyAlignment="1">
      <alignment horizontal="center" wrapText="1"/>
    </xf>
    <xf numFmtId="0" fontId="42" fillId="0" borderId="0" xfId="0" applyFont="1" applyAlignment="1">
      <alignment horizontal="left"/>
    </xf>
    <xf numFmtId="0" fontId="42" fillId="0" borderId="0" xfId="127" applyFont="1" applyAlignment="1">
      <alignment horizontal="left"/>
    </xf>
    <xf numFmtId="49" fontId="42" fillId="0" borderId="0" xfId="127" quotePrefix="1" applyNumberFormat="1" applyFont="1" applyAlignment="1" applyProtection="1">
      <alignment horizontal="left"/>
      <protection locked="0"/>
    </xf>
    <xf numFmtId="0" fontId="38" fillId="0" borderId="0" xfId="127" applyFont="1" applyAlignment="1" applyProtection="1">
      <alignment horizontal="left"/>
      <protection locked="0"/>
    </xf>
    <xf numFmtId="0" fontId="42" fillId="47" borderId="93" xfId="0" applyFont="1" applyFill="1" applyBorder="1" applyAlignment="1">
      <alignment horizontal="center"/>
    </xf>
    <xf numFmtId="0" fontId="42" fillId="47" borderId="4" xfId="0" applyFont="1" applyFill="1" applyBorder="1" applyAlignment="1">
      <alignment horizontal="center"/>
    </xf>
    <xf numFmtId="0" fontId="42" fillId="47" borderId="75" xfId="0" applyFont="1" applyFill="1" applyBorder="1" applyAlignment="1">
      <alignment horizontal="center"/>
    </xf>
    <xf numFmtId="0" fontId="42" fillId="0" borderId="0" xfId="0" applyFont="1" applyAlignment="1">
      <alignment horizontal="center"/>
    </xf>
    <xf numFmtId="49" fontId="42" fillId="0" borderId="0" xfId="127" quotePrefix="1" applyNumberFormat="1" applyFont="1" applyAlignment="1" applyProtection="1">
      <alignment horizontal="center" wrapText="1"/>
      <protection locked="0"/>
    </xf>
    <xf numFmtId="0" fontId="42" fillId="0" borderId="0" xfId="127" quotePrefix="1" applyFont="1" applyAlignment="1" applyProtection="1">
      <alignment horizontal="center" wrapText="1"/>
      <protection locked="0"/>
    </xf>
    <xf numFmtId="0" fontId="42" fillId="47" borderId="52" xfId="0" applyFont="1" applyFill="1" applyBorder="1" applyAlignment="1">
      <alignment horizontal="center"/>
    </xf>
    <xf numFmtId="0" fontId="42" fillId="47" borderId="51" xfId="0" applyFont="1" applyFill="1" applyBorder="1" applyAlignment="1">
      <alignment horizontal="center"/>
    </xf>
    <xf numFmtId="0" fontId="42" fillId="47" borderId="59" xfId="0" applyFont="1" applyFill="1" applyBorder="1" applyAlignment="1">
      <alignment horizontal="center"/>
    </xf>
    <xf numFmtId="0" fontId="38" fillId="0" borderId="0" xfId="141" applyFont="1" applyAlignment="1">
      <alignment vertical="top" wrapText="1"/>
    </xf>
    <xf numFmtId="0" fontId="38" fillId="0" borderId="0" xfId="141" applyFont="1" applyAlignment="1">
      <alignment wrapText="1"/>
    </xf>
    <xf numFmtId="0" fontId="38" fillId="48" borderId="0" xfId="0" applyFont="1" applyFill="1" applyAlignment="1">
      <alignment horizontal="left" vertical="center" wrapText="1"/>
    </xf>
    <xf numFmtId="0" fontId="38" fillId="0" borderId="0" xfId="0" applyFont="1" applyBorder="1" applyAlignment="1">
      <alignment horizontal="left" wrapText="1"/>
    </xf>
    <xf numFmtId="0" fontId="42" fillId="0" borderId="0" xfId="127" quotePrefix="1" applyFont="1" applyAlignment="1" applyProtection="1">
      <alignment horizontal="center"/>
      <protection locked="0"/>
    </xf>
    <xf numFmtId="0" fontId="42" fillId="47" borderId="30" xfId="0" applyFont="1" applyFill="1" applyBorder="1" applyAlignment="1">
      <alignment horizontal="center" wrapText="1"/>
    </xf>
    <xf numFmtId="0" fontId="42" fillId="47" borderId="29" xfId="0" applyFont="1" applyFill="1" applyBorder="1" applyAlignment="1">
      <alignment horizontal="center" wrapText="1"/>
    </xf>
    <xf numFmtId="0" fontId="41" fillId="47" borderId="9" xfId="0" applyFont="1" applyFill="1" applyBorder="1" applyAlignment="1">
      <alignment horizontal="center"/>
    </xf>
    <xf numFmtId="0" fontId="41" fillId="47" borderId="38" xfId="0" applyFont="1" applyFill="1" applyBorder="1" applyAlignment="1">
      <alignment horizontal="center"/>
    </xf>
    <xf numFmtId="0" fontId="38" fillId="0" borderId="0" xfId="0" applyFont="1" applyBorder="1" applyAlignment="1">
      <alignment horizontal="left" vertical="center" wrapText="1"/>
    </xf>
    <xf numFmtId="0" fontId="41" fillId="47" borderId="52" xfId="127" quotePrefix="1" applyFont="1" applyFill="1" applyBorder="1" applyAlignment="1">
      <alignment horizontal="center"/>
    </xf>
    <xf numFmtId="0" fontId="41" fillId="47" borderId="51" xfId="127" quotePrefix="1" applyFont="1" applyFill="1" applyBorder="1" applyAlignment="1">
      <alignment horizontal="center"/>
    </xf>
    <xf numFmtId="0" fontId="41" fillId="47" borderId="59" xfId="127" quotePrefix="1" applyFont="1" applyFill="1" applyBorder="1" applyAlignment="1">
      <alignment horizontal="center"/>
    </xf>
    <xf numFmtId="0" fontId="38" fillId="0" borderId="0" xfId="141" applyFont="1" applyFill="1" applyAlignment="1">
      <alignment horizontal="left" wrapText="1"/>
    </xf>
    <xf numFmtId="0" fontId="42" fillId="0" borderId="0" xfId="0" applyFont="1" applyBorder="1" applyAlignment="1">
      <alignment horizontal="center" wrapText="1"/>
    </xf>
    <xf numFmtId="0" fontId="42" fillId="0" borderId="0" xfId="0" applyFont="1" applyBorder="1" applyAlignment="1">
      <alignment horizontal="center"/>
    </xf>
    <xf numFmtId="0" fontId="38" fillId="0" borderId="0" xfId="0" applyFont="1" applyBorder="1" applyAlignment="1">
      <alignment horizontal="center"/>
    </xf>
    <xf numFmtId="49" fontId="42" fillId="0" borderId="63" xfId="0" applyNumberFormat="1" applyFont="1" applyBorder="1" applyAlignment="1">
      <alignment horizontal="center"/>
    </xf>
    <xf numFmtId="0" fontId="42" fillId="0" borderId="53" xfId="0" applyFont="1" applyBorder="1" applyAlignment="1">
      <alignment horizontal="center" wrapText="1"/>
    </xf>
    <xf numFmtId="0" fontId="42" fillId="0" borderId="26" xfId="0" applyFont="1" applyBorder="1" applyAlignment="1">
      <alignment horizontal="center" wrapText="1"/>
    </xf>
    <xf numFmtId="0" fontId="42" fillId="0" borderId="64" xfId="0" applyFont="1" applyBorder="1" applyAlignment="1">
      <alignment horizontal="center" wrapText="1"/>
    </xf>
    <xf numFmtId="0" fontId="42" fillId="0" borderId="53" xfId="0" applyFont="1" applyBorder="1" applyAlignment="1">
      <alignment horizontal="center"/>
    </xf>
    <xf numFmtId="0" fontId="50" fillId="0" borderId="26" xfId="0" applyFont="1" applyBorder="1" applyAlignment="1">
      <alignment horizontal="center"/>
    </xf>
    <xf numFmtId="0" fontId="50" fillId="0" borderId="64" xfId="0" applyFont="1" applyBorder="1" applyAlignment="1">
      <alignment horizontal="center"/>
    </xf>
    <xf numFmtId="0" fontId="41" fillId="47" borderId="40" xfId="0" applyFont="1" applyFill="1" applyBorder="1" applyAlignment="1">
      <alignment horizontal="center"/>
    </xf>
    <xf numFmtId="0" fontId="41" fillId="47" borderId="44" xfId="0" applyFont="1" applyFill="1" applyBorder="1" applyAlignment="1">
      <alignment horizontal="center"/>
    </xf>
    <xf numFmtId="49" fontId="41" fillId="47" borderId="73" xfId="0" applyNumberFormat="1" applyFont="1" applyFill="1" applyBorder="1" applyAlignment="1">
      <alignment horizontal="center"/>
    </xf>
    <xf numFmtId="49" fontId="41" fillId="47" borderId="97" xfId="0" applyNumberFormat="1" applyFont="1" applyFill="1" applyBorder="1" applyAlignment="1">
      <alignment horizontal="center"/>
    </xf>
    <xf numFmtId="49" fontId="41" fillId="47" borderId="58" xfId="0" applyNumberFormat="1" applyFont="1" applyFill="1" applyBorder="1" applyAlignment="1">
      <alignment horizontal="center"/>
    </xf>
    <xf numFmtId="0" fontId="38" fillId="0" borderId="0" xfId="122" applyFont="1" applyFill="1" applyAlignment="1">
      <alignment horizontal="left" wrapText="1"/>
    </xf>
    <xf numFmtId="0" fontId="41" fillId="47" borderId="26" xfId="0" applyFont="1" applyFill="1" applyBorder="1" applyAlignment="1">
      <alignment horizontal="center"/>
    </xf>
    <xf numFmtId="0" fontId="41" fillId="47" borderId="43" xfId="0" applyFont="1" applyFill="1" applyBorder="1" applyAlignment="1">
      <alignment horizontal="center"/>
    </xf>
    <xf numFmtId="0" fontId="41" fillId="47" borderId="76" xfId="0" applyFont="1" applyFill="1" applyBorder="1" applyAlignment="1">
      <alignment horizontal="center"/>
    </xf>
    <xf numFmtId="0" fontId="41" fillId="47" borderId="107" xfId="0" applyFont="1" applyFill="1" applyBorder="1" applyAlignment="1">
      <alignment horizontal="center"/>
    </xf>
    <xf numFmtId="0" fontId="41" fillId="47" borderId="104" xfId="0" applyFont="1" applyFill="1" applyBorder="1" applyAlignment="1">
      <alignment horizontal="center"/>
    </xf>
    <xf numFmtId="0" fontId="41" fillId="47" borderId="27" xfId="0" applyFont="1" applyFill="1" applyBorder="1" applyAlignment="1">
      <alignment horizontal="center"/>
    </xf>
    <xf numFmtId="0" fontId="41" fillId="47" borderId="120" xfId="0" applyFont="1" applyFill="1" applyBorder="1" applyAlignment="1">
      <alignment horizontal="center"/>
    </xf>
    <xf numFmtId="0" fontId="41" fillId="47" borderId="121" xfId="0" applyFont="1" applyFill="1" applyBorder="1" applyAlignment="1">
      <alignment horizontal="center"/>
    </xf>
    <xf numFmtId="0" fontId="41" fillId="47" borderId="122" xfId="0" applyFont="1" applyFill="1" applyBorder="1" applyAlignment="1">
      <alignment horizontal="center"/>
    </xf>
    <xf numFmtId="0" fontId="42" fillId="0" borderId="22" xfId="0" applyFont="1" applyBorder="1" applyAlignment="1">
      <alignment horizontal="center" wrapText="1"/>
    </xf>
    <xf numFmtId="0" fontId="42" fillId="0" borderId="46" xfId="0" applyFont="1" applyBorder="1" applyAlignment="1">
      <alignment horizontal="center" wrapText="1"/>
    </xf>
    <xf numFmtId="0" fontId="50" fillId="0" borderId="0" xfId="0" applyFont="1" applyBorder="1" applyAlignment="1">
      <alignment horizontal="center" wrapText="1"/>
    </xf>
    <xf numFmtId="49" fontId="41" fillId="47" borderId="52" xfId="0" applyNumberFormat="1" applyFont="1" applyFill="1" applyBorder="1" applyAlignment="1">
      <alignment horizontal="left" vertical="center"/>
    </xf>
    <xf numFmtId="49" fontId="41" fillId="47" borderId="59" xfId="0" applyNumberFormat="1" applyFont="1" applyFill="1" applyBorder="1" applyAlignment="1">
      <alignment horizontal="left" vertical="center"/>
    </xf>
    <xf numFmtId="49" fontId="42" fillId="47" borderId="73" xfId="0" applyNumberFormat="1" applyFont="1" applyFill="1" applyBorder="1" applyAlignment="1">
      <alignment horizontal="center"/>
    </xf>
    <xf numFmtId="49" fontId="42" fillId="47" borderId="97" xfId="0" applyNumberFormat="1" applyFont="1" applyFill="1" applyBorder="1" applyAlignment="1">
      <alignment horizontal="center"/>
    </xf>
    <xf numFmtId="49" fontId="42" fillId="47" borderId="58" xfId="0" applyNumberFormat="1" applyFont="1" applyFill="1" applyBorder="1" applyAlignment="1">
      <alignment horizontal="center"/>
    </xf>
    <xf numFmtId="0" fontId="41" fillId="47" borderId="9" xfId="0" applyFont="1" applyFill="1" applyBorder="1" applyAlignment="1">
      <alignment horizontal="center" wrapText="1"/>
    </xf>
    <xf numFmtId="0" fontId="41" fillId="47" borderId="19" xfId="0" applyFont="1" applyFill="1" applyBorder="1" applyAlignment="1">
      <alignment horizontal="center" wrapText="1"/>
    </xf>
    <xf numFmtId="0" fontId="41" fillId="47" borderId="26" xfId="0" applyFont="1" applyFill="1" applyBorder="1" applyAlignment="1">
      <alignment horizontal="center" wrapText="1"/>
    </xf>
    <xf numFmtId="0" fontId="41" fillId="47" borderId="18" xfId="0" applyFont="1" applyFill="1" applyBorder="1" applyAlignment="1">
      <alignment horizontal="center" wrapText="1"/>
    </xf>
    <xf numFmtId="0" fontId="38" fillId="0" borderId="53" xfId="0" applyFont="1" applyFill="1" applyBorder="1" applyAlignment="1">
      <alignment vertical="top" wrapText="1"/>
    </xf>
    <xf numFmtId="0" fontId="38" fillId="0" borderId="26" xfId="0" applyFont="1" applyFill="1" applyBorder="1" applyAlignment="1">
      <alignment vertical="top" wrapText="1"/>
    </xf>
    <xf numFmtId="0" fontId="38" fillId="0" borderId="64" xfId="0" applyFont="1" applyFill="1" applyBorder="1" applyAlignment="1">
      <alignment vertical="top" wrapText="1"/>
    </xf>
    <xf numFmtId="0" fontId="41" fillId="47" borderId="18" xfId="0" applyFont="1" applyFill="1" applyBorder="1" applyAlignment="1"/>
    <xf numFmtId="0" fontId="41" fillId="47" borderId="134" xfId="0" applyFont="1" applyFill="1" applyBorder="1" applyAlignment="1">
      <alignment horizontal="center"/>
    </xf>
    <xf numFmtId="0" fontId="38" fillId="47" borderId="134" xfId="0" applyFont="1" applyFill="1" applyBorder="1" applyAlignment="1">
      <alignment horizontal="center"/>
    </xf>
    <xf numFmtId="0" fontId="38" fillId="47" borderId="36" xfId="0" applyFont="1" applyFill="1" applyBorder="1" applyAlignment="1">
      <alignment horizontal="center"/>
    </xf>
    <xf numFmtId="0" fontId="41" fillId="47" borderId="20" xfId="0" applyFont="1" applyFill="1" applyBorder="1" applyAlignment="1">
      <alignment horizontal="center"/>
    </xf>
    <xf numFmtId="0" fontId="41" fillId="47" borderId="21" xfId="0" applyFont="1" applyFill="1" applyBorder="1" applyAlignment="1">
      <alignment horizontal="center"/>
    </xf>
    <xf numFmtId="0" fontId="41" fillId="47" borderId="19" xfId="0" applyFont="1" applyFill="1" applyBorder="1" applyAlignment="1">
      <alignment horizontal="center"/>
    </xf>
    <xf numFmtId="0" fontId="0" fillId="0" borderId="0" xfId="0" applyFill="1" applyAlignment="1">
      <alignment horizontal="left" wrapText="1"/>
    </xf>
    <xf numFmtId="49" fontId="42" fillId="47" borderId="31" xfId="0" applyNumberFormat="1" applyFont="1" applyFill="1" applyBorder="1" applyAlignment="1">
      <alignment horizontal="center"/>
    </xf>
    <xf numFmtId="49" fontId="42" fillId="47" borderId="30" xfId="0" applyNumberFormat="1" applyFont="1" applyFill="1" applyBorder="1" applyAlignment="1">
      <alignment horizontal="center"/>
    </xf>
    <xf numFmtId="49" fontId="42" fillId="47" borderId="29" xfId="0" applyNumberFormat="1" applyFont="1" applyFill="1" applyBorder="1" applyAlignment="1">
      <alignment horizontal="center"/>
    </xf>
    <xf numFmtId="0" fontId="41" fillId="47" borderId="62" xfId="0" applyFont="1" applyFill="1" applyBorder="1" applyAlignment="1">
      <alignment horizontal="center"/>
    </xf>
    <xf numFmtId="0" fontId="38" fillId="47" borderId="62" xfId="0" applyFont="1" applyFill="1" applyBorder="1" applyAlignment="1">
      <alignment horizontal="center"/>
    </xf>
    <xf numFmtId="0" fontId="38" fillId="47" borderId="54" xfId="0" applyFont="1" applyFill="1" applyBorder="1" applyAlignment="1">
      <alignment horizontal="center"/>
    </xf>
    <xf numFmtId="0" fontId="38" fillId="0" borderId="0" xfId="122" applyFont="1" applyFill="1" applyBorder="1" applyAlignment="1">
      <alignment horizontal="left" wrapText="1"/>
    </xf>
    <xf numFmtId="0" fontId="50" fillId="0" borderId="0" xfId="0" applyFont="1" applyBorder="1" applyAlignment="1">
      <alignment horizontal="center"/>
    </xf>
    <xf numFmtId="0" fontId="41" fillId="47" borderId="31" xfId="0" quotePrefix="1" applyFont="1" applyFill="1" applyBorder="1" applyAlignment="1">
      <alignment horizontal="center"/>
    </xf>
    <xf numFmtId="0" fontId="41" fillId="47" borderId="73" xfId="0" applyFont="1" applyFill="1" applyBorder="1" applyAlignment="1">
      <alignment horizontal="center"/>
    </xf>
    <xf numFmtId="0" fontId="41" fillId="47" borderId="97" xfId="0" applyFont="1" applyFill="1" applyBorder="1" applyAlignment="1">
      <alignment horizontal="center"/>
    </xf>
    <xf numFmtId="0" fontId="41" fillId="47" borderId="58" xfId="0" applyFont="1" applyFill="1" applyBorder="1" applyAlignment="1">
      <alignment horizontal="center"/>
    </xf>
    <xf numFmtId="0" fontId="81" fillId="47" borderId="93" xfId="0" applyFont="1" applyFill="1" applyBorder="1" applyAlignment="1">
      <alignment horizontal="center" wrapText="1"/>
    </xf>
    <xf numFmtId="0" fontId="81" fillId="47" borderId="4" xfId="0" applyFont="1" applyFill="1" applyBorder="1" applyAlignment="1">
      <alignment horizontal="center" wrapText="1"/>
    </xf>
    <xf numFmtId="0" fontId="81" fillId="47" borderId="75" xfId="0" applyFont="1" applyFill="1" applyBorder="1" applyAlignment="1">
      <alignment horizontal="center" wrapText="1"/>
    </xf>
    <xf numFmtId="0" fontId="42" fillId="0" borderId="0" xfId="0" applyFont="1" applyAlignment="1">
      <alignment horizontal="center" vertical="center" wrapText="1"/>
    </xf>
    <xf numFmtId="0" fontId="42" fillId="0" borderId="0" xfId="127" applyFont="1" applyAlignment="1">
      <alignment horizontal="center" vertical="center"/>
    </xf>
    <xf numFmtId="49" fontId="42" fillId="0" borderId="0" xfId="127" quotePrefix="1" applyNumberFormat="1" applyFont="1" applyAlignment="1" applyProtection="1">
      <alignment horizontal="center" vertical="center"/>
      <protection locked="0"/>
    </xf>
    <xf numFmtId="0" fontId="42" fillId="0" borderId="0" xfId="127" quotePrefix="1" applyFont="1" applyAlignment="1" applyProtection="1">
      <alignment horizontal="center" vertical="center"/>
      <protection locked="0"/>
    </xf>
    <xf numFmtId="0" fontId="81" fillId="47" borderId="93" xfId="0" applyFont="1" applyFill="1" applyBorder="1" applyAlignment="1">
      <alignment horizontal="center"/>
    </xf>
    <xf numFmtId="0" fontId="81" fillId="47" borderId="4" xfId="0" applyFont="1" applyFill="1" applyBorder="1" applyAlignment="1">
      <alignment horizontal="center"/>
    </xf>
    <xf numFmtId="0" fontId="81" fillId="47" borderId="75" xfId="0" applyFont="1" applyFill="1" applyBorder="1" applyAlignment="1">
      <alignment horizontal="center"/>
    </xf>
    <xf numFmtId="0" fontId="41" fillId="47" borderId="4" xfId="0" applyFont="1" applyFill="1" applyBorder="1" applyAlignment="1">
      <alignment horizontal="center"/>
    </xf>
    <xf numFmtId="0" fontId="41" fillId="47" borderId="75" xfId="0" applyFont="1" applyFill="1" applyBorder="1" applyAlignment="1">
      <alignment horizontal="center"/>
    </xf>
    <xf numFmtId="0" fontId="127" fillId="0" borderId="0" xfId="0" applyFont="1" applyAlignment="1">
      <alignment horizontal="left" wrapText="1"/>
    </xf>
    <xf numFmtId="0" fontId="127" fillId="0" borderId="0" xfId="0" applyFont="1" applyAlignment="1">
      <alignment horizontal="left"/>
    </xf>
    <xf numFmtId="0" fontId="175" fillId="0" borderId="93" xfId="0" applyFont="1" applyBorder="1" applyAlignment="1">
      <alignment horizontal="center" wrapText="1"/>
    </xf>
    <xf numFmtId="0" fontId="176" fillId="0" borderId="4" xfId="0" applyFont="1" applyBorder="1" applyAlignment="1">
      <alignment horizontal="center" wrapText="1"/>
    </xf>
    <xf numFmtId="0" fontId="176" fillId="0" borderId="75" xfId="0" applyFont="1" applyBorder="1" applyAlignment="1">
      <alignment horizontal="center" wrapText="1"/>
    </xf>
    <xf numFmtId="0" fontId="79" fillId="48" borderId="0" xfId="122" applyFont="1" applyFill="1" applyAlignment="1">
      <alignment horizontal="left" vertical="top" wrapText="1"/>
    </xf>
    <xf numFmtId="0" fontId="38" fillId="0" borderId="0" xfId="127" applyAlignment="1" applyProtection="1">
      <alignment horizontal="center"/>
      <protection locked="0"/>
    </xf>
    <xf numFmtId="0" fontId="41" fillId="47" borderId="9" xfId="0" quotePrefix="1" applyFont="1" applyFill="1" applyBorder="1" applyAlignment="1">
      <alignment horizontal="center"/>
    </xf>
    <xf numFmtId="0" fontId="42" fillId="47" borderId="115" xfId="122" applyFont="1" applyFill="1" applyBorder="1" applyAlignment="1">
      <alignment horizontal="center" vertical="center" wrapText="1"/>
    </xf>
    <xf numFmtId="0" fontId="42" fillId="47" borderId="44" xfId="122" applyFont="1" applyFill="1" applyBorder="1" applyAlignment="1">
      <alignment horizontal="center" vertical="center" wrapText="1"/>
    </xf>
    <xf numFmtId="0" fontId="42" fillId="47" borderId="31" xfId="122" applyFont="1" applyFill="1" applyBorder="1" applyAlignment="1">
      <alignment horizontal="center" vertical="center" wrapText="1"/>
    </xf>
    <xf numFmtId="0" fontId="42" fillId="47" borderId="32" xfId="122" applyFont="1" applyFill="1" applyBorder="1" applyAlignment="1">
      <alignment horizontal="center" vertical="center" wrapText="1"/>
    </xf>
    <xf numFmtId="0" fontId="42" fillId="47" borderId="30" xfId="122" applyFont="1" applyFill="1" applyBorder="1" applyAlignment="1">
      <alignment horizontal="center" vertical="center" wrapText="1"/>
    </xf>
    <xf numFmtId="0" fontId="42" fillId="47" borderId="39" xfId="122" applyFont="1" applyFill="1" applyBorder="1" applyAlignment="1">
      <alignment horizontal="center" vertical="center" wrapText="1"/>
    </xf>
    <xf numFmtId="0" fontId="42" fillId="0" borderId="52" xfId="122" applyFont="1" applyBorder="1" applyAlignment="1">
      <alignment horizontal="center"/>
    </xf>
    <xf numFmtId="0" fontId="42" fillId="0" borderId="51" xfId="122" applyFont="1" applyBorder="1" applyAlignment="1">
      <alignment horizontal="center"/>
    </xf>
    <xf numFmtId="0" fontId="42" fillId="0" borderId="59" xfId="122" applyFont="1" applyBorder="1" applyAlignment="1">
      <alignment horizontal="center"/>
    </xf>
    <xf numFmtId="49" fontId="42" fillId="0" borderId="62" xfId="122" applyNumberFormat="1" applyFont="1" applyBorder="1" applyAlignment="1">
      <alignment horizontal="center"/>
    </xf>
    <xf numFmtId="49" fontId="42" fillId="0" borderId="0" xfId="122" applyNumberFormat="1" applyFont="1" applyAlignment="1">
      <alignment horizontal="center"/>
    </xf>
    <xf numFmtId="49" fontId="42" fillId="0" borderId="55" xfId="122" applyNumberFormat="1" applyFont="1" applyBorder="1" applyAlignment="1">
      <alignment horizontal="center"/>
    </xf>
    <xf numFmtId="0" fontId="42" fillId="0" borderId="55" xfId="127" quotePrefix="1" applyFont="1" applyBorder="1" applyAlignment="1" applyProtection="1">
      <alignment horizontal="center"/>
      <protection locked="0"/>
    </xf>
    <xf numFmtId="0" fontId="42" fillId="47" borderId="94" xfId="122" applyFont="1" applyFill="1" applyBorder="1" applyAlignment="1">
      <alignment horizontal="center" vertical="center"/>
    </xf>
    <xf numFmtId="0" fontId="42" fillId="47" borderId="47" xfId="122" applyFont="1" applyFill="1" applyBorder="1" applyAlignment="1">
      <alignment horizontal="center" vertical="center"/>
    </xf>
    <xf numFmtId="0" fontId="42" fillId="47" borderId="48" xfId="122" applyFont="1" applyFill="1" applyBorder="1" applyAlignment="1">
      <alignment horizontal="center" vertical="center"/>
    </xf>
    <xf numFmtId="0" fontId="42" fillId="47" borderId="93" xfId="122" applyFont="1" applyFill="1" applyBorder="1" applyAlignment="1">
      <alignment horizontal="center" vertical="center" wrapText="1"/>
    </xf>
    <xf numFmtId="0" fontId="42" fillId="47" borderId="4" xfId="122" applyFont="1" applyFill="1" applyBorder="1" applyAlignment="1">
      <alignment horizontal="center" vertical="center" wrapText="1"/>
    </xf>
    <xf numFmtId="0" fontId="42" fillId="47" borderId="75" xfId="122" applyFont="1" applyFill="1" applyBorder="1" applyAlignment="1">
      <alignment horizontal="center" vertical="center" wrapText="1"/>
    </xf>
    <xf numFmtId="0" fontId="42" fillId="47" borderId="33" xfId="122" applyFont="1" applyFill="1" applyBorder="1" applyAlignment="1">
      <alignment horizontal="center" vertical="center" wrapText="1"/>
    </xf>
    <xf numFmtId="0" fontId="42" fillId="47" borderId="34" xfId="122" applyFont="1" applyFill="1" applyBorder="1" applyAlignment="1">
      <alignment horizontal="center" vertical="center" wrapText="1"/>
    </xf>
    <xf numFmtId="0" fontId="42" fillId="47" borderId="35" xfId="122" applyFont="1" applyFill="1" applyBorder="1" applyAlignment="1">
      <alignment horizontal="center" vertical="center" wrapText="1"/>
    </xf>
    <xf numFmtId="0" fontId="42" fillId="47" borderId="52" xfId="122" applyFont="1" applyFill="1" applyBorder="1" applyAlignment="1">
      <alignment horizontal="center" vertical="center" wrapText="1"/>
    </xf>
    <xf numFmtId="0" fontId="42" fillId="47" borderId="51" xfId="122" applyFont="1" applyFill="1" applyBorder="1" applyAlignment="1">
      <alignment horizontal="center" vertical="center" wrapText="1"/>
    </xf>
    <xf numFmtId="0" fontId="42" fillId="47" borderId="33" xfId="46834" applyFont="1" applyFill="1" applyBorder="1" applyAlignment="1">
      <alignment horizontal="center" vertical="center" wrapText="1"/>
    </xf>
    <xf numFmtId="0" fontId="42" fillId="47" borderId="35" xfId="46834" applyFont="1" applyFill="1" applyBorder="1" applyAlignment="1">
      <alignment horizontal="center" vertical="center" wrapText="1"/>
    </xf>
    <xf numFmtId="0" fontId="42" fillId="47" borderId="114" xfId="122" applyFont="1" applyFill="1" applyBorder="1" applyAlignment="1">
      <alignment horizontal="center" vertical="center" wrapText="1"/>
    </xf>
    <xf numFmtId="0" fontId="42" fillId="47" borderId="53" xfId="122" applyFont="1" applyFill="1" applyBorder="1" applyAlignment="1">
      <alignment horizontal="center" vertical="center" wrapText="1"/>
    </xf>
    <xf numFmtId="0" fontId="42" fillId="47" borderId="110" xfId="122" applyFont="1" applyFill="1" applyBorder="1" applyAlignment="1">
      <alignment horizontal="center" vertical="center" wrapText="1"/>
    </xf>
    <xf numFmtId="0" fontId="42" fillId="47" borderId="42" xfId="122" applyFont="1" applyFill="1" applyBorder="1" applyAlignment="1">
      <alignment horizontal="center" vertical="center" wrapText="1"/>
    </xf>
    <xf numFmtId="0" fontId="42" fillId="47" borderId="26" xfId="122" applyFont="1" applyFill="1" applyBorder="1" applyAlignment="1">
      <alignment horizontal="center" vertical="center" wrapText="1"/>
    </xf>
    <xf numFmtId="0" fontId="42" fillId="47" borderId="40" xfId="122" applyFont="1" applyFill="1" applyBorder="1" applyAlignment="1">
      <alignment horizontal="center" vertical="center" wrapText="1"/>
    </xf>
    <xf numFmtId="0" fontId="156" fillId="0" borderId="0" xfId="122" applyFont="1" applyAlignment="1">
      <alignment horizontal="left" vertical="top"/>
    </xf>
    <xf numFmtId="49" fontId="157" fillId="0" borderId="0" xfId="0" applyNumberFormat="1" applyFont="1" applyAlignment="1">
      <alignment horizontal="left" vertical="top"/>
    </xf>
    <xf numFmtId="0" fontId="157" fillId="0" borderId="0" xfId="0" applyFont="1" applyAlignment="1">
      <alignment horizontal="left" vertical="top"/>
    </xf>
    <xf numFmtId="0" fontId="157" fillId="0" borderId="0" xfId="122" applyFont="1" applyAlignment="1">
      <alignment horizontal="left" vertical="top"/>
    </xf>
    <xf numFmtId="0" fontId="50" fillId="0" borderId="40" xfId="0" applyFont="1" applyBorder="1" applyAlignment="1">
      <alignment horizontal="center" vertical="center" wrapText="1"/>
    </xf>
    <xf numFmtId="0" fontId="42" fillId="47" borderId="29" xfId="122" applyFont="1" applyFill="1" applyBorder="1" applyAlignment="1">
      <alignment horizontal="center" vertical="center" wrapText="1"/>
    </xf>
    <xf numFmtId="0" fontId="42" fillId="47" borderId="41" xfId="122" applyFont="1" applyFill="1" applyBorder="1" applyAlignment="1">
      <alignment horizontal="center" vertical="center" wrapText="1"/>
    </xf>
    <xf numFmtId="0" fontId="42" fillId="47" borderId="58" xfId="122" applyFont="1" applyFill="1" applyBorder="1" applyAlignment="1">
      <alignment horizontal="center" vertical="center" wrapText="1"/>
    </xf>
    <xf numFmtId="0" fontId="42" fillId="47" borderId="27" xfId="122" applyFont="1" applyFill="1" applyBorder="1" applyAlignment="1">
      <alignment horizontal="center" vertical="center" wrapText="1"/>
    </xf>
    <xf numFmtId="0" fontId="42" fillId="47" borderId="43" xfId="122" applyFont="1" applyFill="1" applyBorder="1" applyAlignment="1">
      <alignment horizontal="center" vertical="center" wrapText="1"/>
    </xf>
    <xf numFmtId="0" fontId="42" fillId="47" borderId="59" xfId="122" applyFont="1" applyFill="1" applyBorder="1" applyAlignment="1">
      <alignment horizontal="center" vertical="center" wrapText="1"/>
    </xf>
    <xf numFmtId="0" fontId="42" fillId="47" borderId="63" xfId="122" applyFont="1" applyFill="1" applyBorder="1" applyAlignment="1">
      <alignment horizontal="center" vertical="center" wrapText="1"/>
    </xf>
    <xf numFmtId="0" fontId="38" fillId="0" borderId="0" xfId="2803" applyAlignment="1">
      <alignment horizontal="left" wrapText="1"/>
    </xf>
    <xf numFmtId="0" fontId="42" fillId="0" borderId="0" xfId="122" applyFont="1" applyAlignment="1">
      <alignment horizontal="center" wrapText="1"/>
    </xf>
    <xf numFmtId="0" fontId="42" fillId="0" borderId="0" xfId="122" applyFont="1" applyAlignment="1">
      <alignment horizontal="center"/>
    </xf>
    <xf numFmtId="0" fontId="42" fillId="0" borderId="63" xfId="127" quotePrefix="1" applyFont="1" applyBorder="1" applyAlignment="1" applyProtection="1">
      <alignment horizontal="center"/>
      <protection locked="0"/>
    </xf>
    <xf numFmtId="0" fontId="83" fillId="0" borderId="0" xfId="2803" applyFont="1" applyAlignment="1">
      <alignment horizontal="left" wrapText="1"/>
    </xf>
    <xf numFmtId="0" fontId="83" fillId="0" borderId="0" xfId="122" applyFont="1" applyAlignment="1">
      <alignment horizontal="left" wrapText="1"/>
    </xf>
    <xf numFmtId="0" fontId="38" fillId="0" borderId="0" xfId="122" applyAlignment="1">
      <alignment horizontal="left" wrapText="1"/>
    </xf>
    <xf numFmtId="0" fontId="38" fillId="0" borderId="0" xfId="2803" applyAlignment="1">
      <alignment horizontal="left" vertical="center" wrapText="1"/>
    </xf>
    <xf numFmtId="0" fontId="41" fillId="0" borderId="0" xfId="0" applyFont="1" applyAlignment="1">
      <alignment wrapText="1"/>
    </xf>
    <xf numFmtId="0" fontId="64" fillId="0" borderId="0" xfId="0" applyFont="1" applyAlignment="1">
      <alignment wrapText="1"/>
    </xf>
    <xf numFmtId="0" fontId="42" fillId="0" borderId="117" xfId="122" applyFont="1" applyBorder="1" applyAlignment="1">
      <alignment horizontal="center" wrapText="1"/>
    </xf>
    <xf numFmtId="0" fontId="42" fillId="0" borderId="42" xfId="122" applyFont="1" applyBorder="1" applyAlignment="1">
      <alignment horizontal="center"/>
    </xf>
    <xf numFmtId="0" fontId="42" fillId="0" borderId="115" xfId="122" applyFont="1" applyBorder="1" applyAlignment="1">
      <alignment horizontal="center"/>
    </xf>
    <xf numFmtId="0" fontId="42" fillId="0" borderId="62" xfId="127" applyFont="1" applyBorder="1" applyAlignment="1">
      <alignment horizontal="center" vertical="center"/>
    </xf>
    <xf numFmtId="0" fontId="42" fillId="0" borderId="55" xfId="127" applyFont="1" applyBorder="1" applyAlignment="1">
      <alignment horizontal="center" vertical="center"/>
    </xf>
    <xf numFmtId="0" fontId="42" fillId="0" borderId="61" xfId="127" quotePrefix="1" applyFont="1" applyBorder="1" applyAlignment="1" applyProtection="1">
      <alignment horizontal="center"/>
      <protection locked="0"/>
    </xf>
    <xf numFmtId="0" fontId="42" fillId="0" borderId="56" xfId="127" quotePrefix="1" applyFont="1" applyBorder="1" applyAlignment="1" applyProtection="1">
      <alignment horizontal="center"/>
      <protection locked="0"/>
    </xf>
    <xf numFmtId="0" fontId="160" fillId="0" borderId="0" xfId="0" applyFont="1" applyAlignment="1">
      <alignment horizontal="left" vertical="top"/>
    </xf>
    <xf numFmtId="0" fontId="42" fillId="0" borderId="0" xfId="0" applyFont="1" applyAlignment="1">
      <alignment horizontal="center" vertical="center"/>
    </xf>
    <xf numFmtId="0" fontId="0" fillId="0" borderId="0" xfId="0" applyAlignment="1">
      <alignment horizontal="center" vertical="center"/>
    </xf>
    <xf numFmtId="0" fontId="160" fillId="0" borderId="0" xfId="0" applyFont="1" applyAlignment="1">
      <alignment horizontal="left" vertical="top" wrapText="1"/>
    </xf>
    <xf numFmtId="0" fontId="79" fillId="0" borderId="0" xfId="0" applyFont="1" applyAlignment="1">
      <alignment horizontal="left" vertical="top" wrapText="1"/>
    </xf>
    <xf numFmtId="0" fontId="38" fillId="0" borderId="0" xfId="0" applyFont="1" applyAlignment="1">
      <alignment horizontal="left" vertical="top" wrapText="1"/>
    </xf>
    <xf numFmtId="0" fontId="82" fillId="0" borderId="0" xfId="0" applyFont="1" applyAlignment="1">
      <alignment horizontal="left" vertical="top"/>
    </xf>
    <xf numFmtId="0" fontId="38" fillId="0" borderId="0" xfId="168" applyFont="1" applyAlignment="1">
      <alignment horizontal="left" wrapText="1"/>
    </xf>
    <xf numFmtId="0" fontId="82" fillId="0" borderId="0" xfId="168" applyFont="1" applyAlignment="1">
      <alignment horizontal="left" wrapText="1"/>
    </xf>
    <xf numFmtId="0" fontId="42" fillId="47" borderId="73" xfId="0" applyFont="1" applyFill="1" applyBorder="1" applyAlignment="1">
      <alignment horizontal="center" vertical="center" wrapText="1"/>
    </xf>
    <xf numFmtId="0" fontId="42" fillId="47" borderId="28" xfId="0" applyFont="1" applyFill="1" applyBorder="1" applyAlignment="1">
      <alignment horizontal="center" vertical="center" wrapText="1"/>
    </xf>
    <xf numFmtId="0" fontId="42" fillId="47" borderId="31" xfId="0" applyFont="1" applyFill="1" applyBorder="1" applyAlignment="1">
      <alignment horizontal="center" vertical="center" wrapText="1"/>
    </xf>
    <xf numFmtId="0" fontId="42" fillId="47" borderId="30" xfId="0" applyFont="1" applyFill="1" applyBorder="1" applyAlignment="1">
      <alignment horizontal="center" vertical="center" wrapText="1"/>
    </xf>
    <xf numFmtId="0" fontId="42" fillId="47" borderId="96" xfId="0" applyFont="1" applyFill="1" applyBorder="1" applyAlignment="1">
      <alignment horizontal="center" vertical="center" wrapText="1"/>
    </xf>
    <xf numFmtId="0" fontId="42" fillId="47" borderId="29" xfId="0" applyFont="1" applyFill="1" applyBorder="1" applyAlignment="1">
      <alignment horizontal="center" vertical="center" wrapText="1"/>
    </xf>
    <xf numFmtId="0" fontId="42" fillId="47" borderId="109" xfId="0" applyFont="1" applyFill="1" applyBorder="1" applyAlignment="1">
      <alignment horizontal="center" vertical="center" wrapText="1"/>
    </xf>
    <xf numFmtId="0" fontId="38" fillId="0" borderId="0" xfId="0" applyFont="1" applyAlignment="1">
      <alignment vertical="center"/>
    </xf>
    <xf numFmtId="0" fontId="0" fillId="0" borderId="0" xfId="0" applyAlignment="1">
      <alignment vertical="center"/>
    </xf>
    <xf numFmtId="0" fontId="38" fillId="0" borderId="0" xfId="122" applyAlignment="1">
      <alignment vertical="center" wrapText="1"/>
    </xf>
    <xf numFmtId="0" fontId="0" fillId="0" borderId="0" xfId="0" applyAlignment="1">
      <alignment vertical="center" wrapText="1"/>
    </xf>
    <xf numFmtId="0" fontId="38" fillId="0" borderId="0" xfId="122" applyAlignment="1">
      <alignment vertical="center"/>
    </xf>
    <xf numFmtId="0" fontId="82" fillId="0" borderId="0" xfId="46838" applyFont="1" applyAlignment="1">
      <alignment vertical="center" wrapText="1"/>
    </xf>
    <xf numFmtId="0" fontId="82" fillId="0" borderId="0" xfId="0" applyFont="1" applyAlignment="1">
      <alignment horizontal="left" vertical="center" wrapText="1"/>
    </xf>
    <xf numFmtId="0" fontId="42" fillId="0" borderId="64" xfId="0" applyFont="1" applyBorder="1" applyAlignment="1">
      <alignment horizontal="center"/>
    </xf>
    <xf numFmtId="0" fontId="0" fillId="0" borderId="0" xfId="0" applyAlignment="1"/>
    <xf numFmtId="0" fontId="41" fillId="47" borderId="31" xfId="46737" applyFont="1" applyFill="1" applyBorder="1" applyAlignment="1">
      <alignment horizontal="center" vertical="center" wrapText="1"/>
    </xf>
    <xf numFmtId="0" fontId="41" fillId="47" borderId="24" xfId="46737" applyFont="1" applyFill="1" applyBorder="1" applyAlignment="1">
      <alignment horizontal="center" vertical="center" wrapText="1"/>
    </xf>
    <xf numFmtId="0" fontId="41" fillId="47" borderId="118" xfId="46737" applyFont="1" applyFill="1" applyBorder="1" applyAlignment="1">
      <alignment horizontal="center" vertical="center" wrapText="1"/>
    </xf>
    <xf numFmtId="0" fontId="41" fillId="47" borderId="51" xfId="46737" applyFont="1" applyFill="1" applyBorder="1" applyAlignment="1">
      <alignment horizontal="center" vertical="center" wrapText="1"/>
    </xf>
    <xf numFmtId="0" fontId="41" fillId="47" borderId="114" xfId="46737" applyFont="1" applyFill="1" applyBorder="1" applyAlignment="1">
      <alignment horizontal="center" vertical="center" wrapText="1"/>
    </xf>
    <xf numFmtId="0" fontId="38" fillId="0" borderId="59" xfId="46737" applyBorder="1" applyAlignment="1"/>
    <xf numFmtId="0" fontId="38" fillId="0" borderId="23" xfId="46737" applyBorder="1" applyAlignment="1"/>
    <xf numFmtId="0" fontId="38" fillId="0" borderId="57" xfId="46737" applyBorder="1" applyAlignment="1"/>
    <xf numFmtId="0" fontId="41" fillId="47" borderId="23" xfId="46737" applyFont="1" applyFill="1" applyBorder="1" applyAlignment="1">
      <alignment horizontal="center" vertical="center" wrapText="1"/>
    </xf>
    <xf numFmtId="0" fontId="41" fillId="47" borderId="25" xfId="46737" applyFont="1" applyFill="1" applyBorder="1" applyAlignment="1">
      <alignment horizontal="center" vertical="center" wrapText="1"/>
    </xf>
    <xf numFmtId="0" fontId="41" fillId="47" borderId="108" xfId="46737" applyFont="1" applyFill="1" applyBorder="1" applyAlignment="1">
      <alignment horizontal="center" vertical="center" wrapText="1"/>
    </xf>
    <xf numFmtId="0" fontId="38" fillId="0" borderId="0" xfId="0" applyFont="1" applyAlignment="1">
      <alignment horizontal="left"/>
    </xf>
    <xf numFmtId="0" fontId="79" fillId="0" borderId="0" xfId="0" applyFont="1" applyAlignment="1">
      <alignment horizontal="left" vertical="center" wrapText="1"/>
    </xf>
    <xf numFmtId="0" fontId="42" fillId="0" borderId="25" xfId="127" quotePrefix="1" applyFont="1" applyBorder="1" applyAlignment="1" applyProtection="1">
      <alignment horizontal="center"/>
      <protection locked="0"/>
    </xf>
    <xf numFmtId="0" fontId="41" fillId="47" borderId="19" xfId="0" applyFont="1" applyFill="1" applyBorder="1" applyAlignment="1">
      <alignment horizontal="center" vertical="center"/>
    </xf>
    <xf numFmtId="0" fontId="41" fillId="47" borderId="18" xfId="0" applyFont="1" applyFill="1" applyBorder="1" applyAlignment="1">
      <alignment horizontal="center" vertical="center"/>
    </xf>
    <xf numFmtId="0" fontId="38" fillId="0" borderId="0" xfId="0" quotePrefix="1" applyFont="1" applyAlignment="1"/>
    <xf numFmtId="0" fontId="38" fillId="0" borderId="0" xfId="0" quotePrefix="1" applyFont="1" applyAlignment="1">
      <alignment horizontal="left" vertical="center" wrapText="1"/>
    </xf>
    <xf numFmtId="0" fontId="166" fillId="111" borderId="25" xfId="0" applyFont="1" applyFill="1" applyBorder="1" applyAlignment="1">
      <alignment horizontal="left" vertical="center"/>
    </xf>
    <xf numFmtId="0" fontId="167" fillId="112" borderId="22" xfId="46840" applyFont="1" applyFill="1" applyBorder="1" applyAlignment="1">
      <alignment horizontal="center" vertical="center" wrapText="1"/>
    </xf>
    <xf numFmtId="0" fontId="167" fillId="112" borderId="46" xfId="46840" applyFont="1" applyFill="1" applyBorder="1" applyAlignment="1">
      <alignment horizontal="center" vertical="center" wrapText="1"/>
    </xf>
    <xf numFmtId="0" fontId="167" fillId="112" borderId="45" xfId="46840" applyFont="1" applyFill="1" applyBorder="1" applyAlignment="1">
      <alignment horizontal="center" vertical="center" wrapText="1"/>
    </xf>
    <xf numFmtId="0" fontId="167" fillId="112" borderId="64" xfId="46840" applyFont="1" applyFill="1" applyBorder="1" applyAlignment="1">
      <alignment horizontal="center" vertical="center" wrapText="1"/>
    </xf>
    <xf numFmtId="0" fontId="167" fillId="112" borderId="0" xfId="46840" applyFont="1" applyFill="1" applyAlignment="1">
      <alignment horizontal="center" vertical="center" wrapText="1"/>
    </xf>
    <xf numFmtId="0" fontId="167" fillId="112" borderId="53" xfId="46840" applyFont="1" applyFill="1" applyBorder="1" applyAlignment="1">
      <alignment horizontal="center" vertical="center" wrapText="1"/>
    </xf>
    <xf numFmtId="0" fontId="167" fillId="112" borderId="23" xfId="46840" applyFont="1" applyFill="1" applyBorder="1" applyAlignment="1">
      <alignment horizontal="center" vertical="center" wrapText="1"/>
    </xf>
    <xf numFmtId="0" fontId="167" fillId="112" borderId="25" xfId="46840" applyFont="1" applyFill="1" applyBorder="1" applyAlignment="1">
      <alignment horizontal="center" vertical="center" wrapText="1"/>
    </xf>
    <xf numFmtId="0" fontId="167" fillId="112" borderId="108" xfId="46840" applyFont="1" applyFill="1" applyBorder="1" applyAlignment="1">
      <alignment horizontal="center" vertical="center" wrapText="1"/>
    </xf>
    <xf numFmtId="14" fontId="125" fillId="113" borderId="19" xfId="0" applyNumberFormat="1" applyFont="1" applyFill="1" applyBorder="1" applyAlignment="1">
      <alignment horizontal="center" vertical="center" wrapText="1"/>
    </xf>
    <xf numFmtId="14" fontId="125" fillId="113" borderId="26" xfId="0" applyNumberFormat="1" applyFont="1" applyFill="1" applyBorder="1" applyAlignment="1">
      <alignment horizontal="center" vertical="center" wrapText="1"/>
    </xf>
    <xf numFmtId="14" fontId="125" fillId="113" borderId="18" xfId="0" applyNumberFormat="1" applyFont="1" applyFill="1" applyBorder="1" applyAlignment="1">
      <alignment horizontal="center" vertical="center" wrapText="1"/>
    </xf>
    <xf numFmtId="0" fontId="125" fillId="113" borderId="19" xfId="46841" applyFont="1" applyFill="1" applyBorder="1" applyAlignment="1">
      <alignment horizontal="center" vertical="center" wrapText="1"/>
    </xf>
    <xf numFmtId="0" fontId="125" fillId="113" borderId="26" xfId="46841" applyFont="1" applyFill="1" applyBorder="1" applyAlignment="1">
      <alignment horizontal="center" vertical="center" wrapText="1"/>
    </xf>
    <xf numFmtId="0" fontId="125" fillId="113" borderId="18" xfId="46841" applyFont="1" applyFill="1" applyBorder="1" applyAlignment="1">
      <alignment horizontal="center" vertical="center" wrapText="1"/>
    </xf>
    <xf numFmtId="0" fontId="125" fillId="109" borderId="20" xfId="0" applyFont="1" applyFill="1" applyBorder="1" applyAlignment="1">
      <alignment horizontal="center" vertical="center" wrapText="1"/>
    </xf>
    <xf numFmtId="0" fontId="125" fillId="109" borderId="21" xfId="0" applyFont="1" applyFill="1" applyBorder="1" applyAlignment="1">
      <alignment horizontal="center" vertical="center" wrapText="1"/>
    </xf>
    <xf numFmtId="0" fontId="125" fillId="109" borderId="5" xfId="0" applyFont="1" applyFill="1" applyBorder="1" applyAlignment="1">
      <alignment horizontal="center" vertical="center" wrapText="1"/>
    </xf>
    <xf numFmtId="0" fontId="125" fillId="114" borderId="20" xfId="0" applyFont="1" applyFill="1" applyBorder="1" applyAlignment="1">
      <alignment horizontal="center" vertical="center" wrapText="1"/>
    </xf>
    <xf numFmtId="0" fontId="125" fillId="114" borderId="5" xfId="0" applyFont="1" applyFill="1" applyBorder="1" applyAlignment="1">
      <alignment horizontal="center" vertical="center" wrapText="1"/>
    </xf>
    <xf numFmtId="0" fontId="125" fillId="114" borderId="21" xfId="0" applyFont="1" applyFill="1" applyBorder="1" applyAlignment="1">
      <alignment horizontal="center" vertical="center" wrapText="1"/>
    </xf>
    <xf numFmtId="0" fontId="125" fillId="114" borderId="19" xfId="46841" applyFont="1" applyFill="1" applyBorder="1" applyAlignment="1">
      <alignment horizontal="center" vertical="center" wrapText="1"/>
    </xf>
    <xf numFmtId="0" fontId="125" fillId="114" borderId="26" xfId="46841" applyFont="1" applyFill="1" applyBorder="1" applyAlignment="1">
      <alignment horizontal="center" vertical="center" wrapText="1"/>
    </xf>
    <xf numFmtId="0" fontId="125" fillId="114" borderId="18" xfId="46841" applyFont="1" applyFill="1" applyBorder="1" applyAlignment="1">
      <alignment horizontal="center" vertical="center" wrapText="1"/>
    </xf>
    <xf numFmtId="0" fontId="125" fillId="109" borderId="19" xfId="46841" applyFont="1" applyFill="1" applyBorder="1" applyAlignment="1">
      <alignment horizontal="center" vertical="center" wrapText="1"/>
    </xf>
    <xf numFmtId="0" fontId="125" fillId="109" borderId="18" xfId="46841" applyFont="1" applyFill="1" applyBorder="1" applyAlignment="1">
      <alignment horizontal="center" vertical="center" wrapText="1"/>
    </xf>
    <xf numFmtId="0" fontId="125" fillId="114" borderId="20" xfId="46841" applyFont="1" applyFill="1" applyBorder="1" applyAlignment="1">
      <alignment horizontal="center" vertical="center" wrapText="1"/>
    </xf>
    <xf numFmtId="0" fontId="125" fillId="114" borderId="21" xfId="46841" applyFont="1" applyFill="1" applyBorder="1" applyAlignment="1">
      <alignment horizontal="center" vertical="center" wrapText="1"/>
    </xf>
    <xf numFmtId="0" fontId="169" fillId="48" borderId="0" xfId="46841" applyFont="1" applyFill="1" applyAlignment="1">
      <alignment horizontal="left" vertical="center" wrapText="1"/>
    </xf>
    <xf numFmtId="0" fontId="0" fillId="0" borderId="0" xfId="0" applyAlignment="1">
      <alignment horizontal="left" vertical="top" wrapText="1"/>
    </xf>
    <xf numFmtId="0" fontId="158" fillId="0" borderId="20" xfId="0" applyFont="1" applyBorder="1" applyAlignment="1">
      <alignment horizontal="center" vertical="center" wrapText="1"/>
    </xf>
    <xf numFmtId="0" fontId="158" fillId="0" borderId="5" xfId="0" applyFont="1" applyBorder="1" applyAlignment="1">
      <alignment horizontal="center" vertical="center" wrapText="1"/>
    </xf>
    <xf numFmtId="0" fontId="158" fillId="0" borderId="21" xfId="0" applyFont="1" applyBorder="1" applyAlignment="1">
      <alignment horizontal="center" vertical="center" wrapText="1"/>
    </xf>
    <xf numFmtId="0" fontId="170" fillId="112" borderId="19" xfId="0" applyFont="1" applyFill="1" applyBorder="1" applyAlignment="1">
      <alignment horizontal="center" vertical="center" wrapText="1"/>
    </xf>
    <xf numFmtId="0" fontId="170" fillId="112" borderId="18" xfId="0" applyFont="1" applyFill="1" applyBorder="1" applyAlignment="1">
      <alignment horizontal="center" vertical="center" wrapText="1"/>
    </xf>
    <xf numFmtId="0" fontId="170" fillId="112" borderId="26" xfId="0" applyFont="1" applyFill="1" applyBorder="1" applyAlignment="1">
      <alignment horizontal="center" vertical="center" wrapText="1"/>
    </xf>
    <xf numFmtId="0" fontId="170" fillId="112" borderId="20" xfId="0" applyFont="1" applyFill="1" applyBorder="1" applyAlignment="1">
      <alignment horizontal="center" vertical="center" wrapText="1"/>
    </xf>
    <xf numFmtId="0" fontId="170" fillId="112" borderId="5" xfId="0" applyFont="1" applyFill="1" applyBorder="1" applyAlignment="1">
      <alignment horizontal="center" vertical="center" wrapText="1"/>
    </xf>
    <xf numFmtId="0" fontId="170" fillId="112" borderId="21" xfId="0" applyFont="1" applyFill="1" applyBorder="1" applyAlignment="1">
      <alignment horizontal="center" vertical="center" wrapText="1"/>
    </xf>
    <xf numFmtId="0" fontId="82" fillId="0" borderId="0" xfId="168" applyFont="1" applyAlignment="1">
      <alignment vertical="center" wrapText="1"/>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0" fontId="169" fillId="0" borderId="0" xfId="0" applyFont="1" applyAlignment="1">
      <alignment horizontal="left" vertical="center" wrapText="1"/>
    </xf>
  </cellXfs>
  <cellStyles count="46851">
    <cellStyle name="20% - Accent1 2" xfId="1" xr:uid="{00000000-0005-0000-0000-000000000000}"/>
    <cellStyle name="20% - Accent1 2 2" xfId="566" xr:uid="{00000000-0005-0000-0000-000001000000}"/>
    <cellStyle name="20% - Accent1 2 2 2" xfId="46630"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10" xr:uid="{00000000-0005-0000-0000-000009000000}"/>
    <cellStyle name="20% - Accent1 3" xfId="31329" xr:uid="{00000000-0005-0000-0000-00000A000000}"/>
    <cellStyle name="20% - Accent1 3 2" xfId="46654" xr:uid="{00000000-0005-0000-0000-00000B000000}"/>
    <cellStyle name="20% - Accent1 4" xfId="46713" xr:uid="{00000000-0005-0000-0000-00000C000000}"/>
    <cellStyle name="20% - Accent2 2" xfId="2" xr:uid="{00000000-0005-0000-0000-00000D000000}"/>
    <cellStyle name="20% - Accent2 2 2" xfId="572" xr:uid="{00000000-0005-0000-0000-00000E000000}"/>
    <cellStyle name="20% - Accent2 2 2 2" xfId="46592"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1" xr:uid="{00000000-0005-0000-0000-000016000000}"/>
    <cellStyle name="20% - Accent2 3" xfId="31330" xr:uid="{00000000-0005-0000-0000-000017000000}"/>
    <cellStyle name="20% - Accent2 3 2" xfId="46651" xr:uid="{00000000-0005-0000-0000-000018000000}"/>
    <cellStyle name="20% - Accent2 4" xfId="46712" xr:uid="{00000000-0005-0000-0000-000019000000}"/>
    <cellStyle name="20% - Accent3 2" xfId="3" xr:uid="{00000000-0005-0000-0000-00001A000000}"/>
    <cellStyle name="20% - Accent3 2 2" xfId="578" xr:uid="{00000000-0005-0000-0000-00001B000000}"/>
    <cellStyle name="20% - Accent3 2 2 2" xfId="46622"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70" xr:uid="{00000000-0005-0000-0000-000023000000}"/>
    <cellStyle name="20% - Accent3 3" xfId="31331" xr:uid="{00000000-0005-0000-0000-000024000000}"/>
    <cellStyle name="20% - Accent3 3 2" xfId="46722" xr:uid="{00000000-0005-0000-0000-000025000000}"/>
    <cellStyle name="20% - Accent3 4" xfId="46711" xr:uid="{00000000-0005-0000-0000-000026000000}"/>
    <cellStyle name="20% - Accent4 2" xfId="4" xr:uid="{00000000-0005-0000-0000-000027000000}"/>
    <cellStyle name="20% - Accent4 2 2" xfId="584" xr:uid="{00000000-0005-0000-0000-000028000000}"/>
    <cellStyle name="20% - Accent4 2 2 2" xfId="46607"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9" xr:uid="{00000000-0005-0000-0000-000030000000}"/>
    <cellStyle name="20% - Accent4 3" xfId="31332" xr:uid="{00000000-0005-0000-0000-000031000000}"/>
    <cellStyle name="20% - Accent4 3 2" xfId="46730" xr:uid="{00000000-0005-0000-0000-000032000000}"/>
    <cellStyle name="20% - Accent4 4" xfId="46710" xr:uid="{00000000-0005-0000-0000-000033000000}"/>
    <cellStyle name="20% - Accent5 2" xfId="5" xr:uid="{00000000-0005-0000-0000-000034000000}"/>
    <cellStyle name="20% - Accent5 2 2" xfId="370" xr:uid="{00000000-0005-0000-0000-000035000000}"/>
    <cellStyle name="20% - Accent5 2 2 2" xfId="46602" xr:uid="{00000000-0005-0000-0000-000036000000}"/>
    <cellStyle name="20% - Accent5 2 3" xfId="31468" xr:uid="{00000000-0005-0000-0000-000037000000}"/>
    <cellStyle name="20% - Accent5 3" xfId="31333" xr:uid="{00000000-0005-0000-0000-000038000000}"/>
    <cellStyle name="20% - Accent5 3 2" xfId="46717" xr:uid="{00000000-0005-0000-0000-000039000000}"/>
    <cellStyle name="20% - Accent5 4" xfId="46709" xr:uid="{00000000-0005-0000-0000-00003A000000}"/>
    <cellStyle name="20% - Accent6 2" xfId="6" xr:uid="{00000000-0005-0000-0000-00003B000000}"/>
    <cellStyle name="20% - Accent6 2 2" xfId="590" xr:uid="{00000000-0005-0000-0000-00003C000000}"/>
    <cellStyle name="20% - Accent6 2 2 2" xfId="46601"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6" xr:uid="{00000000-0005-0000-0000-000044000000}"/>
    <cellStyle name="20% - Accent6 3" xfId="31334" xr:uid="{00000000-0005-0000-0000-000045000000}"/>
    <cellStyle name="20% - Accent6 3 2" xfId="46649" xr:uid="{00000000-0005-0000-0000-000046000000}"/>
    <cellStyle name="20% - Accent6 4" xfId="46708" xr:uid="{00000000-0005-0000-0000-000047000000}"/>
    <cellStyle name="40% - Accent1 2" xfId="7" xr:uid="{00000000-0005-0000-0000-000048000000}"/>
    <cellStyle name="40% - Accent1 2 2" xfId="596" xr:uid="{00000000-0005-0000-0000-000049000000}"/>
    <cellStyle name="40% - Accent1 2 2 2" xfId="46642"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4" xr:uid="{00000000-0005-0000-0000-000051000000}"/>
    <cellStyle name="40% - Accent1 3" xfId="31335" xr:uid="{00000000-0005-0000-0000-000052000000}"/>
    <cellStyle name="40% - Accent1 3 2" xfId="46653" xr:uid="{00000000-0005-0000-0000-000053000000}"/>
    <cellStyle name="40% - Accent1 4" xfId="46707" xr:uid="{00000000-0005-0000-0000-000054000000}"/>
    <cellStyle name="40% - Accent2 2" xfId="8" xr:uid="{00000000-0005-0000-0000-000055000000}"/>
    <cellStyle name="40% - Accent2 2 2" xfId="373" xr:uid="{00000000-0005-0000-0000-000056000000}"/>
    <cellStyle name="40% - Accent2 2 2 2" xfId="46606" xr:uid="{00000000-0005-0000-0000-000057000000}"/>
    <cellStyle name="40% - Accent2 2 3" xfId="31490" xr:uid="{00000000-0005-0000-0000-000058000000}"/>
    <cellStyle name="40% - Accent2 3" xfId="31336" xr:uid="{00000000-0005-0000-0000-000059000000}"/>
    <cellStyle name="40% - Accent2 3 2" xfId="46732" xr:uid="{00000000-0005-0000-0000-00005A000000}"/>
    <cellStyle name="40% - Accent2 4" xfId="46706" xr:uid="{00000000-0005-0000-0000-00005B000000}"/>
    <cellStyle name="40% - Accent3 2" xfId="9" xr:uid="{00000000-0005-0000-0000-00005C000000}"/>
    <cellStyle name="40% - Accent3 2 2" xfId="602" xr:uid="{00000000-0005-0000-0000-00005D000000}"/>
    <cellStyle name="40% - Accent3 2 2 2" xfId="46639"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7" xr:uid="{00000000-0005-0000-0000-000065000000}"/>
    <cellStyle name="40% - Accent3 3" xfId="31337" xr:uid="{00000000-0005-0000-0000-000066000000}"/>
    <cellStyle name="40% - Accent3 3 2" xfId="46731" xr:uid="{00000000-0005-0000-0000-000067000000}"/>
    <cellStyle name="40% - Accent3 4" xfId="46705" xr:uid="{00000000-0005-0000-0000-000068000000}"/>
    <cellStyle name="40% - Accent4 2" xfId="10" xr:uid="{00000000-0005-0000-0000-000069000000}"/>
    <cellStyle name="40% - Accent4 2 2" xfId="608" xr:uid="{00000000-0005-0000-0000-00006A000000}"/>
    <cellStyle name="40% - Accent4 2 2 2" xfId="46643"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8" xr:uid="{00000000-0005-0000-0000-000072000000}"/>
    <cellStyle name="40% - Accent4 3" xfId="31338" xr:uid="{00000000-0005-0000-0000-000073000000}"/>
    <cellStyle name="40% - Accent4 3 2" xfId="46715" xr:uid="{00000000-0005-0000-0000-000074000000}"/>
    <cellStyle name="40% - Accent4 4" xfId="46704" xr:uid="{00000000-0005-0000-0000-000075000000}"/>
    <cellStyle name="40% - Accent5 2" xfId="11" xr:uid="{00000000-0005-0000-0000-000076000000}"/>
    <cellStyle name="40% - Accent5 2 2" xfId="376" xr:uid="{00000000-0005-0000-0000-000077000000}"/>
    <cellStyle name="40% - Accent5 2 2 2" xfId="46597" xr:uid="{00000000-0005-0000-0000-000078000000}"/>
    <cellStyle name="40% - Accent5 2 3" xfId="31489" xr:uid="{00000000-0005-0000-0000-000079000000}"/>
    <cellStyle name="40% - Accent5 3" xfId="31339" xr:uid="{00000000-0005-0000-0000-00007A000000}"/>
    <cellStyle name="40% - Accent5 3 2" xfId="46714" xr:uid="{00000000-0005-0000-0000-00007B000000}"/>
    <cellStyle name="40% - Accent5 4" xfId="46703" xr:uid="{00000000-0005-0000-0000-00007C000000}"/>
    <cellStyle name="40% - Accent6 2" xfId="12" xr:uid="{00000000-0005-0000-0000-00007D000000}"/>
    <cellStyle name="40% - Accent6 2 2" xfId="614" xr:uid="{00000000-0005-0000-0000-00007E000000}"/>
    <cellStyle name="40% - Accent6 2 2 2" xfId="46614"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6" xr:uid="{00000000-0005-0000-0000-000086000000}"/>
    <cellStyle name="40% - Accent6 3" xfId="31340" xr:uid="{00000000-0005-0000-0000-000087000000}"/>
    <cellStyle name="40% - Accent6 3 2" xfId="46648" xr:uid="{00000000-0005-0000-0000-000088000000}"/>
    <cellStyle name="40% - Accent6 4" xfId="46702" xr:uid="{00000000-0005-0000-0000-000089000000}"/>
    <cellStyle name="60% - Accent1 2" xfId="13" xr:uid="{00000000-0005-0000-0000-00008A000000}"/>
    <cellStyle name="60% - Accent1 2 2" xfId="620" xr:uid="{00000000-0005-0000-0000-00008B000000}"/>
    <cellStyle name="60% - Accent1 2 2 2" xfId="46644"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5" xr:uid="{00000000-0005-0000-0000-000093000000}"/>
    <cellStyle name="60% - Accent1 3" xfId="31341" xr:uid="{00000000-0005-0000-0000-000094000000}"/>
    <cellStyle name="60% - Accent1 3 2" xfId="46701" xr:uid="{00000000-0005-0000-0000-000095000000}"/>
    <cellStyle name="60% - Accent2 2" xfId="14" xr:uid="{00000000-0005-0000-0000-000096000000}"/>
    <cellStyle name="60% - Accent2 2 2" xfId="379" xr:uid="{00000000-0005-0000-0000-000097000000}"/>
    <cellStyle name="60% - Accent2 2 2 2" xfId="46610" xr:uid="{00000000-0005-0000-0000-000098000000}"/>
    <cellStyle name="60% - Accent2 2 3" xfId="31409" xr:uid="{00000000-0005-0000-0000-000099000000}"/>
    <cellStyle name="60% - Accent2 3" xfId="31342" xr:uid="{00000000-0005-0000-0000-00009A000000}"/>
    <cellStyle name="60% - Accent2 3 2" xfId="46728" xr:uid="{00000000-0005-0000-0000-00009B000000}"/>
    <cellStyle name="60% - Accent3 2" xfId="15" xr:uid="{00000000-0005-0000-0000-00009C000000}"/>
    <cellStyle name="60% - Accent3 2 2" xfId="626" xr:uid="{00000000-0005-0000-0000-00009D000000}"/>
    <cellStyle name="60% - Accent3 2 2 2" xfId="46609"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5" xr:uid="{00000000-0005-0000-0000-0000A5000000}"/>
    <cellStyle name="60% - Accent3 3" xfId="31343" xr:uid="{00000000-0005-0000-0000-0000A6000000}"/>
    <cellStyle name="60% - Accent3 3 2" xfId="46700" xr:uid="{00000000-0005-0000-0000-0000A7000000}"/>
    <cellStyle name="60% - Accent4 2" xfId="16" xr:uid="{00000000-0005-0000-0000-0000A8000000}"/>
    <cellStyle name="60% - Accent4 2 2" xfId="632" xr:uid="{00000000-0005-0000-0000-0000A9000000}"/>
    <cellStyle name="60% - Accent4 2 2 2" xfId="46631"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8" xr:uid="{00000000-0005-0000-0000-0000B1000000}"/>
    <cellStyle name="60% - Accent4 3" xfId="31344" xr:uid="{00000000-0005-0000-0000-0000B2000000}"/>
    <cellStyle name="60% - Accent4 3 2" xfId="46699" xr:uid="{00000000-0005-0000-0000-0000B3000000}"/>
    <cellStyle name="60% - Accent5 2" xfId="17" xr:uid="{00000000-0005-0000-0000-0000B4000000}"/>
    <cellStyle name="60% - Accent5 2 2" xfId="382" xr:uid="{00000000-0005-0000-0000-0000B5000000}"/>
    <cellStyle name="60% - Accent5 2 2 2" xfId="46613" xr:uid="{00000000-0005-0000-0000-0000B6000000}"/>
    <cellStyle name="60% - Accent5 2 3" xfId="31463" xr:uid="{00000000-0005-0000-0000-0000B7000000}"/>
    <cellStyle name="60% - Accent5 3" xfId="31345" xr:uid="{00000000-0005-0000-0000-0000B8000000}"/>
    <cellStyle name="60% - Accent5 3 2" xfId="46698" xr:uid="{00000000-0005-0000-0000-0000B9000000}"/>
    <cellStyle name="60% - Accent6 2" xfId="18" xr:uid="{00000000-0005-0000-0000-0000BA000000}"/>
    <cellStyle name="60% - Accent6 2 2" xfId="638" xr:uid="{00000000-0005-0000-0000-0000BB000000}"/>
    <cellStyle name="60% - Accent6 2 2 2" xfId="46600"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2" xr:uid="{00000000-0005-0000-0000-0000C3000000}"/>
    <cellStyle name="60% - Accent6 3" xfId="31346" xr:uid="{00000000-0005-0000-0000-0000C4000000}"/>
    <cellStyle name="60% - Accent6 3 2" xfId="46716" xr:uid="{00000000-0005-0000-0000-0000C5000000}"/>
    <cellStyle name="Accent1 - 20%" xfId="46696" xr:uid="{00000000-0005-0000-0000-0000C6000000}"/>
    <cellStyle name="Accent1 - 40%" xfId="46695" xr:uid="{00000000-0005-0000-0000-0000C7000000}"/>
    <cellStyle name="Accent1 - 60%" xfId="46694" xr:uid="{00000000-0005-0000-0000-0000C8000000}"/>
    <cellStyle name="Accent1 2" xfId="19" xr:uid="{00000000-0005-0000-0000-0000C9000000}"/>
    <cellStyle name="Accent1 2 2" xfId="644" xr:uid="{00000000-0005-0000-0000-0000CA000000}"/>
    <cellStyle name="Accent1 2 2 2" xfId="46624"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1" xr:uid="{00000000-0005-0000-0000-0000D2000000}"/>
    <cellStyle name="Accent1 3" xfId="31347" xr:uid="{00000000-0005-0000-0000-0000D3000000}"/>
    <cellStyle name="Accent1 3 2" xfId="46724" xr:uid="{00000000-0005-0000-0000-0000D4000000}"/>
    <cellStyle name="Accent1 4" xfId="46697" xr:uid="{00000000-0005-0000-0000-0000D5000000}"/>
    <cellStyle name="Accent2 - 20%" xfId="46692" xr:uid="{00000000-0005-0000-0000-0000D6000000}"/>
    <cellStyle name="Accent2 - 40%" xfId="46691" xr:uid="{00000000-0005-0000-0000-0000D7000000}"/>
    <cellStyle name="Accent2 - 60%" xfId="46727" xr:uid="{00000000-0005-0000-0000-0000D8000000}"/>
    <cellStyle name="Accent2 2" xfId="20" xr:uid="{00000000-0005-0000-0000-0000D9000000}"/>
    <cellStyle name="Accent2 2 2" xfId="385" xr:uid="{00000000-0005-0000-0000-0000DA000000}"/>
    <cellStyle name="Accent2 2 2 2" xfId="46617" xr:uid="{00000000-0005-0000-0000-0000DB000000}"/>
    <cellStyle name="Accent2 2 3" xfId="31460" xr:uid="{00000000-0005-0000-0000-0000DC000000}"/>
    <cellStyle name="Accent2 3" xfId="31348" xr:uid="{00000000-0005-0000-0000-0000DD000000}"/>
    <cellStyle name="Accent2 3 2" xfId="46652" xr:uid="{00000000-0005-0000-0000-0000DE000000}"/>
    <cellStyle name="Accent2 4" xfId="46693" xr:uid="{00000000-0005-0000-0000-0000DF000000}"/>
    <cellStyle name="Accent3 - 20%" xfId="46689" xr:uid="{00000000-0005-0000-0000-0000E0000000}"/>
    <cellStyle name="Accent3 - 40%" xfId="46688" xr:uid="{00000000-0005-0000-0000-0000E1000000}"/>
    <cellStyle name="Accent3 - 60%" xfId="46687" xr:uid="{00000000-0005-0000-0000-0000E2000000}"/>
    <cellStyle name="Accent3 2" xfId="21" xr:uid="{00000000-0005-0000-0000-0000E3000000}"/>
    <cellStyle name="Accent3 2 2" xfId="386" xr:uid="{00000000-0005-0000-0000-0000E4000000}"/>
    <cellStyle name="Accent3 2 2 2" xfId="46645" xr:uid="{00000000-0005-0000-0000-0000E5000000}"/>
    <cellStyle name="Accent3 2 3" xfId="31459" xr:uid="{00000000-0005-0000-0000-0000E6000000}"/>
    <cellStyle name="Accent3 3" xfId="31349" xr:uid="{00000000-0005-0000-0000-0000E7000000}"/>
    <cellStyle name="Accent3 3 2" xfId="46650" xr:uid="{00000000-0005-0000-0000-0000E8000000}"/>
    <cellStyle name="Accent3 4" xfId="46690" xr:uid="{00000000-0005-0000-0000-0000E9000000}"/>
    <cellStyle name="Accent4 - 20%" xfId="46685" xr:uid="{00000000-0005-0000-0000-0000EA000000}"/>
    <cellStyle name="Accent4 - 40%" xfId="46684" xr:uid="{00000000-0005-0000-0000-0000EB000000}"/>
    <cellStyle name="Accent4 - 60%" xfId="46683" xr:uid="{00000000-0005-0000-0000-0000EC000000}"/>
    <cellStyle name="Accent4 2" xfId="22" xr:uid="{00000000-0005-0000-0000-0000ED000000}"/>
    <cellStyle name="Accent4 2 2" xfId="650" xr:uid="{00000000-0005-0000-0000-0000EE000000}"/>
    <cellStyle name="Accent4 2 2 2" xfId="46616"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8" xr:uid="{00000000-0005-0000-0000-0000F6000000}"/>
    <cellStyle name="Accent4 3" xfId="31350" xr:uid="{00000000-0005-0000-0000-0000F7000000}"/>
    <cellStyle name="Accent4 3 2" xfId="46719" xr:uid="{00000000-0005-0000-0000-0000F8000000}"/>
    <cellStyle name="Accent4 4" xfId="46686" xr:uid="{00000000-0005-0000-0000-0000F9000000}"/>
    <cellStyle name="Accent5 - 20%" xfId="46681" xr:uid="{00000000-0005-0000-0000-0000FA000000}"/>
    <cellStyle name="Accent5 - 40%" xfId="46726" xr:uid="{00000000-0005-0000-0000-0000FB000000}"/>
    <cellStyle name="Accent5 - 60%" xfId="46680" xr:uid="{00000000-0005-0000-0000-0000FC000000}"/>
    <cellStyle name="Accent5 2" xfId="23" xr:uid="{00000000-0005-0000-0000-0000FD000000}"/>
    <cellStyle name="Accent5 2 2" xfId="388" xr:uid="{00000000-0005-0000-0000-0000FE000000}"/>
    <cellStyle name="Accent5 2 2 2" xfId="46623" xr:uid="{00000000-0005-0000-0000-0000FF000000}"/>
    <cellStyle name="Accent5 2 3" xfId="31457" xr:uid="{00000000-0005-0000-0000-000000010000}"/>
    <cellStyle name="Accent5 3" xfId="31351" xr:uid="{00000000-0005-0000-0000-000001010000}"/>
    <cellStyle name="Accent5 3 2" xfId="46718" xr:uid="{00000000-0005-0000-0000-000002010000}"/>
    <cellStyle name="Accent5 4" xfId="46682" xr:uid="{00000000-0005-0000-0000-000003010000}"/>
    <cellStyle name="Accent6 - 20%" xfId="46678" xr:uid="{00000000-0005-0000-0000-000004010000}"/>
    <cellStyle name="Accent6 - 40%" xfId="46677" xr:uid="{00000000-0005-0000-0000-000005010000}"/>
    <cellStyle name="Accent6 - 60%" xfId="46676" xr:uid="{00000000-0005-0000-0000-000006010000}"/>
    <cellStyle name="Accent6 2" xfId="24" xr:uid="{00000000-0005-0000-0000-000007010000}"/>
    <cellStyle name="Accent6 2 2" xfId="389" xr:uid="{00000000-0005-0000-0000-000008010000}"/>
    <cellStyle name="Accent6 2 2 2" xfId="46608" xr:uid="{00000000-0005-0000-0000-000009010000}"/>
    <cellStyle name="Accent6 2 3" xfId="31456" xr:uid="{00000000-0005-0000-0000-00000A010000}"/>
    <cellStyle name="Accent6 3" xfId="31352" xr:uid="{00000000-0005-0000-0000-00000B010000}"/>
    <cellStyle name="Accent6 3 2" xfId="46721" xr:uid="{00000000-0005-0000-0000-00000C010000}"/>
    <cellStyle name="Accent6 4" xfId="46679"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3" xr:uid="{00000000-0005-0000-0000-000015010000}"/>
    <cellStyle name="Bad 2 3" xfId="31455" xr:uid="{00000000-0005-0000-0000-000016010000}"/>
    <cellStyle name="Bad 3" xfId="31353" xr:uid="{00000000-0005-0000-0000-000017010000}"/>
    <cellStyle name="Bad 3 2" xfId="46675" xr:uid="{00000000-0005-0000-0000-000018010000}"/>
    <cellStyle name="Calculation 2" xfId="30" xr:uid="{00000000-0005-0000-0000-000019010000}"/>
    <cellStyle name="Calculation 2 2" xfId="656" xr:uid="{00000000-0005-0000-0000-00001A010000}"/>
    <cellStyle name="Calculation 2 2 2" xfId="46627"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4" xr:uid="{00000000-0005-0000-0000-000022010000}"/>
    <cellStyle name="Calculation 3" xfId="31354" xr:uid="{00000000-0005-0000-0000-000023010000}"/>
    <cellStyle name="Calculation 3 2" xfId="46584" xr:uid="{00000000-0005-0000-0000-000024010000}"/>
    <cellStyle name="Check Cell 2" xfId="31" xr:uid="{00000000-0005-0000-0000-000025010000}"/>
    <cellStyle name="Check Cell 2 2" xfId="392" xr:uid="{00000000-0005-0000-0000-000026010000}"/>
    <cellStyle name="Check Cell 2 2 2" xfId="46626" xr:uid="{00000000-0005-0000-0000-000027010000}"/>
    <cellStyle name="Check Cell 2 3" xfId="31453" xr:uid="{00000000-0005-0000-0000-000028010000}"/>
    <cellStyle name="Check Cell 3" xfId="31355" xr:uid="{00000000-0005-0000-0000-000029010000}"/>
    <cellStyle name="Check Cell 3 2" xfId="46674" xr:uid="{00000000-0005-0000-0000-00002A010000}"/>
    <cellStyle name="Comma" xfId="1155"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1" xr:uid="{00000000-0005-0000-0000-00003E010000}"/>
    <cellStyle name="Comma 2 2 3 10 2" xfId="36538" xr:uid="{00000000-0005-0000-0000-00003F010000}"/>
    <cellStyle name="Comma 2 2 3 10 3" xfId="21305" xr:uid="{00000000-0005-0000-0000-000040010000}"/>
    <cellStyle name="Comma 2 2 3 11" xfId="31527" xr:uid="{00000000-0005-0000-0000-000041010000}"/>
    <cellStyle name="Comma 2 2 3 12" xfId="16290" xr:uid="{00000000-0005-0000-0000-000042010000}"/>
    <cellStyle name="Comma 2 2 3 2" xfId="1165" xr:uid="{00000000-0005-0000-0000-000043010000}"/>
    <cellStyle name="Comma 2 2 3 2 10" xfId="31581" xr:uid="{00000000-0005-0000-0000-000044010000}"/>
    <cellStyle name="Comma 2 2 3 2 11" xfId="16344" xr:uid="{00000000-0005-0000-0000-000045010000}"/>
    <cellStyle name="Comma 2 2 3 2 2" xfId="1273" xr:uid="{00000000-0005-0000-0000-000046010000}"/>
    <cellStyle name="Comma 2 2 3 2 2 10" xfId="16448" xr:uid="{00000000-0005-0000-0000-000047010000}"/>
    <cellStyle name="Comma 2 2 3 2 2 2" xfId="1490" xr:uid="{00000000-0005-0000-0000-000048010000}"/>
    <cellStyle name="Comma 2 2 3 2 2 2 2" xfId="1911" xr:uid="{00000000-0005-0000-0000-000049010000}"/>
    <cellStyle name="Comma 2 2 3 2 2 2 2 2" xfId="2750" xr:uid="{00000000-0005-0000-0000-00004A010000}"/>
    <cellStyle name="Comma 2 2 3 2 2 2 2 2 2" xfId="4440" xr:uid="{00000000-0005-0000-0000-00004B010000}"/>
    <cellStyle name="Comma 2 2 3 2 2 2 2 2 2 2" xfId="14513" xr:uid="{00000000-0005-0000-0000-00004C010000}"/>
    <cellStyle name="Comma 2 2 3 2 2 2 2 2 2 2 2" xfId="44844" xr:uid="{00000000-0005-0000-0000-00004D010000}"/>
    <cellStyle name="Comma 2 2 3 2 2 2 2 2 2 2 3" xfId="29611" xr:uid="{00000000-0005-0000-0000-00004E010000}"/>
    <cellStyle name="Comma 2 2 3 2 2 2 2 2 2 3" xfId="9493" xr:uid="{00000000-0005-0000-0000-00004F010000}"/>
    <cellStyle name="Comma 2 2 3 2 2 2 2 2 2 3 2" xfId="39827" xr:uid="{00000000-0005-0000-0000-000050010000}"/>
    <cellStyle name="Comma 2 2 3 2 2 2 2 2 2 3 3" xfId="24594" xr:uid="{00000000-0005-0000-0000-000051010000}"/>
    <cellStyle name="Comma 2 2 3 2 2 2 2 2 2 4" xfId="34814" xr:uid="{00000000-0005-0000-0000-000052010000}"/>
    <cellStyle name="Comma 2 2 3 2 2 2 2 2 2 5" xfId="19581" xr:uid="{00000000-0005-0000-0000-000053010000}"/>
    <cellStyle name="Comma 2 2 3 2 2 2 2 2 3" xfId="6132" xr:uid="{00000000-0005-0000-0000-000054010000}"/>
    <cellStyle name="Comma 2 2 3 2 2 2 2 2 3 2" xfId="16184" xr:uid="{00000000-0005-0000-0000-000055010000}"/>
    <cellStyle name="Comma 2 2 3 2 2 2 2 2 3 2 2" xfId="46515" xr:uid="{00000000-0005-0000-0000-000056010000}"/>
    <cellStyle name="Comma 2 2 3 2 2 2 2 2 3 2 3" xfId="31282" xr:uid="{00000000-0005-0000-0000-000057010000}"/>
    <cellStyle name="Comma 2 2 3 2 2 2 2 2 3 3" xfId="11164" xr:uid="{00000000-0005-0000-0000-000058010000}"/>
    <cellStyle name="Comma 2 2 3 2 2 2 2 2 3 3 2" xfId="41498" xr:uid="{00000000-0005-0000-0000-000059010000}"/>
    <cellStyle name="Comma 2 2 3 2 2 2 2 2 3 3 3" xfId="26265" xr:uid="{00000000-0005-0000-0000-00005A010000}"/>
    <cellStyle name="Comma 2 2 3 2 2 2 2 2 3 4" xfId="36485" xr:uid="{00000000-0005-0000-0000-00005B010000}"/>
    <cellStyle name="Comma 2 2 3 2 2 2 2 2 3 5" xfId="21252" xr:uid="{00000000-0005-0000-0000-00005C010000}"/>
    <cellStyle name="Comma 2 2 3 2 2 2 2 2 4" xfId="12842" xr:uid="{00000000-0005-0000-0000-00005D010000}"/>
    <cellStyle name="Comma 2 2 3 2 2 2 2 2 4 2" xfId="43173" xr:uid="{00000000-0005-0000-0000-00005E010000}"/>
    <cellStyle name="Comma 2 2 3 2 2 2 2 2 4 3" xfId="27940" xr:uid="{00000000-0005-0000-0000-00005F010000}"/>
    <cellStyle name="Comma 2 2 3 2 2 2 2 2 5" xfId="7821" xr:uid="{00000000-0005-0000-0000-000060010000}"/>
    <cellStyle name="Comma 2 2 3 2 2 2 2 2 5 2" xfId="38156" xr:uid="{00000000-0005-0000-0000-000061010000}"/>
    <cellStyle name="Comma 2 2 3 2 2 2 2 2 5 3" xfId="22923" xr:uid="{00000000-0005-0000-0000-000062010000}"/>
    <cellStyle name="Comma 2 2 3 2 2 2 2 2 6" xfId="33144" xr:uid="{00000000-0005-0000-0000-000063010000}"/>
    <cellStyle name="Comma 2 2 3 2 2 2 2 2 7" xfId="17910" xr:uid="{00000000-0005-0000-0000-000064010000}"/>
    <cellStyle name="Comma 2 2 3 2 2 2 2 3" xfId="3603" xr:uid="{00000000-0005-0000-0000-000065010000}"/>
    <cellStyle name="Comma 2 2 3 2 2 2 2 3 2" xfId="13677" xr:uid="{00000000-0005-0000-0000-000066010000}"/>
    <cellStyle name="Comma 2 2 3 2 2 2 2 3 2 2" xfId="44008" xr:uid="{00000000-0005-0000-0000-000067010000}"/>
    <cellStyle name="Comma 2 2 3 2 2 2 2 3 2 3" xfId="28775" xr:uid="{00000000-0005-0000-0000-000068010000}"/>
    <cellStyle name="Comma 2 2 3 2 2 2 2 3 3" xfId="8657" xr:uid="{00000000-0005-0000-0000-000069010000}"/>
    <cellStyle name="Comma 2 2 3 2 2 2 2 3 3 2" xfId="38991" xr:uid="{00000000-0005-0000-0000-00006A010000}"/>
    <cellStyle name="Comma 2 2 3 2 2 2 2 3 3 3" xfId="23758" xr:uid="{00000000-0005-0000-0000-00006B010000}"/>
    <cellStyle name="Comma 2 2 3 2 2 2 2 3 4" xfId="33978" xr:uid="{00000000-0005-0000-0000-00006C010000}"/>
    <cellStyle name="Comma 2 2 3 2 2 2 2 3 5" xfId="18745" xr:uid="{00000000-0005-0000-0000-00006D010000}"/>
    <cellStyle name="Comma 2 2 3 2 2 2 2 4" xfId="5296" xr:uid="{00000000-0005-0000-0000-00006E010000}"/>
    <cellStyle name="Comma 2 2 3 2 2 2 2 4 2" xfId="15348" xr:uid="{00000000-0005-0000-0000-00006F010000}"/>
    <cellStyle name="Comma 2 2 3 2 2 2 2 4 2 2" xfId="45679" xr:uid="{00000000-0005-0000-0000-000070010000}"/>
    <cellStyle name="Comma 2 2 3 2 2 2 2 4 2 3" xfId="30446" xr:uid="{00000000-0005-0000-0000-000071010000}"/>
    <cellStyle name="Comma 2 2 3 2 2 2 2 4 3" xfId="10328" xr:uid="{00000000-0005-0000-0000-000072010000}"/>
    <cellStyle name="Comma 2 2 3 2 2 2 2 4 3 2" xfId="40662" xr:uid="{00000000-0005-0000-0000-000073010000}"/>
    <cellStyle name="Comma 2 2 3 2 2 2 2 4 3 3" xfId="25429" xr:uid="{00000000-0005-0000-0000-000074010000}"/>
    <cellStyle name="Comma 2 2 3 2 2 2 2 4 4" xfId="35649" xr:uid="{00000000-0005-0000-0000-000075010000}"/>
    <cellStyle name="Comma 2 2 3 2 2 2 2 4 5" xfId="20416" xr:uid="{00000000-0005-0000-0000-000076010000}"/>
    <cellStyle name="Comma 2 2 3 2 2 2 2 5" xfId="12006" xr:uid="{00000000-0005-0000-0000-000077010000}"/>
    <cellStyle name="Comma 2 2 3 2 2 2 2 5 2" xfId="42337" xr:uid="{00000000-0005-0000-0000-000078010000}"/>
    <cellStyle name="Comma 2 2 3 2 2 2 2 5 3" xfId="27104" xr:uid="{00000000-0005-0000-0000-000079010000}"/>
    <cellStyle name="Comma 2 2 3 2 2 2 2 6" xfId="6985" xr:uid="{00000000-0005-0000-0000-00007A010000}"/>
    <cellStyle name="Comma 2 2 3 2 2 2 2 6 2" xfId="37320" xr:uid="{00000000-0005-0000-0000-00007B010000}"/>
    <cellStyle name="Comma 2 2 3 2 2 2 2 6 3" xfId="22087" xr:uid="{00000000-0005-0000-0000-00007C010000}"/>
    <cellStyle name="Comma 2 2 3 2 2 2 2 7" xfId="32308" xr:uid="{00000000-0005-0000-0000-00007D010000}"/>
    <cellStyle name="Comma 2 2 3 2 2 2 2 8" xfId="17074" xr:uid="{00000000-0005-0000-0000-00007E010000}"/>
    <cellStyle name="Comma 2 2 3 2 2 2 3" xfId="2332" xr:uid="{00000000-0005-0000-0000-00007F010000}"/>
    <cellStyle name="Comma 2 2 3 2 2 2 3 2" xfId="4022" xr:uid="{00000000-0005-0000-0000-000080010000}"/>
    <cellStyle name="Comma 2 2 3 2 2 2 3 2 2" xfId="14095" xr:uid="{00000000-0005-0000-0000-000081010000}"/>
    <cellStyle name="Comma 2 2 3 2 2 2 3 2 2 2" xfId="44426" xr:uid="{00000000-0005-0000-0000-000082010000}"/>
    <cellStyle name="Comma 2 2 3 2 2 2 3 2 2 3" xfId="29193" xr:uid="{00000000-0005-0000-0000-000083010000}"/>
    <cellStyle name="Comma 2 2 3 2 2 2 3 2 3" xfId="9075" xr:uid="{00000000-0005-0000-0000-000084010000}"/>
    <cellStyle name="Comma 2 2 3 2 2 2 3 2 3 2" xfId="39409" xr:uid="{00000000-0005-0000-0000-000085010000}"/>
    <cellStyle name="Comma 2 2 3 2 2 2 3 2 3 3" xfId="24176" xr:uid="{00000000-0005-0000-0000-000086010000}"/>
    <cellStyle name="Comma 2 2 3 2 2 2 3 2 4" xfId="34396" xr:uid="{00000000-0005-0000-0000-000087010000}"/>
    <cellStyle name="Comma 2 2 3 2 2 2 3 2 5" xfId="19163" xr:uid="{00000000-0005-0000-0000-000088010000}"/>
    <cellStyle name="Comma 2 2 3 2 2 2 3 3" xfId="5714" xr:uid="{00000000-0005-0000-0000-000089010000}"/>
    <cellStyle name="Comma 2 2 3 2 2 2 3 3 2" xfId="15766" xr:uid="{00000000-0005-0000-0000-00008A010000}"/>
    <cellStyle name="Comma 2 2 3 2 2 2 3 3 2 2" xfId="46097" xr:uid="{00000000-0005-0000-0000-00008B010000}"/>
    <cellStyle name="Comma 2 2 3 2 2 2 3 3 2 3" xfId="30864" xr:uid="{00000000-0005-0000-0000-00008C010000}"/>
    <cellStyle name="Comma 2 2 3 2 2 2 3 3 3" xfId="10746" xr:uid="{00000000-0005-0000-0000-00008D010000}"/>
    <cellStyle name="Comma 2 2 3 2 2 2 3 3 3 2" xfId="41080" xr:uid="{00000000-0005-0000-0000-00008E010000}"/>
    <cellStyle name="Comma 2 2 3 2 2 2 3 3 3 3" xfId="25847" xr:uid="{00000000-0005-0000-0000-00008F010000}"/>
    <cellStyle name="Comma 2 2 3 2 2 2 3 3 4" xfId="36067" xr:uid="{00000000-0005-0000-0000-000090010000}"/>
    <cellStyle name="Comma 2 2 3 2 2 2 3 3 5" xfId="20834" xr:uid="{00000000-0005-0000-0000-000091010000}"/>
    <cellStyle name="Comma 2 2 3 2 2 2 3 4" xfId="12424" xr:uid="{00000000-0005-0000-0000-000092010000}"/>
    <cellStyle name="Comma 2 2 3 2 2 2 3 4 2" xfId="42755" xr:uid="{00000000-0005-0000-0000-000093010000}"/>
    <cellStyle name="Comma 2 2 3 2 2 2 3 4 3" xfId="27522" xr:uid="{00000000-0005-0000-0000-000094010000}"/>
    <cellStyle name="Comma 2 2 3 2 2 2 3 5" xfId="7403" xr:uid="{00000000-0005-0000-0000-000095010000}"/>
    <cellStyle name="Comma 2 2 3 2 2 2 3 5 2" xfId="37738" xr:uid="{00000000-0005-0000-0000-000096010000}"/>
    <cellStyle name="Comma 2 2 3 2 2 2 3 5 3" xfId="22505" xr:uid="{00000000-0005-0000-0000-000097010000}"/>
    <cellStyle name="Comma 2 2 3 2 2 2 3 6" xfId="32726" xr:uid="{00000000-0005-0000-0000-000098010000}"/>
    <cellStyle name="Comma 2 2 3 2 2 2 3 7" xfId="17492" xr:uid="{00000000-0005-0000-0000-000099010000}"/>
    <cellStyle name="Comma 2 2 3 2 2 2 4" xfId="3185" xr:uid="{00000000-0005-0000-0000-00009A010000}"/>
    <cellStyle name="Comma 2 2 3 2 2 2 4 2" xfId="13259" xr:uid="{00000000-0005-0000-0000-00009B010000}"/>
    <cellStyle name="Comma 2 2 3 2 2 2 4 2 2" xfId="43590" xr:uid="{00000000-0005-0000-0000-00009C010000}"/>
    <cellStyle name="Comma 2 2 3 2 2 2 4 2 3" xfId="28357" xr:uid="{00000000-0005-0000-0000-00009D010000}"/>
    <cellStyle name="Comma 2 2 3 2 2 2 4 3" xfId="8239" xr:uid="{00000000-0005-0000-0000-00009E010000}"/>
    <cellStyle name="Comma 2 2 3 2 2 2 4 3 2" xfId="38573" xr:uid="{00000000-0005-0000-0000-00009F010000}"/>
    <cellStyle name="Comma 2 2 3 2 2 2 4 3 3" xfId="23340" xr:uid="{00000000-0005-0000-0000-0000A0010000}"/>
    <cellStyle name="Comma 2 2 3 2 2 2 4 4" xfId="33560" xr:uid="{00000000-0005-0000-0000-0000A1010000}"/>
    <cellStyle name="Comma 2 2 3 2 2 2 4 5" xfId="18327" xr:uid="{00000000-0005-0000-0000-0000A2010000}"/>
    <cellStyle name="Comma 2 2 3 2 2 2 5" xfId="4878" xr:uid="{00000000-0005-0000-0000-0000A3010000}"/>
    <cellStyle name="Comma 2 2 3 2 2 2 5 2" xfId="14930" xr:uid="{00000000-0005-0000-0000-0000A4010000}"/>
    <cellStyle name="Comma 2 2 3 2 2 2 5 2 2" xfId="45261" xr:uid="{00000000-0005-0000-0000-0000A5010000}"/>
    <cellStyle name="Comma 2 2 3 2 2 2 5 2 3" xfId="30028" xr:uid="{00000000-0005-0000-0000-0000A6010000}"/>
    <cellStyle name="Comma 2 2 3 2 2 2 5 3" xfId="9910" xr:uid="{00000000-0005-0000-0000-0000A7010000}"/>
    <cellStyle name="Comma 2 2 3 2 2 2 5 3 2" xfId="40244" xr:uid="{00000000-0005-0000-0000-0000A8010000}"/>
    <cellStyle name="Comma 2 2 3 2 2 2 5 3 3" xfId="25011" xr:uid="{00000000-0005-0000-0000-0000A9010000}"/>
    <cellStyle name="Comma 2 2 3 2 2 2 5 4" xfId="35231" xr:uid="{00000000-0005-0000-0000-0000AA010000}"/>
    <cellStyle name="Comma 2 2 3 2 2 2 5 5" xfId="19998" xr:uid="{00000000-0005-0000-0000-0000AB010000}"/>
    <cellStyle name="Comma 2 2 3 2 2 2 6" xfId="11588" xr:uid="{00000000-0005-0000-0000-0000AC010000}"/>
    <cellStyle name="Comma 2 2 3 2 2 2 6 2" xfId="41919" xr:uid="{00000000-0005-0000-0000-0000AD010000}"/>
    <cellStyle name="Comma 2 2 3 2 2 2 6 3" xfId="26686" xr:uid="{00000000-0005-0000-0000-0000AE010000}"/>
    <cellStyle name="Comma 2 2 3 2 2 2 7" xfId="6567" xr:uid="{00000000-0005-0000-0000-0000AF010000}"/>
    <cellStyle name="Comma 2 2 3 2 2 2 7 2" xfId="36902" xr:uid="{00000000-0005-0000-0000-0000B0010000}"/>
    <cellStyle name="Comma 2 2 3 2 2 2 7 3" xfId="21669" xr:uid="{00000000-0005-0000-0000-0000B1010000}"/>
    <cellStyle name="Comma 2 2 3 2 2 2 8" xfId="31890" xr:uid="{00000000-0005-0000-0000-0000B2010000}"/>
    <cellStyle name="Comma 2 2 3 2 2 2 9" xfId="16656" xr:uid="{00000000-0005-0000-0000-0000B3010000}"/>
    <cellStyle name="Comma 2 2 3 2 2 3" xfId="1703" xr:uid="{00000000-0005-0000-0000-0000B4010000}"/>
    <cellStyle name="Comma 2 2 3 2 2 3 2" xfId="2542" xr:uid="{00000000-0005-0000-0000-0000B5010000}"/>
    <cellStyle name="Comma 2 2 3 2 2 3 2 2" xfId="4232" xr:uid="{00000000-0005-0000-0000-0000B6010000}"/>
    <cellStyle name="Comma 2 2 3 2 2 3 2 2 2" xfId="14305" xr:uid="{00000000-0005-0000-0000-0000B7010000}"/>
    <cellStyle name="Comma 2 2 3 2 2 3 2 2 2 2" xfId="44636" xr:uid="{00000000-0005-0000-0000-0000B8010000}"/>
    <cellStyle name="Comma 2 2 3 2 2 3 2 2 2 3" xfId="29403" xr:uid="{00000000-0005-0000-0000-0000B9010000}"/>
    <cellStyle name="Comma 2 2 3 2 2 3 2 2 3" xfId="9285" xr:uid="{00000000-0005-0000-0000-0000BA010000}"/>
    <cellStyle name="Comma 2 2 3 2 2 3 2 2 3 2" xfId="39619" xr:uid="{00000000-0005-0000-0000-0000BB010000}"/>
    <cellStyle name="Comma 2 2 3 2 2 3 2 2 3 3" xfId="24386" xr:uid="{00000000-0005-0000-0000-0000BC010000}"/>
    <cellStyle name="Comma 2 2 3 2 2 3 2 2 4" xfId="34606" xr:uid="{00000000-0005-0000-0000-0000BD010000}"/>
    <cellStyle name="Comma 2 2 3 2 2 3 2 2 5" xfId="19373" xr:uid="{00000000-0005-0000-0000-0000BE010000}"/>
    <cellStyle name="Comma 2 2 3 2 2 3 2 3" xfId="5924" xr:uid="{00000000-0005-0000-0000-0000BF010000}"/>
    <cellStyle name="Comma 2 2 3 2 2 3 2 3 2" xfId="15976" xr:uid="{00000000-0005-0000-0000-0000C0010000}"/>
    <cellStyle name="Comma 2 2 3 2 2 3 2 3 2 2" xfId="46307" xr:uid="{00000000-0005-0000-0000-0000C1010000}"/>
    <cellStyle name="Comma 2 2 3 2 2 3 2 3 2 3" xfId="31074" xr:uid="{00000000-0005-0000-0000-0000C2010000}"/>
    <cellStyle name="Comma 2 2 3 2 2 3 2 3 3" xfId="10956" xr:uid="{00000000-0005-0000-0000-0000C3010000}"/>
    <cellStyle name="Comma 2 2 3 2 2 3 2 3 3 2" xfId="41290" xr:uid="{00000000-0005-0000-0000-0000C4010000}"/>
    <cellStyle name="Comma 2 2 3 2 2 3 2 3 3 3" xfId="26057" xr:uid="{00000000-0005-0000-0000-0000C5010000}"/>
    <cellStyle name="Comma 2 2 3 2 2 3 2 3 4" xfId="36277" xr:uid="{00000000-0005-0000-0000-0000C6010000}"/>
    <cellStyle name="Comma 2 2 3 2 2 3 2 3 5" xfId="21044" xr:uid="{00000000-0005-0000-0000-0000C7010000}"/>
    <cellStyle name="Comma 2 2 3 2 2 3 2 4" xfId="12634" xr:uid="{00000000-0005-0000-0000-0000C8010000}"/>
    <cellStyle name="Comma 2 2 3 2 2 3 2 4 2" xfId="42965" xr:uid="{00000000-0005-0000-0000-0000C9010000}"/>
    <cellStyle name="Comma 2 2 3 2 2 3 2 4 3" xfId="27732" xr:uid="{00000000-0005-0000-0000-0000CA010000}"/>
    <cellStyle name="Comma 2 2 3 2 2 3 2 5" xfId="7613" xr:uid="{00000000-0005-0000-0000-0000CB010000}"/>
    <cellStyle name="Comma 2 2 3 2 2 3 2 5 2" xfId="37948" xr:uid="{00000000-0005-0000-0000-0000CC010000}"/>
    <cellStyle name="Comma 2 2 3 2 2 3 2 5 3" xfId="22715" xr:uid="{00000000-0005-0000-0000-0000CD010000}"/>
    <cellStyle name="Comma 2 2 3 2 2 3 2 6" xfId="32936" xr:uid="{00000000-0005-0000-0000-0000CE010000}"/>
    <cellStyle name="Comma 2 2 3 2 2 3 2 7" xfId="17702" xr:uid="{00000000-0005-0000-0000-0000CF010000}"/>
    <cellStyle name="Comma 2 2 3 2 2 3 3" xfId="3395" xr:uid="{00000000-0005-0000-0000-0000D0010000}"/>
    <cellStyle name="Comma 2 2 3 2 2 3 3 2" xfId="13469" xr:uid="{00000000-0005-0000-0000-0000D1010000}"/>
    <cellStyle name="Comma 2 2 3 2 2 3 3 2 2" xfId="43800" xr:uid="{00000000-0005-0000-0000-0000D2010000}"/>
    <cellStyle name="Comma 2 2 3 2 2 3 3 2 3" xfId="28567" xr:uid="{00000000-0005-0000-0000-0000D3010000}"/>
    <cellStyle name="Comma 2 2 3 2 2 3 3 3" xfId="8449" xr:uid="{00000000-0005-0000-0000-0000D4010000}"/>
    <cellStyle name="Comma 2 2 3 2 2 3 3 3 2" xfId="38783" xr:uid="{00000000-0005-0000-0000-0000D5010000}"/>
    <cellStyle name="Comma 2 2 3 2 2 3 3 3 3" xfId="23550" xr:uid="{00000000-0005-0000-0000-0000D6010000}"/>
    <cellStyle name="Comma 2 2 3 2 2 3 3 4" xfId="33770" xr:uid="{00000000-0005-0000-0000-0000D7010000}"/>
    <cellStyle name="Comma 2 2 3 2 2 3 3 5" xfId="18537" xr:uid="{00000000-0005-0000-0000-0000D8010000}"/>
    <cellStyle name="Comma 2 2 3 2 2 3 4" xfId="5088" xr:uid="{00000000-0005-0000-0000-0000D9010000}"/>
    <cellStyle name="Comma 2 2 3 2 2 3 4 2" xfId="15140" xr:uid="{00000000-0005-0000-0000-0000DA010000}"/>
    <cellStyle name="Comma 2 2 3 2 2 3 4 2 2" xfId="45471" xr:uid="{00000000-0005-0000-0000-0000DB010000}"/>
    <cellStyle name="Comma 2 2 3 2 2 3 4 2 3" xfId="30238" xr:uid="{00000000-0005-0000-0000-0000DC010000}"/>
    <cellStyle name="Comma 2 2 3 2 2 3 4 3" xfId="10120" xr:uid="{00000000-0005-0000-0000-0000DD010000}"/>
    <cellStyle name="Comma 2 2 3 2 2 3 4 3 2" xfId="40454" xr:uid="{00000000-0005-0000-0000-0000DE010000}"/>
    <cellStyle name="Comma 2 2 3 2 2 3 4 3 3" xfId="25221" xr:uid="{00000000-0005-0000-0000-0000DF010000}"/>
    <cellStyle name="Comma 2 2 3 2 2 3 4 4" xfId="35441" xr:uid="{00000000-0005-0000-0000-0000E0010000}"/>
    <cellStyle name="Comma 2 2 3 2 2 3 4 5" xfId="20208" xr:uid="{00000000-0005-0000-0000-0000E1010000}"/>
    <cellStyle name="Comma 2 2 3 2 2 3 5" xfId="11798" xr:uid="{00000000-0005-0000-0000-0000E2010000}"/>
    <cellStyle name="Comma 2 2 3 2 2 3 5 2" xfId="42129" xr:uid="{00000000-0005-0000-0000-0000E3010000}"/>
    <cellStyle name="Comma 2 2 3 2 2 3 5 3" xfId="26896" xr:uid="{00000000-0005-0000-0000-0000E4010000}"/>
    <cellStyle name="Comma 2 2 3 2 2 3 6" xfId="6777" xr:uid="{00000000-0005-0000-0000-0000E5010000}"/>
    <cellStyle name="Comma 2 2 3 2 2 3 6 2" xfId="37112" xr:uid="{00000000-0005-0000-0000-0000E6010000}"/>
    <cellStyle name="Comma 2 2 3 2 2 3 6 3" xfId="21879" xr:uid="{00000000-0005-0000-0000-0000E7010000}"/>
    <cellStyle name="Comma 2 2 3 2 2 3 7" xfId="32100" xr:uid="{00000000-0005-0000-0000-0000E8010000}"/>
    <cellStyle name="Comma 2 2 3 2 2 3 8" xfId="16866" xr:uid="{00000000-0005-0000-0000-0000E9010000}"/>
    <cellStyle name="Comma 2 2 3 2 2 4" xfId="2124" xr:uid="{00000000-0005-0000-0000-0000EA010000}"/>
    <cellStyle name="Comma 2 2 3 2 2 4 2" xfId="3814" xr:uid="{00000000-0005-0000-0000-0000EB010000}"/>
    <cellStyle name="Comma 2 2 3 2 2 4 2 2" xfId="13887" xr:uid="{00000000-0005-0000-0000-0000EC010000}"/>
    <cellStyle name="Comma 2 2 3 2 2 4 2 2 2" xfId="44218" xr:uid="{00000000-0005-0000-0000-0000ED010000}"/>
    <cellStyle name="Comma 2 2 3 2 2 4 2 2 3" xfId="28985" xr:uid="{00000000-0005-0000-0000-0000EE010000}"/>
    <cellStyle name="Comma 2 2 3 2 2 4 2 3" xfId="8867" xr:uid="{00000000-0005-0000-0000-0000EF010000}"/>
    <cellStyle name="Comma 2 2 3 2 2 4 2 3 2" xfId="39201" xr:uid="{00000000-0005-0000-0000-0000F0010000}"/>
    <cellStyle name="Comma 2 2 3 2 2 4 2 3 3" xfId="23968" xr:uid="{00000000-0005-0000-0000-0000F1010000}"/>
    <cellStyle name="Comma 2 2 3 2 2 4 2 4" xfId="34188" xr:uid="{00000000-0005-0000-0000-0000F2010000}"/>
    <cellStyle name="Comma 2 2 3 2 2 4 2 5" xfId="18955" xr:uid="{00000000-0005-0000-0000-0000F3010000}"/>
    <cellStyle name="Comma 2 2 3 2 2 4 3" xfId="5506" xr:uid="{00000000-0005-0000-0000-0000F4010000}"/>
    <cellStyle name="Comma 2 2 3 2 2 4 3 2" xfId="15558" xr:uid="{00000000-0005-0000-0000-0000F5010000}"/>
    <cellStyle name="Comma 2 2 3 2 2 4 3 2 2" xfId="45889" xr:uid="{00000000-0005-0000-0000-0000F6010000}"/>
    <cellStyle name="Comma 2 2 3 2 2 4 3 2 3" xfId="30656" xr:uid="{00000000-0005-0000-0000-0000F7010000}"/>
    <cellStyle name="Comma 2 2 3 2 2 4 3 3" xfId="10538" xr:uid="{00000000-0005-0000-0000-0000F8010000}"/>
    <cellStyle name="Comma 2 2 3 2 2 4 3 3 2" xfId="40872" xr:uid="{00000000-0005-0000-0000-0000F9010000}"/>
    <cellStyle name="Comma 2 2 3 2 2 4 3 3 3" xfId="25639" xr:uid="{00000000-0005-0000-0000-0000FA010000}"/>
    <cellStyle name="Comma 2 2 3 2 2 4 3 4" xfId="35859" xr:uid="{00000000-0005-0000-0000-0000FB010000}"/>
    <cellStyle name="Comma 2 2 3 2 2 4 3 5" xfId="20626" xr:uid="{00000000-0005-0000-0000-0000FC010000}"/>
    <cellStyle name="Comma 2 2 3 2 2 4 4" xfId="12216" xr:uid="{00000000-0005-0000-0000-0000FD010000}"/>
    <cellStyle name="Comma 2 2 3 2 2 4 4 2" xfId="42547" xr:uid="{00000000-0005-0000-0000-0000FE010000}"/>
    <cellStyle name="Comma 2 2 3 2 2 4 4 3" xfId="27314" xr:uid="{00000000-0005-0000-0000-0000FF010000}"/>
    <cellStyle name="Comma 2 2 3 2 2 4 5" xfId="7195" xr:uid="{00000000-0005-0000-0000-000000020000}"/>
    <cellStyle name="Comma 2 2 3 2 2 4 5 2" xfId="37530" xr:uid="{00000000-0005-0000-0000-000001020000}"/>
    <cellStyle name="Comma 2 2 3 2 2 4 5 3" xfId="22297" xr:uid="{00000000-0005-0000-0000-000002020000}"/>
    <cellStyle name="Comma 2 2 3 2 2 4 6" xfId="32518" xr:uid="{00000000-0005-0000-0000-000003020000}"/>
    <cellStyle name="Comma 2 2 3 2 2 4 7" xfId="17284" xr:uid="{00000000-0005-0000-0000-000004020000}"/>
    <cellStyle name="Comma 2 2 3 2 2 5" xfId="2977" xr:uid="{00000000-0005-0000-0000-000005020000}"/>
    <cellStyle name="Comma 2 2 3 2 2 5 2" xfId="13051" xr:uid="{00000000-0005-0000-0000-000006020000}"/>
    <cellStyle name="Comma 2 2 3 2 2 5 2 2" xfId="43382" xr:uid="{00000000-0005-0000-0000-000007020000}"/>
    <cellStyle name="Comma 2 2 3 2 2 5 2 3" xfId="28149" xr:uid="{00000000-0005-0000-0000-000008020000}"/>
    <cellStyle name="Comma 2 2 3 2 2 5 3" xfId="8031" xr:uid="{00000000-0005-0000-0000-000009020000}"/>
    <cellStyle name="Comma 2 2 3 2 2 5 3 2" xfId="38365" xr:uid="{00000000-0005-0000-0000-00000A020000}"/>
    <cellStyle name="Comma 2 2 3 2 2 5 3 3" xfId="23132" xr:uid="{00000000-0005-0000-0000-00000B020000}"/>
    <cellStyle name="Comma 2 2 3 2 2 5 4" xfId="33352" xr:uid="{00000000-0005-0000-0000-00000C020000}"/>
    <cellStyle name="Comma 2 2 3 2 2 5 5" xfId="18119" xr:uid="{00000000-0005-0000-0000-00000D020000}"/>
    <cellStyle name="Comma 2 2 3 2 2 6" xfId="4670" xr:uid="{00000000-0005-0000-0000-00000E020000}"/>
    <cellStyle name="Comma 2 2 3 2 2 6 2" xfId="14722" xr:uid="{00000000-0005-0000-0000-00000F020000}"/>
    <cellStyle name="Comma 2 2 3 2 2 6 2 2" xfId="45053" xr:uid="{00000000-0005-0000-0000-000010020000}"/>
    <cellStyle name="Comma 2 2 3 2 2 6 2 3" xfId="29820" xr:uid="{00000000-0005-0000-0000-000011020000}"/>
    <cellStyle name="Comma 2 2 3 2 2 6 3" xfId="9702" xr:uid="{00000000-0005-0000-0000-000012020000}"/>
    <cellStyle name="Comma 2 2 3 2 2 6 3 2" xfId="40036" xr:uid="{00000000-0005-0000-0000-000013020000}"/>
    <cellStyle name="Comma 2 2 3 2 2 6 3 3" xfId="24803" xr:uid="{00000000-0005-0000-0000-000014020000}"/>
    <cellStyle name="Comma 2 2 3 2 2 6 4" xfId="35023" xr:uid="{00000000-0005-0000-0000-000015020000}"/>
    <cellStyle name="Comma 2 2 3 2 2 6 5" xfId="19790" xr:uid="{00000000-0005-0000-0000-000016020000}"/>
    <cellStyle name="Comma 2 2 3 2 2 7" xfId="11380" xr:uid="{00000000-0005-0000-0000-000017020000}"/>
    <cellStyle name="Comma 2 2 3 2 2 7 2" xfId="41711" xr:uid="{00000000-0005-0000-0000-000018020000}"/>
    <cellStyle name="Comma 2 2 3 2 2 7 3" xfId="26478" xr:uid="{00000000-0005-0000-0000-000019020000}"/>
    <cellStyle name="Comma 2 2 3 2 2 8" xfId="6359" xr:uid="{00000000-0005-0000-0000-00001A020000}"/>
    <cellStyle name="Comma 2 2 3 2 2 8 2" xfId="36694" xr:uid="{00000000-0005-0000-0000-00001B020000}"/>
    <cellStyle name="Comma 2 2 3 2 2 8 3" xfId="21461" xr:uid="{00000000-0005-0000-0000-00001C020000}"/>
    <cellStyle name="Comma 2 2 3 2 2 9" xfId="31682" xr:uid="{00000000-0005-0000-0000-00001D020000}"/>
    <cellStyle name="Comma 2 2 3 2 3" xfId="1386" xr:uid="{00000000-0005-0000-0000-00001E020000}"/>
    <cellStyle name="Comma 2 2 3 2 3 2" xfId="1807" xr:uid="{00000000-0005-0000-0000-00001F020000}"/>
    <cellStyle name="Comma 2 2 3 2 3 2 2" xfId="2646" xr:uid="{00000000-0005-0000-0000-000020020000}"/>
    <cellStyle name="Comma 2 2 3 2 3 2 2 2" xfId="4336" xr:uid="{00000000-0005-0000-0000-000021020000}"/>
    <cellStyle name="Comma 2 2 3 2 3 2 2 2 2" xfId="14409" xr:uid="{00000000-0005-0000-0000-000022020000}"/>
    <cellStyle name="Comma 2 2 3 2 3 2 2 2 2 2" xfId="44740" xr:uid="{00000000-0005-0000-0000-000023020000}"/>
    <cellStyle name="Comma 2 2 3 2 3 2 2 2 2 3" xfId="29507" xr:uid="{00000000-0005-0000-0000-000024020000}"/>
    <cellStyle name="Comma 2 2 3 2 3 2 2 2 3" xfId="9389" xr:uid="{00000000-0005-0000-0000-000025020000}"/>
    <cellStyle name="Comma 2 2 3 2 3 2 2 2 3 2" xfId="39723" xr:uid="{00000000-0005-0000-0000-000026020000}"/>
    <cellStyle name="Comma 2 2 3 2 3 2 2 2 3 3" xfId="24490" xr:uid="{00000000-0005-0000-0000-000027020000}"/>
    <cellStyle name="Comma 2 2 3 2 3 2 2 2 4" xfId="34710" xr:uid="{00000000-0005-0000-0000-000028020000}"/>
    <cellStyle name="Comma 2 2 3 2 3 2 2 2 5" xfId="19477" xr:uid="{00000000-0005-0000-0000-000029020000}"/>
    <cellStyle name="Comma 2 2 3 2 3 2 2 3" xfId="6028" xr:uid="{00000000-0005-0000-0000-00002A020000}"/>
    <cellStyle name="Comma 2 2 3 2 3 2 2 3 2" xfId="16080" xr:uid="{00000000-0005-0000-0000-00002B020000}"/>
    <cellStyle name="Comma 2 2 3 2 3 2 2 3 2 2" xfId="46411" xr:uid="{00000000-0005-0000-0000-00002C020000}"/>
    <cellStyle name="Comma 2 2 3 2 3 2 2 3 2 3" xfId="31178" xr:uid="{00000000-0005-0000-0000-00002D020000}"/>
    <cellStyle name="Comma 2 2 3 2 3 2 2 3 3" xfId="11060" xr:uid="{00000000-0005-0000-0000-00002E020000}"/>
    <cellStyle name="Comma 2 2 3 2 3 2 2 3 3 2" xfId="41394" xr:uid="{00000000-0005-0000-0000-00002F020000}"/>
    <cellStyle name="Comma 2 2 3 2 3 2 2 3 3 3" xfId="26161" xr:uid="{00000000-0005-0000-0000-000030020000}"/>
    <cellStyle name="Comma 2 2 3 2 3 2 2 3 4" xfId="36381" xr:uid="{00000000-0005-0000-0000-000031020000}"/>
    <cellStyle name="Comma 2 2 3 2 3 2 2 3 5" xfId="21148" xr:uid="{00000000-0005-0000-0000-000032020000}"/>
    <cellStyle name="Comma 2 2 3 2 3 2 2 4" xfId="12738" xr:uid="{00000000-0005-0000-0000-000033020000}"/>
    <cellStyle name="Comma 2 2 3 2 3 2 2 4 2" xfId="43069" xr:uid="{00000000-0005-0000-0000-000034020000}"/>
    <cellStyle name="Comma 2 2 3 2 3 2 2 4 3" xfId="27836" xr:uid="{00000000-0005-0000-0000-000035020000}"/>
    <cellStyle name="Comma 2 2 3 2 3 2 2 5" xfId="7717" xr:uid="{00000000-0005-0000-0000-000036020000}"/>
    <cellStyle name="Comma 2 2 3 2 3 2 2 5 2" xfId="38052" xr:uid="{00000000-0005-0000-0000-000037020000}"/>
    <cellStyle name="Comma 2 2 3 2 3 2 2 5 3" xfId="22819" xr:uid="{00000000-0005-0000-0000-000038020000}"/>
    <cellStyle name="Comma 2 2 3 2 3 2 2 6" xfId="33040" xr:uid="{00000000-0005-0000-0000-000039020000}"/>
    <cellStyle name="Comma 2 2 3 2 3 2 2 7" xfId="17806" xr:uid="{00000000-0005-0000-0000-00003A020000}"/>
    <cellStyle name="Comma 2 2 3 2 3 2 3" xfId="3499" xr:uid="{00000000-0005-0000-0000-00003B020000}"/>
    <cellStyle name="Comma 2 2 3 2 3 2 3 2" xfId="13573" xr:uid="{00000000-0005-0000-0000-00003C020000}"/>
    <cellStyle name="Comma 2 2 3 2 3 2 3 2 2" xfId="43904" xr:uid="{00000000-0005-0000-0000-00003D020000}"/>
    <cellStyle name="Comma 2 2 3 2 3 2 3 2 3" xfId="28671" xr:uid="{00000000-0005-0000-0000-00003E020000}"/>
    <cellStyle name="Comma 2 2 3 2 3 2 3 3" xfId="8553" xr:uid="{00000000-0005-0000-0000-00003F020000}"/>
    <cellStyle name="Comma 2 2 3 2 3 2 3 3 2" xfId="38887" xr:uid="{00000000-0005-0000-0000-000040020000}"/>
    <cellStyle name="Comma 2 2 3 2 3 2 3 3 3" xfId="23654" xr:uid="{00000000-0005-0000-0000-000041020000}"/>
    <cellStyle name="Comma 2 2 3 2 3 2 3 4" xfId="33874" xr:uid="{00000000-0005-0000-0000-000042020000}"/>
    <cellStyle name="Comma 2 2 3 2 3 2 3 5" xfId="18641" xr:uid="{00000000-0005-0000-0000-000043020000}"/>
    <cellStyle name="Comma 2 2 3 2 3 2 4" xfId="5192" xr:uid="{00000000-0005-0000-0000-000044020000}"/>
    <cellStyle name="Comma 2 2 3 2 3 2 4 2" xfId="15244" xr:uid="{00000000-0005-0000-0000-000045020000}"/>
    <cellStyle name="Comma 2 2 3 2 3 2 4 2 2" xfId="45575" xr:uid="{00000000-0005-0000-0000-000046020000}"/>
    <cellStyle name="Comma 2 2 3 2 3 2 4 2 3" xfId="30342" xr:uid="{00000000-0005-0000-0000-000047020000}"/>
    <cellStyle name="Comma 2 2 3 2 3 2 4 3" xfId="10224" xr:uid="{00000000-0005-0000-0000-000048020000}"/>
    <cellStyle name="Comma 2 2 3 2 3 2 4 3 2" xfId="40558" xr:uid="{00000000-0005-0000-0000-000049020000}"/>
    <cellStyle name="Comma 2 2 3 2 3 2 4 3 3" xfId="25325" xr:uid="{00000000-0005-0000-0000-00004A020000}"/>
    <cellStyle name="Comma 2 2 3 2 3 2 4 4" xfId="35545" xr:uid="{00000000-0005-0000-0000-00004B020000}"/>
    <cellStyle name="Comma 2 2 3 2 3 2 4 5" xfId="20312" xr:uid="{00000000-0005-0000-0000-00004C020000}"/>
    <cellStyle name="Comma 2 2 3 2 3 2 5" xfId="11902" xr:uid="{00000000-0005-0000-0000-00004D020000}"/>
    <cellStyle name="Comma 2 2 3 2 3 2 5 2" xfId="42233" xr:uid="{00000000-0005-0000-0000-00004E020000}"/>
    <cellStyle name="Comma 2 2 3 2 3 2 5 3" xfId="27000" xr:uid="{00000000-0005-0000-0000-00004F020000}"/>
    <cellStyle name="Comma 2 2 3 2 3 2 6" xfId="6881" xr:uid="{00000000-0005-0000-0000-000050020000}"/>
    <cellStyle name="Comma 2 2 3 2 3 2 6 2" xfId="37216" xr:uid="{00000000-0005-0000-0000-000051020000}"/>
    <cellStyle name="Comma 2 2 3 2 3 2 6 3" xfId="21983" xr:uid="{00000000-0005-0000-0000-000052020000}"/>
    <cellStyle name="Comma 2 2 3 2 3 2 7" xfId="32204" xr:uid="{00000000-0005-0000-0000-000053020000}"/>
    <cellStyle name="Comma 2 2 3 2 3 2 8" xfId="16970" xr:uid="{00000000-0005-0000-0000-000054020000}"/>
    <cellStyle name="Comma 2 2 3 2 3 3" xfId="2228" xr:uid="{00000000-0005-0000-0000-000055020000}"/>
    <cellStyle name="Comma 2 2 3 2 3 3 2" xfId="3918" xr:uid="{00000000-0005-0000-0000-000056020000}"/>
    <cellStyle name="Comma 2 2 3 2 3 3 2 2" xfId="13991" xr:uid="{00000000-0005-0000-0000-000057020000}"/>
    <cellStyle name="Comma 2 2 3 2 3 3 2 2 2" xfId="44322" xr:uid="{00000000-0005-0000-0000-000058020000}"/>
    <cellStyle name="Comma 2 2 3 2 3 3 2 2 3" xfId="29089" xr:uid="{00000000-0005-0000-0000-000059020000}"/>
    <cellStyle name="Comma 2 2 3 2 3 3 2 3" xfId="8971" xr:uid="{00000000-0005-0000-0000-00005A020000}"/>
    <cellStyle name="Comma 2 2 3 2 3 3 2 3 2" xfId="39305" xr:uid="{00000000-0005-0000-0000-00005B020000}"/>
    <cellStyle name="Comma 2 2 3 2 3 3 2 3 3" xfId="24072" xr:uid="{00000000-0005-0000-0000-00005C020000}"/>
    <cellStyle name="Comma 2 2 3 2 3 3 2 4" xfId="34292" xr:uid="{00000000-0005-0000-0000-00005D020000}"/>
    <cellStyle name="Comma 2 2 3 2 3 3 2 5" xfId="19059" xr:uid="{00000000-0005-0000-0000-00005E020000}"/>
    <cellStyle name="Comma 2 2 3 2 3 3 3" xfId="5610" xr:uid="{00000000-0005-0000-0000-00005F020000}"/>
    <cellStyle name="Comma 2 2 3 2 3 3 3 2" xfId="15662" xr:uid="{00000000-0005-0000-0000-000060020000}"/>
    <cellStyle name="Comma 2 2 3 2 3 3 3 2 2" xfId="45993" xr:uid="{00000000-0005-0000-0000-000061020000}"/>
    <cellStyle name="Comma 2 2 3 2 3 3 3 2 3" xfId="30760" xr:uid="{00000000-0005-0000-0000-000062020000}"/>
    <cellStyle name="Comma 2 2 3 2 3 3 3 3" xfId="10642" xr:uid="{00000000-0005-0000-0000-000063020000}"/>
    <cellStyle name="Comma 2 2 3 2 3 3 3 3 2" xfId="40976" xr:uid="{00000000-0005-0000-0000-000064020000}"/>
    <cellStyle name="Comma 2 2 3 2 3 3 3 3 3" xfId="25743" xr:uid="{00000000-0005-0000-0000-000065020000}"/>
    <cellStyle name="Comma 2 2 3 2 3 3 3 4" xfId="35963" xr:uid="{00000000-0005-0000-0000-000066020000}"/>
    <cellStyle name="Comma 2 2 3 2 3 3 3 5" xfId="20730" xr:uid="{00000000-0005-0000-0000-000067020000}"/>
    <cellStyle name="Comma 2 2 3 2 3 3 4" xfId="12320" xr:uid="{00000000-0005-0000-0000-000068020000}"/>
    <cellStyle name="Comma 2 2 3 2 3 3 4 2" xfId="42651" xr:uid="{00000000-0005-0000-0000-000069020000}"/>
    <cellStyle name="Comma 2 2 3 2 3 3 4 3" xfId="27418" xr:uid="{00000000-0005-0000-0000-00006A020000}"/>
    <cellStyle name="Comma 2 2 3 2 3 3 5" xfId="7299" xr:uid="{00000000-0005-0000-0000-00006B020000}"/>
    <cellStyle name="Comma 2 2 3 2 3 3 5 2" xfId="37634" xr:uid="{00000000-0005-0000-0000-00006C020000}"/>
    <cellStyle name="Comma 2 2 3 2 3 3 5 3" xfId="22401" xr:uid="{00000000-0005-0000-0000-00006D020000}"/>
    <cellStyle name="Comma 2 2 3 2 3 3 6" xfId="32622" xr:uid="{00000000-0005-0000-0000-00006E020000}"/>
    <cellStyle name="Comma 2 2 3 2 3 3 7" xfId="17388" xr:uid="{00000000-0005-0000-0000-00006F020000}"/>
    <cellStyle name="Comma 2 2 3 2 3 4" xfId="3081" xr:uid="{00000000-0005-0000-0000-000070020000}"/>
    <cellStyle name="Comma 2 2 3 2 3 4 2" xfId="13155" xr:uid="{00000000-0005-0000-0000-000071020000}"/>
    <cellStyle name="Comma 2 2 3 2 3 4 2 2" xfId="43486" xr:uid="{00000000-0005-0000-0000-000072020000}"/>
    <cellStyle name="Comma 2 2 3 2 3 4 2 3" xfId="28253" xr:uid="{00000000-0005-0000-0000-000073020000}"/>
    <cellStyle name="Comma 2 2 3 2 3 4 3" xfId="8135" xr:uid="{00000000-0005-0000-0000-000074020000}"/>
    <cellStyle name="Comma 2 2 3 2 3 4 3 2" xfId="38469" xr:uid="{00000000-0005-0000-0000-000075020000}"/>
    <cellStyle name="Comma 2 2 3 2 3 4 3 3" xfId="23236" xr:uid="{00000000-0005-0000-0000-000076020000}"/>
    <cellStyle name="Comma 2 2 3 2 3 4 4" xfId="33456" xr:uid="{00000000-0005-0000-0000-000077020000}"/>
    <cellStyle name="Comma 2 2 3 2 3 4 5" xfId="18223" xr:uid="{00000000-0005-0000-0000-000078020000}"/>
    <cellStyle name="Comma 2 2 3 2 3 5" xfId="4774" xr:uid="{00000000-0005-0000-0000-000079020000}"/>
    <cellStyle name="Comma 2 2 3 2 3 5 2" xfId="14826" xr:uid="{00000000-0005-0000-0000-00007A020000}"/>
    <cellStyle name="Comma 2 2 3 2 3 5 2 2" xfId="45157" xr:uid="{00000000-0005-0000-0000-00007B020000}"/>
    <cellStyle name="Comma 2 2 3 2 3 5 2 3" xfId="29924" xr:uid="{00000000-0005-0000-0000-00007C020000}"/>
    <cellStyle name="Comma 2 2 3 2 3 5 3" xfId="9806" xr:uid="{00000000-0005-0000-0000-00007D020000}"/>
    <cellStyle name="Comma 2 2 3 2 3 5 3 2" xfId="40140" xr:uid="{00000000-0005-0000-0000-00007E020000}"/>
    <cellStyle name="Comma 2 2 3 2 3 5 3 3" xfId="24907" xr:uid="{00000000-0005-0000-0000-00007F020000}"/>
    <cellStyle name="Comma 2 2 3 2 3 5 4" xfId="35127" xr:uid="{00000000-0005-0000-0000-000080020000}"/>
    <cellStyle name="Comma 2 2 3 2 3 5 5" xfId="19894" xr:uid="{00000000-0005-0000-0000-000081020000}"/>
    <cellStyle name="Comma 2 2 3 2 3 6" xfId="11484" xr:uid="{00000000-0005-0000-0000-000082020000}"/>
    <cellStyle name="Comma 2 2 3 2 3 6 2" xfId="41815" xr:uid="{00000000-0005-0000-0000-000083020000}"/>
    <cellStyle name="Comma 2 2 3 2 3 6 3" xfId="26582" xr:uid="{00000000-0005-0000-0000-000084020000}"/>
    <cellStyle name="Comma 2 2 3 2 3 7" xfId="6463" xr:uid="{00000000-0005-0000-0000-000085020000}"/>
    <cellStyle name="Comma 2 2 3 2 3 7 2" xfId="36798" xr:uid="{00000000-0005-0000-0000-000086020000}"/>
    <cellStyle name="Comma 2 2 3 2 3 7 3" xfId="21565" xr:uid="{00000000-0005-0000-0000-000087020000}"/>
    <cellStyle name="Comma 2 2 3 2 3 8" xfId="31786" xr:uid="{00000000-0005-0000-0000-000088020000}"/>
    <cellStyle name="Comma 2 2 3 2 3 9" xfId="16552" xr:uid="{00000000-0005-0000-0000-000089020000}"/>
    <cellStyle name="Comma 2 2 3 2 4" xfId="1599" xr:uid="{00000000-0005-0000-0000-00008A020000}"/>
    <cellStyle name="Comma 2 2 3 2 4 2" xfId="2438" xr:uid="{00000000-0005-0000-0000-00008B020000}"/>
    <cellStyle name="Comma 2 2 3 2 4 2 2" xfId="4128" xr:uid="{00000000-0005-0000-0000-00008C020000}"/>
    <cellStyle name="Comma 2 2 3 2 4 2 2 2" xfId="14201" xr:uid="{00000000-0005-0000-0000-00008D020000}"/>
    <cellStyle name="Comma 2 2 3 2 4 2 2 2 2" xfId="44532" xr:uid="{00000000-0005-0000-0000-00008E020000}"/>
    <cellStyle name="Comma 2 2 3 2 4 2 2 2 3" xfId="29299" xr:uid="{00000000-0005-0000-0000-00008F020000}"/>
    <cellStyle name="Comma 2 2 3 2 4 2 2 3" xfId="9181" xr:uid="{00000000-0005-0000-0000-000090020000}"/>
    <cellStyle name="Comma 2 2 3 2 4 2 2 3 2" xfId="39515" xr:uid="{00000000-0005-0000-0000-000091020000}"/>
    <cellStyle name="Comma 2 2 3 2 4 2 2 3 3" xfId="24282" xr:uid="{00000000-0005-0000-0000-000092020000}"/>
    <cellStyle name="Comma 2 2 3 2 4 2 2 4" xfId="34502" xr:uid="{00000000-0005-0000-0000-000093020000}"/>
    <cellStyle name="Comma 2 2 3 2 4 2 2 5" xfId="19269" xr:uid="{00000000-0005-0000-0000-000094020000}"/>
    <cellStyle name="Comma 2 2 3 2 4 2 3" xfId="5820" xr:uid="{00000000-0005-0000-0000-000095020000}"/>
    <cellStyle name="Comma 2 2 3 2 4 2 3 2" xfId="15872" xr:uid="{00000000-0005-0000-0000-000096020000}"/>
    <cellStyle name="Comma 2 2 3 2 4 2 3 2 2" xfId="46203" xr:uid="{00000000-0005-0000-0000-000097020000}"/>
    <cellStyle name="Comma 2 2 3 2 4 2 3 2 3" xfId="30970" xr:uid="{00000000-0005-0000-0000-000098020000}"/>
    <cellStyle name="Comma 2 2 3 2 4 2 3 3" xfId="10852" xr:uid="{00000000-0005-0000-0000-000099020000}"/>
    <cellStyle name="Comma 2 2 3 2 4 2 3 3 2" xfId="41186" xr:uid="{00000000-0005-0000-0000-00009A020000}"/>
    <cellStyle name="Comma 2 2 3 2 4 2 3 3 3" xfId="25953" xr:uid="{00000000-0005-0000-0000-00009B020000}"/>
    <cellStyle name="Comma 2 2 3 2 4 2 3 4" xfId="36173" xr:uid="{00000000-0005-0000-0000-00009C020000}"/>
    <cellStyle name="Comma 2 2 3 2 4 2 3 5" xfId="20940" xr:uid="{00000000-0005-0000-0000-00009D020000}"/>
    <cellStyle name="Comma 2 2 3 2 4 2 4" xfId="12530" xr:uid="{00000000-0005-0000-0000-00009E020000}"/>
    <cellStyle name="Comma 2 2 3 2 4 2 4 2" xfId="42861" xr:uid="{00000000-0005-0000-0000-00009F020000}"/>
    <cellStyle name="Comma 2 2 3 2 4 2 4 3" xfId="27628" xr:uid="{00000000-0005-0000-0000-0000A0020000}"/>
    <cellStyle name="Comma 2 2 3 2 4 2 5" xfId="7509" xr:uid="{00000000-0005-0000-0000-0000A1020000}"/>
    <cellStyle name="Comma 2 2 3 2 4 2 5 2" xfId="37844" xr:uid="{00000000-0005-0000-0000-0000A2020000}"/>
    <cellStyle name="Comma 2 2 3 2 4 2 5 3" xfId="22611" xr:uid="{00000000-0005-0000-0000-0000A3020000}"/>
    <cellStyle name="Comma 2 2 3 2 4 2 6" xfId="32832" xr:uid="{00000000-0005-0000-0000-0000A4020000}"/>
    <cellStyle name="Comma 2 2 3 2 4 2 7" xfId="17598" xr:uid="{00000000-0005-0000-0000-0000A5020000}"/>
    <cellStyle name="Comma 2 2 3 2 4 3" xfId="3291" xr:uid="{00000000-0005-0000-0000-0000A6020000}"/>
    <cellStyle name="Comma 2 2 3 2 4 3 2" xfId="13365" xr:uid="{00000000-0005-0000-0000-0000A7020000}"/>
    <cellStyle name="Comma 2 2 3 2 4 3 2 2" xfId="43696" xr:uid="{00000000-0005-0000-0000-0000A8020000}"/>
    <cellStyle name="Comma 2 2 3 2 4 3 2 3" xfId="28463" xr:uid="{00000000-0005-0000-0000-0000A9020000}"/>
    <cellStyle name="Comma 2 2 3 2 4 3 3" xfId="8345" xr:uid="{00000000-0005-0000-0000-0000AA020000}"/>
    <cellStyle name="Comma 2 2 3 2 4 3 3 2" xfId="38679" xr:uid="{00000000-0005-0000-0000-0000AB020000}"/>
    <cellStyle name="Comma 2 2 3 2 4 3 3 3" xfId="23446" xr:uid="{00000000-0005-0000-0000-0000AC020000}"/>
    <cellStyle name="Comma 2 2 3 2 4 3 4" xfId="33666" xr:uid="{00000000-0005-0000-0000-0000AD020000}"/>
    <cellStyle name="Comma 2 2 3 2 4 3 5" xfId="18433" xr:uid="{00000000-0005-0000-0000-0000AE020000}"/>
    <cellStyle name="Comma 2 2 3 2 4 4" xfId="4984" xr:uid="{00000000-0005-0000-0000-0000AF020000}"/>
    <cellStyle name="Comma 2 2 3 2 4 4 2" xfId="15036" xr:uid="{00000000-0005-0000-0000-0000B0020000}"/>
    <cellStyle name="Comma 2 2 3 2 4 4 2 2" xfId="45367" xr:uid="{00000000-0005-0000-0000-0000B1020000}"/>
    <cellStyle name="Comma 2 2 3 2 4 4 2 3" xfId="30134" xr:uid="{00000000-0005-0000-0000-0000B2020000}"/>
    <cellStyle name="Comma 2 2 3 2 4 4 3" xfId="10016" xr:uid="{00000000-0005-0000-0000-0000B3020000}"/>
    <cellStyle name="Comma 2 2 3 2 4 4 3 2" xfId="40350" xr:uid="{00000000-0005-0000-0000-0000B4020000}"/>
    <cellStyle name="Comma 2 2 3 2 4 4 3 3" xfId="25117" xr:uid="{00000000-0005-0000-0000-0000B5020000}"/>
    <cellStyle name="Comma 2 2 3 2 4 4 4" xfId="35337" xr:uid="{00000000-0005-0000-0000-0000B6020000}"/>
    <cellStyle name="Comma 2 2 3 2 4 4 5" xfId="20104" xr:uid="{00000000-0005-0000-0000-0000B7020000}"/>
    <cellStyle name="Comma 2 2 3 2 4 5" xfId="11694" xr:uid="{00000000-0005-0000-0000-0000B8020000}"/>
    <cellStyle name="Comma 2 2 3 2 4 5 2" xfId="42025" xr:uid="{00000000-0005-0000-0000-0000B9020000}"/>
    <cellStyle name="Comma 2 2 3 2 4 5 3" xfId="26792" xr:uid="{00000000-0005-0000-0000-0000BA020000}"/>
    <cellStyle name="Comma 2 2 3 2 4 6" xfId="6673" xr:uid="{00000000-0005-0000-0000-0000BB020000}"/>
    <cellStyle name="Comma 2 2 3 2 4 6 2" xfId="37008" xr:uid="{00000000-0005-0000-0000-0000BC020000}"/>
    <cellStyle name="Comma 2 2 3 2 4 6 3" xfId="21775" xr:uid="{00000000-0005-0000-0000-0000BD020000}"/>
    <cellStyle name="Comma 2 2 3 2 4 7" xfId="31996" xr:uid="{00000000-0005-0000-0000-0000BE020000}"/>
    <cellStyle name="Comma 2 2 3 2 4 8" xfId="16762" xr:uid="{00000000-0005-0000-0000-0000BF020000}"/>
    <cellStyle name="Comma 2 2 3 2 5" xfId="2020" xr:uid="{00000000-0005-0000-0000-0000C0020000}"/>
    <cellStyle name="Comma 2 2 3 2 5 2" xfId="3710" xr:uid="{00000000-0005-0000-0000-0000C1020000}"/>
    <cellStyle name="Comma 2 2 3 2 5 2 2" xfId="13783" xr:uid="{00000000-0005-0000-0000-0000C2020000}"/>
    <cellStyle name="Comma 2 2 3 2 5 2 2 2" xfId="44114" xr:uid="{00000000-0005-0000-0000-0000C3020000}"/>
    <cellStyle name="Comma 2 2 3 2 5 2 2 3" xfId="28881" xr:uid="{00000000-0005-0000-0000-0000C4020000}"/>
    <cellStyle name="Comma 2 2 3 2 5 2 3" xfId="8763" xr:uid="{00000000-0005-0000-0000-0000C5020000}"/>
    <cellStyle name="Comma 2 2 3 2 5 2 3 2" xfId="39097" xr:uid="{00000000-0005-0000-0000-0000C6020000}"/>
    <cellStyle name="Comma 2 2 3 2 5 2 3 3" xfId="23864" xr:uid="{00000000-0005-0000-0000-0000C7020000}"/>
    <cellStyle name="Comma 2 2 3 2 5 2 4" xfId="34084" xr:uid="{00000000-0005-0000-0000-0000C8020000}"/>
    <cellStyle name="Comma 2 2 3 2 5 2 5" xfId="18851" xr:uid="{00000000-0005-0000-0000-0000C9020000}"/>
    <cellStyle name="Comma 2 2 3 2 5 3" xfId="5402" xr:uid="{00000000-0005-0000-0000-0000CA020000}"/>
    <cellStyle name="Comma 2 2 3 2 5 3 2" xfId="15454" xr:uid="{00000000-0005-0000-0000-0000CB020000}"/>
    <cellStyle name="Comma 2 2 3 2 5 3 2 2" xfId="45785" xr:uid="{00000000-0005-0000-0000-0000CC020000}"/>
    <cellStyle name="Comma 2 2 3 2 5 3 2 3" xfId="30552" xr:uid="{00000000-0005-0000-0000-0000CD020000}"/>
    <cellStyle name="Comma 2 2 3 2 5 3 3" xfId="10434" xr:uid="{00000000-0005-0000-0000-0000CE020000}"/>
    <cellStyle name="Comma 2 2 3 2 5 3 3 2" xfId="40768" xr:uid="{00000000-0005-0000-0000-0000CF020000}"/>
    <cellStyle name="Comma 2 2 3 2 5 3 3 3" xfId="25535" xr:uid="{00000000-0005-0000-0000-0000D0020000}"/>
    <cellStyle name="Comma 2 2 3 2 5 3 4" xfId="35755" xr:uid="{00000000-0005-0000-0000-0000D1020000}"/>
    <cellStyle name="Comma 2 2 3 2 5 3 5" xfId="20522" xr:uid="{00000000-0005-0000-0000-0000D2020000}"/>
    <cellStyle name="Comma 2 2 3 2 5 4" xfId="12112" xr:uid="{00000000-0005-0000-0000-0000D3020000}"/>
    <cellStyle name="Comma 2 2 3 2 5 4 2" xfId="42443" xr:uid="{00000000-0005-0000-0000-0000D4020000}"/>
    <cellStyle name="Comma 2 2 3 2 5 4 3" xfId="27210" xr:uid="{00000000-0005-0000-0000-0000D5020000}"/>
    <cellStyle name="Comma 2 2 3 2 5 5" xfId="7091" xr:uid="{00000000-0005-0000-0000-0000D6020000}"/>
    <cellStyle name="Comma 2 2 3 2 5 5 2" xfId="37426" xr:uid="{00000000-0005-0000-0000-0000D7020000}"/>
    <cellStyle name="Comma 2 2 3 2 5 5 3" xfId="22193" xr:uid="{00000000-0005-0000-0000-0000D8020000}"/>
    <cellStyle name="Comma 2 2 3 2 5 6" xfId="32414" xr:uid="{00000000-0005-0000-0000-0000D9020000}"/>
    <cellStyle name="Comma 2 2 3 2 5 7" xfId="17180" xr:uid="{00000000-0005-0000-0000-0000DA020000}"/>
    <cellStyle name="Comma 2 2 3 2 6" xfId="2873" xr:uid="{00000000-0005-0000-0000-0000DB020000}"/>
    <cellStyle name="Comma 2 2 3 2 6 2" xfId="12947" xr:uid="{00000000-0005-0000-0000-0000DC020000}"/>
    <cellStyle name="Comma 2 2 3 2 6 2 2" xfId="43278" xr:uid="{00000000-0005-0000-0000-0000DD020000}"/>
    <cellStyle name="Comma 2 2 3 2 6 2 3" xfId="28045" xr:uid="{00000000-0005-0000-0000-0000DE020000}"/>
    <cellStyle name="Comma 2 2 3 2 6 3" xfId="7927" xr:uid="{00000000-0005-0000-0000-0000DF020000}"/>
    <cellStyle name="Comma 2 2 3 2 6 3 2" xfId="38261" xr:uid="{00000000-0005-0000-0000-0000E0020000}"/>
    <cellStyle name="Comma 2 2 3 2 6 3 3" xfId="23028" xr:uid="{00000000-0005-0000-0000-0000E1020000}"/>
    <cellStyle name="Comma 2 2 3 2 6 4" xfId="33248" xr:uid="{00000000-0005-0000-0000-0000E2020000}"/>
    <cellStyle name="Comma 2 2 3 2 6 5" xfId="18015" xr:uid="{00000000-0005-0000-0000-0000E3020000}"/>
    <cellStyle name="Comma 2 2 3 2 7" xfId="4566" xr:uid="{00000000-0005-0000-0000-0000E4020000}"/>
    <cellStyle name="Comma 2 2 3 2 7 2" xfId="14618" xr:uid="{00000000-0005-0000-0000-0000E5020000}"/>
    <cellStyle name="Comma 2 2 3 2 7 2 2" xfId="44949" xr:uid="{00000000-0005-0000-0000-0000E6020000}"/>
    <cellStyle name="Comma 2 2 3 2 7 2 3" xfId="29716" xr:uid="{00000000-0005-0000-0000-0000E7020000}"/>
    <cellStyle name="Comma 2 2 3 2 7 3" xfId="9598" xr:uid="{00000000-0005-0000-0000-0000E8020000}"/>
    <cellStyle name="Comma 2 2 3 2 7 3 2" xfId="39932" xr:uid="{00000000-0005-0000-0000-0000E9020000}"/>
    <cellStyle name="Comma 2 2 3 2 7 3 3" xfId="24699" xr:uid="{00000000-0005-0000-0000-0000EA020000}"/>
    <cellStyle name="Comma 2 2 3 2 7 4" xfId="34919" xr:uid="{00000000-0005-0000-0000-0000EB020000}"/>
    <cellStyle name="Comma 2 2 3 2 7 5" xfId="19686" xr:uid="{00000000-0005-0000-0000-0000EC020000}"/>
    <cellStyle name="Comma 2 2 3 2 8" xfId="11276" xr:uid="{00000000-0005-0000-0000-0000ED020000}"/>
    <cellStyle name="Comma 2 2 3 2 8 2" xfId="41607" xr:uid="{00000000-0005-0000-0000-0000EE020000}"/>
    <cellStyle name="Comma 2 2 3 2 8 3" xfId="26374" xr:uid="{00000000-0005-0000-0000-0000EF020000}"/>
    <cellStyle name="Comma 2 2 3 2 9" xfId="6255" xr:uid="{00000000-0005-0000-0000-0000F0020000}"/>
    <cellStyle name="Comma 2 2 3 2 9 2" xfId="36590" xr:uid="{00000000-0005-0000-0000-0000F1020000}"/>
    <cellStyle name="Comma 2 2 3 2 9 3" xfId="21357" xr:uid="{00000000-0005-0000-0000-0000F2020000}"/>
    <cellStyle name="Comma 2 2 3 3" xfId="1219" xr:uid="{00000000-0005-0000-0000-0000F3020000}"/>
    <cellStyle name="Comma 2 2 3 3 10" xfId="16396" xr:uid="{00000000-0005-0000-0000-0000F4020000}"/>
    <cellStyle name="Comma 2 2 3 3 2" xfId="1438" xr:uid="{00000000-0005-0000-0000-0000F5020000}"/>
    <cellStyle name="Comma 2 2 3 3 2 2" xfId="1859" xr:uid="{00000000-0005-0000-0000-0000F6020000}"/>
    <cellStyle name="Comma 2 2 3 3 2 2 2" xfId="2698" xr:uid="{00000000-0005-0000-0000-0000F7020000}"/>
    <cellStyle name="Comma 2 2 3 3 2 2 2 2" xfId="4388" xr:uid="{00000000-0005-0000-0000-0000F8020000}"/>
    <cellStyle name="Comma 2 2 3 3 2 2 2 2 2" xfId="14461" xr:uid="{00000000-0005-0000-0000-0000F9020000}"/>
    <cellStyle name="Comma 2 2 3 3 2 2 2 2 2 2" xfId="44792" xr:uid="{00000000-0005-0000-0000-0000FA020000}"/>
    <cellStyle name="Comma 2 2 3 3 2 2 2 2 2 3" xfId="29559" xr:uid="{00000000-0005-0000-0000-0000FB020000}"/>
    <cellStyle name="Comma 2 2 3 3 2 2 2 2 3" xfId="9441" xr:uid="{00000000-0005-0000-0000-0000FC020000}"/>
    <cellStyle name="Comma 2 2 3 3 2 2 2 2 3 2" xfId="39775" xr:uid="{00000000-0005-0000-0000-0000FD020000}"/>
    <cellStyle name="Comma 2 2 3 3 2 2 2 2 3 3" xfId="24542" xr:uid="{00000000-0005-0000-0000-0000FE020000}"/>
    <cellStyle name="Comma 2 2 3 3 2 2 2 2 4" xfId="34762" xr:uid="{00000000-0005-0000-0000-0000FF020000}"/>
    <cellStyle name="Comma 2 2 3 3 2 2 2 2 5" xfId="19529" xr:uid="{00000000-0005-0000-0000-000000030000}"/>
    <cellStyle name="Comma 2 2 3 3 2 2 2 3" xfId="6080" xr:uid="{00000000-0005-0000-0000-000001030000}"/>
    <cellStyle name="Comma 2 2 3 3 2 2 2 3 2" xfId="16132" xr:uid="{00000000-0005-0000-0000-000002030000}"/>
    <cellStyle name="Comma 2 2 3 3 2 2 2 3 2 2" xfId="46463" xr:uid="{00000000-0005-0000-0000-000003030000}"/>
    <cellStyle name="Comma 2 2 3 3 2 2 2 3 2 3" xfId="31230" xr:uid="{00000000-0005-0000-0000-000004030000}"/>
    <cellStyle name="Comma 2 2 3 3 2 2 2 3 3" xfId="11112" xr:uid="{00000000-0005-0000-0000-000005030000}"/>
    <cellStyle name="Comma 2 2 3 3 2 2 2 3 3 2" xfId="41446" xr:uid="{00000000-0005-0000-0000-000006030000}"/>
    <cellStyle name="Comma 2 2 3 3 2 2 2 3 3 3" xfId="26213" xr:uid="{00000000-0005-0000-0000-000007030000}"/>
    <cellStyle name="Comma 2 2 3 3 2 2 2 3 4" xfId="36433" xr:uid="{00000000-0005-0000-0000-000008030000}"/>
    <cellStyle name="Comma 2 2 3 3 2 2 2 3 5" xfId="21200" xr:uid="{00000000-0005-0000-0000-000009030000}"/>
    <cellStyle name="Comma 2 2 3 3 2 2 2 4" xfId="12790" xr:uid="{00000000-0005-0000-0000-00000A030000}"/>
    <cellStyle name="Comma 2 2 3 3 2 2 2 4 2" xfId="43121" xr:uid="{00000000-0005-0000-0000-00000B030000}"/>
    <cellStyle name="Comma 2 2 3 3 2 2 2 4 3" xfId="27888" xr:uid="{00000000-0005-0000-0000-00000C030000}"/>
    <cellStyle name="Comma 2 2 3 3 2 2 2 5" xfId="7769" xr:uid="{00000000-0005-0000-0000-00000D030000}"/>
    <cellStyle name="Comma 2 2 3 3 2 2 2 5 2" xfId="38104" xr:uid="{00000000-0005-0000-0000-00000E030000}"/>
    <cellStyle name="Comma 2 2 3 3 2 2 2 5 3" xfId="22871" xr:uid="{00000000-0005-0000-0000-00000F030000}"/>
    <cellStyle name="Comma 2 2 3 3 2 2 2 6" xfId="33092" xr:uid="{00000000-0005-0000-0000-000010030000}"/>
    <cellStyle name="Comma 2 2 3 3 2 2 2 7" xfId="17858" xr:uid="{00000000-0005-0000-0000-000011030000}"/>
    <cellStyle name="Comma 2 2 3 3 2 2 3" xfId="3551" xr:uid="{00000000-0005-0000-0000-000012030000}"/>
    <cellStyle name="Comma 2 2 3 3 2 2 3 2" xfId="13625" xr:uid="{00000000-0005-0000-0000-000013030000}"/>
    <cellStyle name="Comma 2 2 3 3 2 2 3 2 2" xfId="43956" xr:uid="{00000000-0005-0000-0000-000014030000}"/>
    <cellStyle name="Comma 2 2 3 3 2 2 3 2 3" xfId="28723" xr:uid="{00000000-0005-0000-0000-000015030000}"/>
    <cellStyle name="Comma 2 2 3 3 2 2 3 3" xfId="8605" xr:uid="{00000000-0005-0000-0000-000016030000}"/>
    <cellStyle name="Comma 2 2 3 3 2 2 3 3 2" xfId="38939" xr:uid="{00000000-0005-0000-0000-000017030000}"/>
    <cellStyle name="Comma 2 2 3 3 2 2 3 3 3" xfId="23706" xr:uid="{00000000-0005-0000-0000-000018030000}"/>
    <cellStyle name="Comma 2 2 3 3 2 2 3 4" xfId="33926" xr:uid="{00000000-0005-0000-0000-000019030000}"/>
    <cellStyle name="Comma 2 2 3 3 2 2 3 5" xfId="18693" xr:uid="{00000000-0005-0000-0000-00001A030000}"/>
    <cellStyle name="Comma 2 2 3 3 2 2 4" xfId="5244" xr:uid="{00000000-0005-0000-0000-00001B030000}"/>
    <cellStyle name="Comma 2 2 3 3 2 2 4 2" xfId="15296" xr:uid="{00000000-0005-0000-0000-00001C030000}"/>
    <cellStyle name="Comma 2 2 3 3 2 2 4 2 2" xfId="45627" xr:uid="{00000000-0005-0000-0000-00001D030000}"/>
    <cellStyle name="Comma 2 2 3 3 2 2 4 2 3" xfId="30394" xr:uid="{00000000-0005-0000-0000-00001E030000}"/>
    <cellStyle name="Comma 2 2 3 3 2 2 4 3" xfId="10276" xr:uid="{00000000-0005-0000-0000-00001F030000}"/>
    <cellStyle name="Comma 2 2 3 3 2 2 4 3 2" xfId="40610" xr:uid="{00000000-0005-0000-0000-000020030000}"/>
    <cellStyle name="Comma 2 2 3 3 2 2 4 3 3" xfId="25377" xr:uid="{00000000-0005-0000-0000-000021030000}"/>
    <cellStyle name="Comma 2 2 3 3 2 2 4 4" xfId="35597" xr:uid="{00000000-0005-0000-0000-000022030000}"/>
    <cellStyle name="Comma 2 2 3 3 2 2 4 5" xfId="20364" xr:uid="{00000000-0005-0000-0000-000023030000}"/>
    <cellStyle name="Comma 2 2 3 3 2 2 5" xfId="11954" xr:uid="{00000000-0005-0000-0000-000024030000}"/>
    <cellStyle name="Comma 2 2 3 3 2 2 5 2" xfId="42285" xr:uid="{00000000-0005-0000-0000-000025030000}"/>
    <cellStyle name="Comma 2 2 3 3 2 2 5 3" xfId="27052" xr:uid="{00000000-0005-0000-0000-000026030000}"/>
    <cellStyle name="Comma 2 2 3 3 2 2 6" xfId="6933" xr:uid="{00000000-0005-0000-0000-000027030000}"/>
    <cellStyle name="Comma 2 2 3 3 2 2 6 2" xfId="37268" xr:uid="{00000000-0005-0000-0000-000028030000}"/>
    <cellStyle name="Comma 2 2 3 3 2 2 6 3" xfId="22035" xr:uid="{00000000-0005-0000-0000-000029030000}"/>
    <cellStyle name="Comma 2 2 3 3 2 2 7" xfId="32256" xr:uid="{00000000-0005-0000-0000-00002A030000}"/>
    <cellStyle name="Comma 2 2 3 3 2 2 8" xfId="17022" xr:uid="{00000000-0005-0000-0000-00002B030000}"/>
    <cellStyle name="Comma 2 2 3 3 2 3" xfId="2280" xr:uid="{00000000-0005-0000-0000-00002C030000}"/>
    <cellStyle name="Comma 2 2 3 3 2 3 2" xfId="3970" xr:uid="{00000000-0005-0000-0000-00002D030000}"/>
    <cellStyle name="Comma 2 2 3 3 2 3 2 2" xfId="14043" xr:uid="{00000000-0005-0000-0000-00002E030000}"/>
    <cellStyle name="Comma 2 2 3 3 2 3 2 2 2" xfId="44374" xr:uid="{00000000-0005-0000-0000-00002F030000}"/>
    <cellStyle name="Comma 2 2 3 3 2 3 2 2 3" xfId="29141" xr:uid="{00000000-0005-0000-0000-000030030000}"/>
    <cellStyle name="Comma 2 2 3 3 2 3 2 3" xfId="9023" xr:uid="{00000000-0005-0000-0000-000031030000}"/>
    <cellStyle name="Comma 2 2 3 3 2 3 2 3 2" xfId="39357" xr:uid="{00000000-0005-0000-0000-000032030000}"/>
    <cellStyle name="Comma 2 2 3 3 2 3 2 3 3" xfId="24124" xr:uid="{00000000-0005-0000-0000-000033030000}"/>
    <cellStyle name="Comma 2 2 3 3 2 3 2 4" xfId="34344" xr:uid="{00000000-0005-0000-0000-000034030000}"/>
    <cellStyle name="Comma 2 2 3 3 2 3 2 5" xfId="19111" xr:uid="{00000000-0005-0000-0000-000035030000}"/>
    <cellStyle name="Comma 2 2 3 3 2 3 3" xfId="5662" xr:uid="{00000000-0005-0000-0000-000036030000}"/>
    <cellStyle name="Comma 2 2 3 3 2 3 3 2" xfId="15714" xr:uid="{00000000-0005-0000-0000-000037030000}"/>
    <cellStyle name="Comma 2 2 3 3 2 3 3 2 2" xfId="46045" xr:uid="{00000000-0005-0000-0000-000038030000}"/>
    <cellStyle name="Comma 2 2 3 3 2 3 3 2 3" xfId="30812" xr:uid="{00000000-0005-0000-0000-000039030000}"/>
    <cellStyle name="Comma 2 2 3 3 2 3 3 3" xfId="10694" xr:uid="{00000000-0005-0000-0000-00003A030000}"/>
    <cellStyle name="Comma 2 2 3 3 2 3 3 3 2" xfId="41028" xr:uid="{00000000-0005-0000-0000-00003B030000}"/>
    <cellStyle name="Comma 2 2 3 3 2 3 3 3 3" xfId="25795" xr:uid="{00000000-0005-0000-0000-00003C030000}"/>
    <cellStyle name="Comma 2 2 3 3 2 3 3 4" xfId="36015" xr:uid="{00000000-0005-0000-0000-00003D030000}"/>
    <cellStyle name="Comma 2 2 3 3 2 3 3 5" xfId="20782" xr:uid="{00000000-0005-0000-0000-00003E030000}"/>
    <cellStyle name="Comma 2 2 3 3 2 3 4" xfId="12372" xr:uid="{00000000-0005-0000-0000-00003F030000}"/>
    <cellStyle name="Comma 2 2 3 3 2 3 4 2" xfId="42703" xr:uid="{00000000-0005-0000-0000-000040030000}"/>
    <cellStyle name="Comma 2 2 3 3 2 3 4 3" xfId="27470" xr:uid="{00000000-0005-0000-0000-000041030000}"/>
    <cellStyle name="Comma 2 2 3 3 2 3 5" xfId="7351" xr:uid="{00000000-0005-0000-0000-000042030000}"/>
    <cellStyle name="Comma 2 2 3 3 2 3 5 2" xfId="37686" xr:uid="{00000000-0005-0000-0000-000043030000}"/>
    <cellStyle name="Comma 2 2 3 3 2 3 5 3" xfId="22453" xr:uid="{00000000-0005-0000-0000-000044030000}"/>
    <cellStyle name="Comma 2 2 3 3 2 3 6" xfId="32674" xr:uid="{00000000-0005-0000-0000-000045030000}"/>
    <cellStyle name="Comma 2 2 3 3 2 3 7" xfId="17440" xr:uid="{00000000-0005-0000-0000-000046030000}"/>
    <cellStyle name="Comma 2 2 3 3 2 4" xfId="3133" xr:uid="{00000000-0005-0000-0000-000047030000}"/>
    <cellStyle name="Comma 2 2 3 3 2 4 2" xfId="13207" xr:uid="{00000000-0005-0000-0000-000048030000}"/>
    <cellStyle name="Comma 2 2 3 3 2 4 2 2" xfId="43538" xr:uid="{00000000-0005-0000-0000-000049030000}"/>
    <cellStyle name="Comma 2 2 3 3 2 4 2 3" xfId="28305" xr:uid="{00000000-0005-0000-0000-00004A030000}"/>
    <cellStyle name="Comma 2 2 3 3 2 4 3" xfId="8187" xr:uid="{00000000-0005-0000-0000-00004B030000}"/>
    <cellStyle name="Comma 2 2 3 3 2 4 3 2" xfId="38521" xr:uid="{00000000-0005-0000-0000-00004C030000}"/>
    <cellStyle name="Comma 2 2 3 3 2 4 3 3" xfId="23288" xr:uid="{00000000-0005-0000-0000-00004D030000}"/>
    <cellStyle name="Comma 2 2 3 3 2 4 4" xfId="33508" xr:uid="{00000000-0005-0000-0000-00004E030000}"/>
    <cellStyle name="Comma 2 2 3 3 2 4 5" xfId="18275" xr:uid="{00000000-0005-0000-0000-00004F030000}"/>
    <cellStyle name="Comma 2 2 3 3 2 5" xfId="4826" xr:uid="{00000000-0005-0000-0000-000050030000}"/>
    <cellStyle name="Comma 2 2 3 3 2 5 2" xfId="14878" xr:uid="{00000000-0005-0000-0000-000051030000}"/>
    <cellStyle name="Comma 2 2 3 3 2 5 2 2" xfId="45209" xr:uid="{00000000-0005-0000-0000-000052030000}"/>
    <cellStyle name="Comma 2 2 3 3 2 5 2 3" xfId="29976" xr:uid="{00000000-0005-0000-0000-000053030000}"/>
    <cellStyle name="Comma 2 2 3 3 2 5 3" xfId="9858" xr:uid="{00000000-0005-0000-0000-000054030000}"/>
    <cellStyle name="Comma 2 2 3 3 2 5 3 2" xfId="40192" xr:uid="{00000000-0005-0000-0000-000055030000}"/>
    <cellStyle name="Comma 2 2 3 3 2 5 3 3" xfId="24959" xr:uid="{00000000-0005-0000-0000-000056030000}"/>
    <cellStyle name="Comma 2 2 3 3 2 5 4" xfId="35179" xr:uid="{00000000-0005-0000-0000-000057030000}"/>
    <cellStyle name="Comma 2 2 3 3 2 5 5" xfId="19946" xr:uid="{00000000-0005-0000-0000-000058030000}"/>
    <cellStyle name="Comma 2 2 3 3 2 6" xfId="11536" xr:uid="{00000000-0005-0000-0000-000059030000}"/>
    <cellStyle name="Comma 2 2 3 3 2 6 2" xfId="41867" xr:uid="{00000000-0005-0000-0000-00005A030000}"/>
    <cellStyle name="Comma 2 2 3 3 2 6 3" xfId="26634" xr:uid="{00000000-0005-0000-0000-00005B030000}"/>
    <cellStyle name="Comma 2 2 3 3 2 7" xfId="6515" xr:uid="{00000000-0005-0000-0000-00005C030000}"/>
    <cellStyle name="Comma 2 2 3 3 2 7 2" xfId="36850" xr:uid="{00000000-0005-0000-0000-00005D030000}"/>
    <cellStyle name="Comma 2 2 3 3 2 7 3" xfId="21617" xr:uid="{00000000-0005-0000-0000-00005E030000}"/>
    <cellStyle name="Comma 2 2 3 3 2 8" xfId="31838" xr:uid="{00000000-0005-0000-0000-00005F030000}"/>
    <cellStyle name="Comma 2 2 3 3 2 9" xfId="16604" xr:uid="{00000000-0005-0000-0000-000060030000}"/>
    <cellStyle name="Comma 2 2 3 3 3" xfId="1651" xr:uid="{00000000-0005-0000-0000-000061030000}"/>
    <cellStyle name="Comma 2 2 3 3 3 2" xfId="2490" xr:uid="{00000000-0005-0000-0000-000062030000}"/>
    <cellStyle name="Comma 2 2 3 3 3 2 2" xfId="4180" xr:uid="{00000000-0005-0000-0000-000063030000}"/>
    <cellStyle name="Comma 2 2 3 3 3 2 2 2" xfId="14253" xr:uid="{00000000-0005-0000-0000-000064030000}"/>
    <cellStyle name="Comma 2 2 3 3 3 2 2 2 2" xfId="44584" xr:uid="{00000000-0005-0000-0000-000065030000}"/>
    <cellStyle name="Comma 2 2 3 3 3 2 2 2 3" xfId="29351" xr:uid="{00000000-0005-0000-0000-000066030000}"/>
    <cellStyle name="Comma 2 2 3 3 3 2 2 3" xfId="9233" xr:uid="{00000000-0005-0000-0000-000067030000}"/>
    <cellStyle name="Comma 2 2 3 3 3 2 2 3 2" xfId="39567" xr:uid="{00000000-0005-0000-0000-000068030000}"/>
    <cellStyle name="Comma 2 2 3 3 3 2 2 3 3" xfId="24334" xr:uid="{00000000-0005-0000-0000-000069030000}"/>
    <cellStyle name="Comma 2 2 3 3 3 2 2 4" xfId="34554" xr:uid="{00000000-0005-0000-0000-00006A030000}"/>
    <cellStyle name="Comma 2 2 3 3 3 2 2 5" xfId="19321" xr:uid="{00000000-0005-0000-0000-00006B030000}"/>
    <cellStyle name="Comma 2 2 3 3 3 2 3" xfId="5872" xr:uid="{00000000-0005-0000-0000-00006C030000}"/>
    <cellStyle name="Comma 2 2 3 3 3 2 3 2" xfId="15924" xr:uid="{00000000-0005-0000-0000-00006D030000}"/>
    <cellStyle name="Comma 2 2 3 3 3 2 3 2 2" xfId="46255" xr:uid="{00000000-0005-0000-0000-00006E030000}"/>
    <cellStyle name="Comma 2 2 3 3 3 2 3 2 3" xfId="31022" xr:uid="{00000000-0005-0000-0000-00006F030000}"/>
    <cellStyle name="Comma 2 2 3 3 3 2 3 3" xfId="10904" xr:uid="{00000000-0005-0000-0000-000070030000}"/>
    <cellStyle name="Comma 2 2 3 3 3 2 3 3 2" xfId="41238" xr:uid="{00000000-0005-0000-0000-000071030000}"/>
    <cellStyle name="Comma 2 2 3 3 3 2 3 3 3" xfId="26005" xr:uid="{00000000-0005-0000-0000-000072030000}"/>
    <cellStyle name="Comma 2 2 3 3 3 2 3 4" xfId="36225" xr:uid="{00000000-0005-0000-0000-000073030000}"/>
    <cellStyle name="Comma 2 2 3 3 3 2 3 5" xfId="20992" xr:uid="{00000000-0005-0000-0000-000074030000}"/>
    <cellStyle name="Comma 2 2 3 3 3 2 4" xfId="12582" xr:uid="{00000000-0005-0000-0000-000075030000}"/>
    <cellStyle name="Comma 2 2 3 3 3 2 4 2" xfId="42913" xr:uid="{00000000-0005-0000-0000-000076030000}"/>
    <cellStyle name="Comma 2 2 3 3 3 2 4 3" xfId="27680" xr:uid="{00000000-0005-0000-0000-000077030000}"/>
    <cellStyle name="Comma 2 2 3 3 3 2 5" xfId="7561" xr:uid="{00000000-0005-0000-0000-000078030000}"/>
    <cellStyle name="Comma 2 2 3 3 3 2 5 2" xfId="37896" xr:uid="{00000000-0005-0000-0000-000079030000}"/>
    <cellStyle name="Comma 2 2 3 3 3 2 5 3" xfId="22663" xr:uid="{00000000-0005-0000-0000-00007A030000}"/>
    <cellStyle name="Comma 2 2 3 3 3 2 6" xfId="32884" xr:uid="{00000000-0005-0000-0000-00007B030000}"/>
    <cellStyle name="Comma 2 2 3 3 3 2 7" xfId="17650" xr:uid="{00000000-0005-0000-0000-00007C030000}"/>
    <cellStyle name="Comma 2 2 3 3 3 3" xfId="3343" xr:uid="{00000000-0005-0000-0000-00007D030000}"/>
    <cellStyle name="Comma 2 2 3 3 3 3 2" xfId="13417" xr:uid="{00000000-0005-0000-0000-00007E030000}"/>
    <cellStyle name="Comma 2 2 3 3 3 3 2 2" xfId="43748" xr:uid="{00000000-0005-0000-0000-00007F030000}"/>
    <cellStyle name="Comma 2 2 3 3 3 3 2 3" xfId="28515" xr:uid="{00000000-0005-0000-0000-000080030000}"/>
    <cellStyle name="Comma 2 2 3 3 3 3 3" xfId="8397" xr:uid="{00000000-0005-0000-0000-000081030000}"/>
    <cellStyle name="Comma 2 2 3 3 3 3 3 2" xfId="38731" xr:uid="{00000000-0005-0000-0000-000082030000}"/>
    <cellStyle name="Comma 2 2 3 3 3 3 3 3" xfId="23498" xr:uid="{00000000-0005-0000-0000-000083030000}"/>
    <cellStyle name="Comma 2 2 3 3 3 3 4" xfId="33718" xr:uid="{00000000-0005-0000-0000-000084030000}"/>
    <cellStyle name="Comma 2 2 3 3 3 3 5" xfId="18485" xr:uid="{00000000-0005-0000-0000-000085030000}"/>
    <cellStyle name="Comma 2 2 3 3 3 4" xfId="5036" xr:uid="{00000000-0005-0000-0000-000086030000}"/>
    <cellStyle name="Comma 2 2 3 3 3 4 2" xfId="15088" xr:uid="{00000000-0005-0000-0000-000087030000}"/>
    <cellStyle name="Comma 2 2 3 3 3 4 2 2" xfId="45419" xr:uid="{00000000-0005-0000-0000-000088030000}"/>
    <cellStyle name="Comma 2 2 3 3 3 4 2 3" xfId="30186" xr:uid="{00000000-0005-0000-0000-000089030000}"/>
    <cellStyle name="Comma 2 2 3 3 3 4 3" xfId="10068" xr:uid="{00000000-0005-0000-0000-00008A030000}"/>
    <cellStyle name="Comma 2 2 3 3 3 4 3 2" xfId="40402" xr:uid="{00000000-0005-0000-0000-00008B030000}"/>
    <cellStyle name="Comma 2 2 3 3 3 4 3 3" xfId="25169" xr:uid="{00000000-0005-0000-0000-00008C030000}"/>
    <cellStyle name="Comma 2 2 3 3 3 4 4" xfId="35389" xr:uid="{00000000-0005-0000-0000-00008D030000}"/>
    <cellStyle name="Comma 2 2 3 3 3 4 5" xfId="20156" xr:uid="{00000000-0005-0000-0000-00008E030000}"/>
    <cellStyle name="Comma 2 2 3 3 3 5" xfId="11746" xr:uid="{00000000-0005-0000-0000-00008F030000}"/>
    <cellStyle name="Comma 2 2 3 3 3 5 2" xfId="42077" xr:uid="{00000000-0005-0000-0000-000090030000}"/>
    <cellStyle name="Comma 2 2 3 3 3 5 3" xfId="26844" xr:uid="{00000000-0005-0000-0000-000091030000}"/>
    <cellStyle name="Comma 2 2 3 3 3 6" xfId="6725" xr:uid="{00000000-0005-0000-0000-000092030000}"/>
    <cellStyle name="Comma 2 2 3 3 3 6 2" xfId="37060" xr:uid="{00000000-0005-0000-0000-000093030000}"/>
    <cellStyle name="Comma 2 2 3 3 3 6 3" xfId="21827" xr:uid="{00000000-0005-0000-0000-000094030000}"/>
    <cellStyle name="Comma 2 2 3 3 3 7" xfId="32048" xr:uid="{00000000-0005-0000-0000-000095030000}"/>
    <cellStyle name="Comma 2 2 3 3 3 8" xfId="16814" xr:uid="{00000000-0005-0000-0000-000096030000}"/>
    <cellStyle name="Comma 2 2 3 3 4" xfId="2072" xr:uid="{00000000-0005-0000-0000-000097030000}"/>
    <cellStyle name="Comma 2 2 3 3 4 2" xfId="3762" xr:uid="{00000000-0005-0000-0000-000098030000}"/>
    <cellStyle name="Comma 2 2 3 3 4 2 2" xfId="13835" xr:uid="{00000000-0005-0000-0000-000099030000}"/>
    <cellStyle name="Comma 2 2 3 3 4 2 2 2" xfId="44166" xr:uid="{00000000-0005-0000-0000-00009A030000}"/>
    <cellStyle name="Comma 2 2 3 3 4 2 2 3" xfId="28933" xr:uid="{00000000-0005-0000-0000-00009B030000}"/>
    <cellStyle name="Comma 2 2 3 3 4 2 3" xfId="8815" xr:uid="{00000000-0005-0000-0000-00009C030000}"/>
    <cellStyle name="Comma 2 2 3 3 4 2 3 2" xfId="39149" xr:uid="{00000000-0005-0000-0000-00009D030000}"/>
    <cellStyle name="Comma 2 2 3 3 4 2 3 3" xfId="23916" xr:uid="{00000000-0005-0000-0000-00009E030000}"/>
    <cellStyle name="Comma 2 2 3 3 4 2 4" xfId="34136" xr:uid="{00000000-0005-0000-0000-00009F030000}"/>
    <cellStyle name="Comma 2 2 3 3 4 2 5" xfId="18903" xr:uid="{00000000-0005-0000-0000-0000A0030000}"/>
    <cellStyle name="Comma 2 2 3 3 4 3" xfId="5454" xr:uid="{00000000-0005-0000-0000-0000A1030000}"/>
    <cellStyle name="Comma 2 2 3 3 4 3 2" xfId="15506" xr:uid="{00000000-0005-0000-0000-0000A2030000}"/>
    <cellStyle name="Comma 2 2 3 3 4 3 2 2" xfId="45837" xr:uid="{00000000-0005-0000-0000-0000A3030000}"/>
    <cellStyle name="Comma 2 2 3 3 4 3 2 3" xfId="30604" xr:uid="{00000000-0005-0000-0000-0000A4030000}"/>
    <cellStyle name="Comma 2 2 3 3 4 3 3" xfId="10486" xr:uid="{00000000-0005-0000-0000-0000A5030000}"/>
    <cellStyle name="Comma 2 2 3 3 4 3 3 2" xfId="40820" xr:uid="{00000000-0005-0000-0000-0000A6030000}"/>
    <cellStyle name="Comma 2 2 3 3 4 3 3 3" xfId="25587" xr:uid="{00000000-0005-0000-0000-0000A7030000}"/>
    <cellStyle name="Comma 2 2 3 3 4 3 4" xfId="35807" xr:uid="{00000000-0005-0000-0000-0000A8030000}"/>
    <cellStyle name="Comma 2 2 3 3 4 3 5" xfId="20574" xr:uid="{00000000-0005-0000-0000-0000A9030000}"/>
    <cellStyle name="Comma 2 2 3 3 4 4" xfId="12164" xr:uid="{00000000-0005-0000-0000-0000AA030000}"/>
    <cellStyle name="Comma 2 2 3 3 4 4 2" xfId="42495" xr:uid="{00000000-0005-0000-0000-0000AB030000}"/>
    <cellStyle name="Comma 2 2 3 3 4 4 3" xfId="27262" xr:uid="{00000000-0005-0000-0000-0000AC030000}"/>
    <cellStyle name="Comma 2 2 3 3 4 5" xfId="7143" xr:uid="{00000000-0005-0000-0000-0000AD030000}"/>
    <cellStyle name="Comma 2 2 3 3 4 5 2" xfId="37478" xr:uid="{00000000-0005-0000-0000-0000AE030000}"/>
    <cellStyle name="Comma 2 2 3 3 4 5 3" xfId="22245" xr:uid="{00000000-0005-0000-0000-0000AF030000}"/>
    <cellStyle name="Comma 2 2 3 3 4 6" xfId="32466" xr:uid="{00000000-0005-0000-0000-0000B0030000}"/>
    <cellStyle name="Comma 2 2 3 3 4 7" xfId="17232" xr:uid="{00000000-0005-0000-0000-0000B1030000}"/>
    <cellStyle name="Comma 2 2 3 3 5" xfId="2925" xr:uid="{00000000-0005-0000-0000-0000B2030000}"/>
    <cellStyle name="Comma 2 2 3 3 5 2" xfId="12999" xr:uid="{00000000-0005-0000-0000-0000B3030000}"/>
    <cellStyle name="Comma 2 2 3 3 5 2 2" xfId="43330" xr:uid="{00000000-0005-0000-0000-0000B4030000}"/>
    <cellStyle name="Comma 2 2 3 3 5 2 3" xfId="28097" xr:uid="{00000000-0005-0000-0000-0000B5030000}"/>
    <cellStyle name="Comma 2 2 3 3 5 3" xfId="7979" xr:uid="{00000000-0005-0000-0000-0000B6030000}"/>
    <cellStyle name="Comma 2 2 3 3 5 3 2" xfId="38313" xr:uid="{00000000-0005-0000-0000-0000B7030000}"/>
    <cellStyle name="Comma 2 2 3 3 5 3 3" xfId="23080" xr:uid="{00000000-0005-0000-0000-0000B8030000}"/>
    <cellStyle name="Comma 2 2 3 3 5 4" xfId="33300" xr:uid="{00000000-0005-0000-0000-0000B9030000}"/>
    <cellStyle name="Comma 2 2 3 3 5 5" xfId="18067" xr:uid="{00000000-0005-0000-0000-0000BA030000}"/>
    <cellStyle name="Comma 2 2 3 3 6" xfId="4618" xr:uid="{00000000-0005-0000-0000-0000BB030000}"/>
    <cellStyle name="Comma 2 2 3 3 6 2" xfId="14670" xr:uid="{00000000-0005-0000-0000-0000BC030000}"/>
    <cellStyle name="Comma 2 2 3 3 6 2 2" xfId="45001" xr:uid="{00000000-0005-0000-0000-0000BD030000}"/>
    <cellStyle name="Comma 2 2 3 3 6 2 3" xfId="29768" xr:uid="{00000000-0005-0000-0000-0000BE030000}"/>
    <cellStyle name="Comma 2 2 3 3 6 3" xfId="9650" xr:uid="{00000000-0005-0000-0000-0000BF030000}"/>
    <cellStyle name="Comma 2 2 3 3 6 3 2" xfId="39984" xr:uid="{00000000-0005-0000-0000-0000C0030000}"/>
    <cellStyle name="Comma 2 2 3 3 6 3 3" xfId="24751" xr:uid="{00000000-0005-0000-0000-0000C1030000}"/>
    <cellStyle name="Comma 2 2 3 3 6 4" xfId="34971" xr:uid="{00000000-0005-0000-0000-0000C2030000}"/>
    <cellStyle name="Comma 2 2 3 3 6 5" xfId="19738" xr:uid="{00000000-0005-0000-0000-0000C3030000}"/>
    <cellStyle name="Comma 2 2 3 3 7" xfId="11328" xr:uid="{00000000-0005-0000-0000-0000C4030000}"/>
    <cellStyle name="Comma 2 2 3 3 7 2" xfId="41659" xr:uid="{00000000-0005-0000-0000-0000C5030000}"/>
    <cellStyle name="Comma 2 2 3 3 7 3" xfId="26426" xr:uid="{00000000-0005-0000-0000-0000C6030000}"/>
    <cellStyle name="Comma 2 2 3 3 8" xfId="6307" xr:uid="{00000000-0005-0000-0000-0000C7030000}"/>
    <cellStyle name="Comma 2 2 3 3 8 2" xfId="36642" xr:uid="{00000000-0005-0000-0000-0000C8030000}"/>
    <cellStyle name="Comma 2 2 3 3 8 3" xfId="21409" xr:uid="{00000000-0005-0000-0000-0000C9030000}"/>
    <cellStyle name="Comma 2 2 3 3 9" xfId="31631" xr:uid="{00000000-0005-0000-0000-0000CA030000}"/>
    <cellStyle name="Comma 2 2 3 4" xfId="1332" xr:uid="{00000000-0005-0000-0000-0000CB030000}"/>
    <cellStyle name="Comma 2 2 3 4 2" xfId="1755" xr:uid="{00000000-0005-0000-0000-0000CC030000}"/>
    <cellStyle name="Comma 2 2 3 4 2 2" xfId="2594" xr:uid="{00000000-0005-0000-0000-0000CD030000}"/>
    <cellStyle name="Comma 2 2 3 4 2 2 2" xfId="4284" xr:uid="{00000000-0005-0000-0000-0000CE030000}"/>
    <cellStyle name="Comma 2 2 3 4 2 2 2 2" xfId="14357" xr:uid="{00000000-0005-0000-0000-0000CF030000}"/>
    <cellStyle name="Comma 2 2 3 4 2 2 2 2 2" xfId="44688" xr:uid="{00000000-0005-0000-0000-0000D0030000}"/>
    <cellStyle name="Comma 2 2 3 4 2 2 2 2 3" xfId="29455" xr:uid="{00000000-0005-0000-0000-0000D1030000}"/>
    <cellStyle name="Comma 2 2 3 4 2 2 2 3" xfId="9337" xr:uid="{00000000-0005-0000-0000-0000D2030000}"/>
    <cellStyle name="Comma 2 2 3 4 2 2 2 3 2" xfId="39671" xr:uid="{00000000-0005-0000-0000-0000D3030000}"/>
    <cellStyle name="Comma 2 2 3 4 2 2 2 3 3" xfId="24438" xr:uid="{00000000-0005-0000-0000-0000D4030000}"/>
    <cellStyle name="Comma 2 2 3 4 2 2 2 4" xfId="34658" xr:uid="{00000000-0005-0000-0000-0000D5030000}"/>
    <cellStyle name="Comma 2 2 3 4 2 2 2 5" xfId="19425" xr:uid="{00000000-0005-0000-0000-0000D6030000}"/>
    <cellStyle name="Comma 2 2 3 4 2 2 3" xfId="5976" xr:uid="{00000000-0005-0000-0000-0000D7030000}"/>
    <cellStyle name="Comma 2 2 3 4 2 2 3 2" xfId="16028" xr:uid="{00000000-0005-0000-0000-0000D8030000}"/>
    <cellStyle name="Comma 2 2 3 4 2 2 3 2 2" xfId="46359" xr:uid="{00000000-0005-0000-0000-0000D9030000}"/>
    <cellStyle name="Comma 2 2 3 4 2 2 3 2 3" xfId="31126" xr:uid="{00000000-0005-0000-0000-0000DA030000}"/>
    <cellStyle name="Comma 2 2 3 4 2 2 3 3" xfId="11008" xr:uid="{00000000-0005-0000-0000-0000DB030000}"/>
    <cellStyle name="Comma 2 2 3 4 2 2 3 3 2" xfId="41342" xr:uid="{00000000-0005-0000-0000-0000DC030000}"/>
    <cellStyle name="Comma 2 2 3 4 2 2 3 3 3" xfId="26109" xr:uid="{00000000-0005-0000-0000-0000DD030000}"/>
    <cellStyle name="Comma 2 2 3 4 2 2 3 4" xfId="36329" xr:uid="{00000000-0005-0000-0000-0000DE030000}"/>
    <cellStyle name="Comma 2 2 3 4 2 2 3 5" xfId="21096" xr:uid="{00000000-0005-0000-0000-0000DF030000}"/>
    <cellStyle name="Comma 2 2 3 4 2 2 4" xfId="12686" xr:uid="{00000000-0005-0000-0000-0000E0030000}"/>
    <cellStyle name="Comma 2 2 3 4 2 2 4 2" xfId="43017" xr:uid="{00000000-0005-0000-0000-0000E1030000}"/>
    <cellStyle name="Comma 2 2 3 4 2 2 4 3" xfId="27784" xr:uid="{00000000-0005-0000-0000-0000E2030000}"/>
    <cellStyle name="Comma 2 2 3 4 2 2 5" xfId="7665" xr:uid="{00000000-0005-0000-0000-0000E3030000}"/>
    <cellStyle name="Comma 2 2 3 4 2 2 5 2" xfId="38000" xr:uid="{00000000-0005-0000-0000-0000E4030000}"/>
    <cellStyle name="Comma 2 2 3 4 2 2 5 3" xfId="22767" xr:uid="{00000000-0005-0000-0000-0000E5030000}"/>
    <cellStyle name="Comma 2 2 3 4 2 2 6" xfId="32988" xr:uid="{00000000-0005-0000-0000-0000E6030000}"/>
    <cellStyle name="Comma 2 2 3 4 2 2 7" xfId="17754" xr:uid="{00000000-0005-0000-0000-0000E7030000}"/>
    <cellStyle name="Comma 2 2 3 4 2 3" xfId="3447" xr:uid="{00000000-0005-0000-0000-0000E8030000}"/>
    <cellStyle name="Comma 2 2 3 4 2 3 2" xfId="13521" xr:uid="{00000000-0005-0000-0000-0000E9030000}"/>
    <cellStyle name="Comma 2 2 3 4 2 3 2 2" xfId="43852" xr:uid="{00000000-0005-0000-0000-0000EA030000}"/>
    <cellStyle name="Comma 2 2 3 4 2 3 2 3" xfId="28619" xr:uid="{00000000-0005-0000-0000-0000EB030000}"/>
    <cellStyle name="Comma 2 2 3 4 2 3 3" xfId="8501" xr:uid="{00000000-0005-0000-0000-0000EC030000}"/>
    <cellStyle name="Comma 2 2 3 4 2 3 3 2" xfId="38835" xr:uid="{00000000-0005-0000-0000-0000ED030000}"/>
    <cellStyle name="Comma 2 2 3 4 2 3 3 3" xfId="23602" xr:uid="{00000000-0005-0000-0000-0000EE030000}"/>
    <cellStyle name="Comma 2 2 3 4 2 3 4" xfId="33822" xr:uid="{00000000-0005-0000-0000-0000EF030000}"/>
    <cellStyle name="Comma 2 2 3 4 2 3 5" xfId="18589" xr:uid="{00000000-0005-0000-0000-0000F0030000}"/>
    <cellStyle name="Comma 2 2 3 4 2 4" xfId="5140" xr:uid="{00000000-0005-0000-0000-0000F1030000}"/>
    <cellStyle name="Comma 2 2 3 4 2 4 2" xfId="15192" xr:uid="{00000000-0005-0000-0000-0000F2030000}"/>
    <cellStyle name="Comma 2 2 3 4 2 4 2 2" xfId="45523" xr:uid="{00000000-0005-0000-0000-0000F3030000}"/>
    <cellStyle name="Comma 2 2 3 4 2 4 2 3" xfId="30290" xr:uid="{00000000-0005-0000-0000-0000F4030000}"/>
    <cellStyle name="Comma 2 2 3 4 2 4 3" xfId="10172" xr:uid="{00000000-0005-0000-0000-0000F5030000}"/>
    <cellStyle name="Comma 2 2 3 4 2 4 3 2" xfId="40506" xr:uid="{00000000-0005-0000-0000-0000F6030000}"/>
    <cellStyle name="Comma 2 2 3 4 2 4 3 3" xfId="25273" xr:uid="{00000000-0005-0000-0000-0000F7030000}"/>
    <cellStyle name="Comma 2 2 3 4 2 4 4" xfId="35493" xr:uid="{00000000-0005-0000-0000-0000F8030000}"/>
    <cellStyle name="Comma 2 2 3 4 2 4 5" xfId="20260" xr:uid="{00000000-0005-0000-0000-0000F9030000}"/>
    <cellStyle name="Comma 2 2 3 4 2 5" xfId="11850" xr:uid="{00000000-0005-0000-0000-0000FA030000}"/>
    <cellStyle name="Comma 2 2 3 4 2 5 2" xfId="42181" xr:uid="{00000000-0005-0000-0000-0000FB030000}"/>
    <cellStyle name="Comma 2 2 3 4 2 5 3" xfId="26948" xr:uid="{00000000-0005-0000-0000-0000FC030000}"/>
    <cellStyle name="Comma 2 2 3 4 2 6" xfId="6829" xr:uid="{00000000-0005-0000-0000-0000FD030000}"/>
    <cellStyle name="Comma 2 2 3 4 2 6 2" xfId="37164" xr:uid="{00000000-0005-0000-0000-0000FE030000}"/>
    <cellStyle name="Comma 2 2 3 4 2 6 3" xfId="21931" xr:uid="{00000000-0005-0000-0000-0000FF030000}"/>
    <cellStyle name="Comma 2 2 3 4 2 7" xfId="32152" xr:uid="{00000000-0005-0000-0000-000000040000}"/>
    <cellStyle name="Comma 2 2 3 4 2 8" xfId="16918" xr:uid="{00000000-0005-0000-0000-000001040000}"/>
    <cellStyle name="Comma 2 2 3 4 3" xfId="2176" xr:uid="{00000000-0005-0000-0000-000002040000}"/>
    <cellStyle name="Comma 2 2 3 4 3 2" xfId="3866" xr:uid="{00000000-0005-0000-0000-000003040000}"/>
    <cellStyle name="Comma 2 2 3 4 3 2 2" xfId="13939" xr:uid="{00000000-0005-0000-0000-000004040000}"/>
    <cellStyle name="Comma 2 2 3 4 3 2 2 2" xfId="44270" xr:uid="{00000000-0005-0000-0000-000005040000}"/>
    <cellStyle name="Comma 2 2 3 4 3 2 2 3" xfId="29037" xr:uid="{00000000-0005-0000-0000-000006040000}"/>
    <cellStyle name="Comma 2 2 3 4 3 2 3" xfId="8919" xr:uid="{00000000-0005-0000-0000-000007040000}"/>
    <cellStyle name="Comma 2 2 3 4 3 2 3 2" xfId="39253" xr:uid="{00000000-0005-0000-0000-000008040000}"/>
    <cellStyle name="Comma 2 2 3 4 3 2 3 3" xfId="24020" xr:uid="{00000000-0005-0000-0000-000009040000}"/>
    <cellStyle name="Comma 2 2 3 4 3 2 4" xfId="34240" xr:uid="{00000000-0005-0000-0000-00000A040000}"/>
    <cellStyle name="Comma 2 2 3 4 3 2 5" xfId="19007" xr:uid="{00000000-0005-0000-0000-00000B040000}"/>
    <cellStyle name="Comma 2 2 3 4 3 3" xfId="5558" xr:uid="{00000000-0005-0000-0000-00000C040000}"/>
    <cellStyle name="Comma 2 2 3 4 3 3 2" xfId="15610" xr:uid="{00000000-0005-0000-0000-00000D040000}"/>
    <cellStyle name="Comma 2 2 3 4 3 3 2 2" xfId="45941" xr:uid="{00000000-0005-0000-0000-00000E040000}"/>
    <cellStyle name="Comma 2 2 3 4 3 3 2 3" xfId="30708" xr:uid="{00000000-0005-0000-0000-00000F040000}"/>
    <cellStyle name="Comma 2 2 3 4 3 3 3" xfId="10590" xr:uid="{00000000-0005-0000-0000-000010040000}"/>
    <cellStyle name="Comma 2 2 3 4 3 3 3 2" xfId="40924" xr:uid="{00000000-0005-0000-0000-000011040000}"/>
    <cellStyle name="Comma 2 2 3 4 3 3 3 3" xfId="25691" xr:uid="{00000000-0005-0000-0000-000012040000}"/>
    <cellStyle name="Comma 2 2 3 4 3 3 4" xfId="35911" xr:uid="{00000000-0005-0000-0000-000013040000}"/>
    <cellStyle name="Comma 2 2 3 4 3 3 5" xfId="20678" xr:uid="{00000000-0005-0000-0000-000014040000}"/>
    <cellStyle name="Comma 2 2 3 4 3 4" xfId="12268" xr:uid="{00000000-0005-0000-0000-000015040000}"/>
    <cellStyle name="Comma 2 2 3 4 3 4 2" xfId="42599" xr:uid="{00000000-0005-0000-0000-000016040000}"/>
    <cellStyle name="Comma 2 2 3 4 3 4 3" xfId="27366" xr:uid="{00000000-0005-0000-0000-000017040000}"/>
    <cellStyle name="Comma 2 2 3 4 3 5" xfId="7247" xr:uid="{00000000-0005-0000-0000-000018040000}"/>
    <cellStyle name="Comma 2 2 3 4 3 5 2" xfId="37582" xr:uid="{00000000-0005-0000-0000-000019040000}"/>
    <cellStyle name="Comma 2 2 3 4 3 5 3" xfId="22349" xr:uid="{00000000-0005-0000-0000-00001A040000}"/>
    <cellStyle name="Comma 2 2 3 4 3 6" xfId="32570" xr:uid="{00000000-0005-0000-0000-00001B040000}"/>
    <cellStyle name="Comma 2 2 3 4 3 7" xfId="17336" xr:uid="{00000000-0005-0000-0000-00001C040000}"/>
    <cellStyle name="Comma 2 2 3 4 4" xfId="3029" xr:uid="{00000000-0005-0000-0000-00001D040000}"/>
    <cellStyle name="Comma 2 2 3 4 4 2" xfId="13103" xr:uid="{00000000-0005-0000-0000-00001E040000}"/>
    <cellStyle name="Comma 2 2 3 4 4 2 2" xfId="43434" xr:uid="{00000000-0005-0000-0000-00001F040000}"/>
    <cellStyle name="Comma 2 2 3 4 4 2 3" xfId="28201" xr:uid="{00000000-0005-0000-0000-000020040000}"/>
    <cellStyle name="Comma 2 2 3 4 4 3" xfId="8083" xr:uid="{00000000-0005-0000-0000-000021040000}"/>
    <cellStyle name="Comma 2 2 3 4 4 3 2" xfId="38417" xr:uid="{00000000-0005-0000-0000-000022040000}"/>
    <cellStyle name="Comma 2 2 3 4 4 3 3" xfId="23184" xr:uid="{00000000-0005-0000-0000-000023040000}"/>
    <cellStyle name="Comma 2 2 3 4 4 4" xfId="33404" xr:uid="{00000000-0005-0000-0000-000024040000}"/>
    <cellStyle name="Comma 2 2 3 4 4 5" xfId="18171" xr:uid="{00000000-0005-0000-0000-000025040000}"/>
    <cellStyle name="Comma 2 2 3 4 5" xfId="4722" xr:uid="{00000000-0005-0000-0000-000026040000}"/>
    <cellStyle name="Comma 2 2 3 4 5 2" xfId="14774" xr:uid="{00000000-0005-0000-0000-000027040000}"/>
    <cellStyle name="Comma 2 2 3 4 5 2 2" xfId="45105" xr:uid="{00000000-0005-0000-0000-000028040000}"/>
    <cellStyle name="Comma 2 2 3 4 5 2 3" xfId="29872" xr:uid="{00000000-0005-0000-0000-000029040000}"/>
    <cellStyle name="Comma 2 2 3 4 5 3" xfId="9754" xr:uid="{00000000-0005-0000-0000-00002A040000}"/>
    <cellStyle name="Comma 2 2 3 4 5 3 2" xfId="40088" xr:uid="{00000000-0005-0000-0000-00002B040000}"/>
    <cellStyle name="Comma 2 2 3 4 5 3 3" xfId="24855" xr:uid="{00000000-0005-0000-0000-00002C040000}"/>
    <cellStyle name="Comma 2 2 3 4 5 4" xfId="35075" xr:uid="{00000000-0005-0000-0000-00002D040000}"/>
    <cellStyle name="Comma 2 2 3 4 5 5" xfId="19842" xr:uid="{00000000-0005-0000-0000-00002E040000}"/>
    <cellStyle name="Comma 2 2 3 4 6" xfId="11432" xr:uid="{00000000-0005-0000-0000-00002F040000}"/>
    <cellStyle name="Comma 2 2 3 4 6 2" xfId="41763" xr:uid="{00000000-0005-0000-0000-000030040000}"/>
    <cellStyle name="Comma 2 2 3 4 6 3" xfId="26530" xr:uid="{00000000-0005-0000-0000-000031040000}"/>
    <cellStyle name="Comma 2 2 3 4 7" xfId="6411" xr:uid="{00000000-0005-0000-0000-000032040000}"/>
    <cellStyle name="Comma 2 2 3 4 7 2" xfId="36746" xr:uid="{00000000-0005-0000-0000-000033040000}"/>
    <cellStyle name="Comma 2 2 3 4 7 3" xfId="21513" xr:uid="{00000000-0005-0000-0000-000034040000}"/>
    <cellStyle name="Comma 2 2 3 4 8" xfId="31734" xr:uid="{00000000-0005-0000-0000-000035040000}"/>
    <cellStyle name="Comma 2 2 3 4 9" xfId="16500" xr:uid="{00000000-0005-0000-0000-000036040000}"/>
    <cellStyle name="Comma 2 2 3 5" xfId="1545" xr:uid="{00000000-0005-0000-0000-000037040000}"/>
    <cellStyle name="Comma 2 2 3 5 2" xfId="2386" xr:uid="{00000000-0005-0000-0000-000038040000}"/>
    <cellStyle name="Comma 2 2 3 5 2 2" xfId="4076" xr:uid="{00000000-0005-0000-0000-000039040000}"/>
    <cellStyle name="Comma 2 2 3 5 2 2 2" xfId="14149" xr:uid="{00000000-0005-0000-0000-00003A040000}"/>
    <cellStyle name="Comma 2 2 3 5 2 2 2 2" xfId="44480" xr:uid="{00000000-0005-0000-0000-00003B040000}"/>
    <cellStyle name="Comma 2 2 3 5 2 2 2 3" xfId="29247" xr:uid="{00000000-0005-0000-0000-00003C040000}"/>
    <cellStyle name="Comma 2 2 3 5 2 2 3" xfId="9129" xr:uid="{00000000-0005-0000-0000-00003D040000}"/>
    <cellStyle name="Comma 2 2 3 5 2 2 3 2" xfId="39463" xr:uid="{00000000-0005-0000-0000-00003E040000}"/>
    <cellStyle name="Comma 2 2 3 5 2 2 3 3" xfId="24230" xr:uid="{00000000-0005-0000-0000-00003F040000}"/>
    <cellStyle name="Comma 2 2 3 5 2 2 4" xfId="34450" xr:uid="{00000000-0005-0000-0000-000040040000}"/>
    <cellStyle name="Comma 2 2 3 5 2 2 5" xfId="19217" xr:uid="{00000000-0005-0000-0000-000041040000}"/>
    <cellStyle name="Comma 2 2 3 5 2 3" xfId="5768" xr:uid="{00000000-0005-0000-0000-000042040000}"/>
    <cellStyle name="Comma 2 2 3 5 2 3 2" xfId="15820" xr:uid="{00000000-0005-0000-0000-000043040000}"/>
    <cellStyle name="Comma 2 2 3 5 2 3 2 2" xfId="46151" xr:uid="{00000000-0005-0000-0000-000044040000}"/>
    <cellStyle name="Comma 2 2 3 5 2 3 2 3" xfId="30918" xr:uid="{00000000-0005-0000-0000-000045040000}"/>
    <cellStyle name="Comma 2 2 3 5 2 3 3" xfId="10800" xr:uid="{00000000-0005-0000-0000-000046040000}"/>
    <cellStyle name="Comma 2 2 3 5 2 3 3 2" xfId="41134" xr:uid="{00000000-0005-0000-0000-000047040000}"/>
    <cellStyle name="Comma 2 2 3 5 2 3 3 3" xfId="25901" xr:uid="{00000000-0005-0000-0000-000048040000}"/>
    <cellStyle name="Comma 2 2 3 5 2 3 4" xfId="36121" xr:uid="{00000000-0005-0000-0000-000049040000}"/>
    <cellStyle name="Comma 2 2 3 5 2 3 5" xfId="20888" xr:uid="{00000000-0005-0000-0000-00004A040000}"/>
    <cellStyle name="Comma 2 2 3 5 2 4" xfId="12478" xr:uid="{00000000-0005-0000-0000-00004B040000}"/>
    <cellStyle name="Comma 2 2 3 5 2 4 2" xfId="42809" xr:uid="{00000000-0005-0000-0000-00004C040000}"/>
    <cellStyle name="Comma 2 2 3 5 2 4 3" xfId="27576" xr:uid="{00000000-0005-0000-0000-00004D040000}"/>
    <cellStyle name="Comma 2 2 3 5 2 5" xfId="7457" xr:uid="{00000000-0005-0000-0000-00004E040000}"/>
    <cellStyle name="Comma 2 2 3 5 2 5 2" xfId="37792" xr:uid="{00000000-0005-0000-0000-00004F040000}"/>
    <cellStyle name="Comma 2 2 3 5 2 5 3" xfId="22559" xr:uid="{00000000-0005-0000-0000-000050040000}"/>
    <cellStyle name="Comma 2 2 3 5 2 6" xfId="32780" xr:uid="{00000000-0005-0000-0000-000051040000}"/>
    <cellStyle name="Comma 2 2 3 5 2 7" xfId="17546" xr:uid="{00000000-0005-0000-0000-000052040000}"/>
    <cellStyle name="Comma 2 2 3 5 3" xfId="3239" xr:uid="{00000000-0005-0000-0000-000053040000}"/>
    <cellStyle name="Comma 2 2 3 5 3 2" xfId="13313" xr:uid="{00000000-0005-0000-0000-000054040000}"/>
    <cellStyle name="Comma 2 2 3 5 3 2 2" xfId="43644" xr:uid="{00000000-0005-0000-0000-000055040000}"/>
    <cellStyle name="Comma 2 2 3 5 3 2 3" xfId="28411" xr:uid="{00000000-0005-0000-0000-000056040000}"/>
    <cellStyle name="Comma 2 2 3 5 3 3" xfId="8293" xr:uid="{00000000-0005-0000-0000-000057040000}"/>
    <cellStyle name="Comma 2 2 3 5 3 3 2" xfId="38627" xr:uid="{00000000-0005-0000-0000-000058040000}"/>
    <cellStyle name="Comma 2 2 3 5 3 3 3" xfId="23394" xr:uid="{00000000-0005-0000-0000-000059040000}"/>
    <cellStyle name="Comma 2 2 3 5 3 4" xfId="33614" xr:uid="{00000000-0005-0000-0000-00005A040000}"/>
    <cellStyle name="Comma 2 2 3 5 3 5" xfId="18381" xr:uid="{00000000-0005-0000-0000-00005B040000}"/>
    <cellStyle name="Comma 2 2 3 5 4" xfId="4932" xr:uid="{00000000-0005-0000-0000-00005C040000}"/>
    <cellStyle name="Comma 2 2 3 5 4 2" xfId="14984" xr:uid="{00000000-0005-0000-0000-00005D040000}"/>
    <cellStyle name="Comma 2 2 3 5 4 2 2" xfId="45315" xr:uid="{00000000-0005-0000-0000-00005E040000}"/>
    <cellStyle name="Comma 2 2 3 5 4 2 3" xfId="30082" xr:uid="{00000000-0005-0000-0000-00005F040000}"/>
    <cellStyle name="Comma 2 2 3 5 4 3" xfId="9964" xr:uid="{00000000-0005-0000-0000-000060040000}"/>
    <cellStyle name="Comma 2 2 3 5 4 3 2" xfId="40298" xr:uid="{00000000-0005-0000-0000-000061040000}"/>
    <cellStyle name="Comma 2 2 3 5 4 3 3" xfId="25065" xr:uid="{00000000-0005-0000-0000-000062040000}"/>
    <cellStyle name="Comma 2 2 3 5 4 4" xfId="35285" xr:uid="{00000000-0005-0000-0000-000063040000}"/>
    <cellStyle name="Comma 2 2 3 5 4 5" xfId="20052" xr:uid="{00000000-0005-0000-0000-000064040000}"/>
    <cellStyle name="Comma 2 2 3 5 5" xfId="11642" xr:uid="{00000000-0005-0000-0000-000065040000}"/>
    <cellStyle name="Comma 2 2 3 5 5 2" xfId="41973" xr:uid="{00000000-0005-0000-0000-000066040000}"/>
    <cellStyle name="Comma 2 2 3 5 5 3" xfId="26740" xr:uid="{00000000-0005-0000-0000-000067040000}"/>
    <cellStyle name="Comma 2 2 3 5 6" xfId="6621" xr:uid="{00000000-0005-0000-0000-000068040000}"/>
    <cellStyle name="Comma 2 2 3 5 6 2" xfId="36956" xr:uid="{00000000-0005-0000-0000-000069040000}"/>
    <cellStyle name="Comma 2 2 3 5 6 3" xfId="21723" xr:uid="{00000000-0005-0000-0000-00006A040000}"/>
    <cellStyle name="Comma 2 2 3 5 7" xfId="31944" xr:uid="{00000000-0005-0000-0000-00006B040000}"/>
    <cellStyle name="Comma 2 2 3 5 8" xfId="16710" xr:uid="{00000000-0005-0000-0000-00006C040000}"/>
    <cellStyle name="Comma 2 2 3 6" xfId="1966" xr:uid="{00000000-0005-0000-0000-00006D040000}"/>
    <cellStyle name="Comma 2 2 3 6 2" xfId="3658" xr:uid="{00000000-0005-0000-0000-00006E040000}"/>
    <cellStyle name="Comma 2 2 3 6 2 2" xfId="13731" xr:uid="{00000000-0005-0000-0000-00006F040000}"/>
    <cellStyle name="Comma 2 2 3 6 2 2 2" xfId="44062" xr:uid="{00000000-0005-0000-0000-000070040000}"/>
    <cellStyle name="Comma 2 2 3 6 2 2 3" xfId="28829" xr:uid="{00000000-0005-0000-0000-000071040000}"/>
    <cellStyle name="Comma 2 2 3 6 2 3" xfId="8711" xr:uid="{00000000-0005-0000-0000-000072040000}"/>
    <cellStyle name="Comma 2 2 3 6 2 3 2" xfId="39045" xr:uid="{00000000-0005-0000-0000-000073040000}"/>
    <cellStyle name="Comma 2 2 3 6 2 3 3" xfId="23812" xr:uid="{00000000-0005-0000-0000-000074040000}"/>
    <cellStyle name="Comma 2 2 3 6 2 4" xfId="34032" xr:uid="{00000000-0005-0000-0000-000075040000}"/>
    <cellStyle name="Comma 2 2 3 6 2 5" xfId="18799" xr:uid="{00000000-0005-0000-0000-000076040000}"/>
    <cellStyle name="Comma 2 2 3 6 3" xfId="5350" xr:uid="{00000000-0005-0000-0000-000077040000}"/>
    <cellStyle name="Comma 2 2 3 6 3 2" xfId="15402" xr:uid="{00000000-0005-0000-0000-000078040000}"/>
    <cellStyle name="Comma 2 2 3 6 3 2 2" xfId="45733" xr:uid="{00000000-0005-0000-0000-000079040000}"/>
    <cellStyle name="Comma 2 2 3 6 3 2 3" xfId="30500" xr:uid="{00000000-0005-0000-0000-00007A040000}"/>
    <cellStyle name="Comma 2 2 3 6 3 3" xfId="10382" xr:uid="{00000000-0005-0000-0000-00007B040000}"/>
    <cellStyle name="Comma 2 2 3 6 3 3 2" xfId="40716" xr:uid="{00000000-0005-0000-0000-00007C040000}"/>
    <cellStyle name="Comma 2 2 3 6 3 3 3" xfId="25483" xr:uid="{00000000-0005-0000-0000-00007D040000}"/>
    <cellStyle name="Comma 2 2 3 6 3 4" xfId="35703" xr:uid="{00000000-0005-0000-0000-00007E040000}"/>
    <cellStyle name="Comma 2 2 3 6 3 5" xfId="20470" xr:uid="{00000000-0005-0000-0000-00007F040000}"/>
    <cellStyle name="Comma 2 2 3 6 4" xfId="12060" xr:uid="{00000000-0005-0000-0000-000080040000}"/>
    <cellStyle name="Comma 2 2 3 6 4 2" xfId="42391" xr:uid="{00000000-0005-0000-0000-000081040000}"/>
    <cellStyle name="Comma 2 2 3 6 4 3" xfId="27158" xr:uid="{00000000-0005-0000-0000-000082040000}"/>
    <cellStyle name="Comma 2 2 3 6 5" xfId="7039" xr:uid="{00000000-0005-0000-0000-000083040000}"/>
    <cellStyle name="Comma 2 2 3 6 5 2" xfId="37374" xr:uid="{00000000-0005-0000-0000-000084040000}"/>
    <cellStyle name="Comma 2 2 3 6 5 3" xfId="22141" xr:uid="{00000000-0005-0000-0000-000085040000}"/>
    <cellStyle name="Comma 2 2 3 6 6" xfId="32362" xr:uid="{00000000-0005-0000-0000-000086040000}"/>
    <cellStyle name="Comma 2 2 3 6 7" xfId="17128" xr:uid="{00000000-0005-0000-0000-000087040000}"/>
    <cellStyle name="Comma 2 2 3 7" xfId="2815" xr:uid="{00000000-0005-0000-0000-000088040000}"/>
    <cellStyle name="Comma 2 2 3 7 2" xfId="12895" xr:uid="{00000000-0005-0000-0000-000089040000}"/>
    <cellStyle name="Comma 2 2 3 7 2 2" xfId="43226" xr:uid="{00000000-0005-0000-0000-00008A040000}"/>
    <cellStyle name="Comma 2 2 3 7 2 3" xfId="27993" xr:uid="{00000000-0005-0000-0000-00008B040000}"/>
    <cellStyle name="Comma 2 2 3 7 3" xfId="7875" xr:uid="{00000000-0005-0000-0000-00008C040000}"/>
    <cellStyle name="Comma 2 2 3 7 3 2" xfId="38209" xr:uid="{00000000-0005-0000-0000-00008D040000}"/>
    <cellStyle name="Comma 2 2 3 7 3 3" xfId="22976" xr:uid="{00000000-0005-0000-0000-00008E040000}"/>
    <cellStyle name="Comma 2 2 3 7 4" xfId="33196" xr:uid="{00000000-0005-0000-0000-00008F040000}"/>
    <cellStyle name="Comma 2 2 3 7 5" xfId="17963" xr:uid="{00000000-0005-0000-0000-000090040000}"/>
    <cellStyle name="Comma 2 2 3 8" xfId="4510" xr:uid="{00000000-0005-0000-0000-000091040000}"/>
    <cellStyle name="Comma 2 2 3 8 2" xfId="14566" xr:uid="{00000000-0005-0000-0000-000092040000}"/>
    <cellStyle name="Comma 2 2 3 8 2 2" xfId="44897" xr:uid="{00000000-0005-0000-0000-000093040000}"/>
    <cellStyle name="Comma 2 2 3 8 2 3" xfId="29664" xr:uid="{00000000-0005-0000-0000-000094040000}"/>
    <cellStyle name="Comma 2 2 3 8 3" xfId="9546" xr:uid="{00000000-0005-0000-0000-000095040000}"/>
    <cellStyle name="Comma 2 2 3 8 3 2" xfId="39880" xr:uid="{00000000-0005-0000-0000-000096040000}"/>
    <cellStyle name="Comma 2 2 3 8 3 3" xfId="24647" xr:uid="{00000000-0005-0000-0000-000097040000}"/>
    <cellStyle name="Comma 2 2 3 8 4" xfId="34867" xr:uid="{00000000-0005-0000-0000-000098040000}"/>
    <cellStyle name="Comma 2 2 3 8 5" xfId="19634" xr:uid="{00000000-0005-0000-0000-000099040000}"/>
    <cellStyle name="Comma 2 2 3 9" xfId="11222" xr:uid="{00000000-0005-0000-0000-00009A040000}"/>
    <cellStyle name="Comma 2 2 3 9 2" xfId="41555" xr:uid="{00000000-0005-0000-0000-00009B040000}"/>
    <cellStyle name="Comma 2 2 3 9 3" xfId="26322"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2" xr:uid="{00000000-0005-0000-0000-0000A3040000}"/>
    <cellStyle name="Comma 2 3 6 10 2" xfId="36539" xr:uid="{00000000-0005-0000-0000-0000A4040000}"/>
    <cellStyle name="Comma 2 3 6 10 3" xfId="21306" xr:uid="{00000000-0005-0000-0000-0000A5040000}"/>
    <cellStyle name="Comma 2 3 6 11" xfId="31528" xr:uid="{00000000-0005-0000-0000-0000A6040000}"/>
    <cellStyle name="Comma 2 3 6 12" xfId="16291" xr:uid="{00000000-0005-0000-0000-0000A7040000}"/>
    <cellStyle name="Comma 2 3 6 2" xfId="1166" xr:uid="{00000000-0005-0000-0000-0000A8040000}"/>
    <cellStyle name="Comma 2 3 6 2 10" xfId="31582" xr:uid="{00000000-0005-0000-0000-0000A9040000}"/>
    <cellStyle name="Comma 2 3 6 2 11" xfId="16345" xr:uid="{00000000-0005-0000-0000-0000AA040000}"/>
    <cellStyle name="Comma 2 3 6 2 2" xfId="1274" xr:uid="{00000000-0005-0000-0000-0000AB040000}"/>
    <cellStyle name="Comma 2 3 6 2 2 10" xfId="16449" xr:uid="{00000000-0005-0000-0000-0000AC040000}"/>
    <cellStyle name="Comma 2 3 6 2 2 2" xfId="1491" xr:uid="{00000000-0005-0000-0000-0000AD040000}"/>
    <cellStyle name="Comma 2 3 6 2 2 2 2" xfId="1912" xr:uid="{00000000-0005-0000-0000-0000AE040000}"/>
    <cellStyle name="Comma 2 3 6 2 2 2 2 2" xfId="2751" xr:uid="{00000000-0005-0000-0000-0000AF040000}"/>
    <cellStyle name="Comma 2 3 6 2 2 2 2 2 2" xfId="4441" xr:uid="{00000000-0005-0000-0000-0000B0040000}"/>
    <cellStyle name="Comma 2 3 6 2 2 2 2 2 2 2" xfId="14514" xr:uid="{00000000-0005-0000-0000-0000B1040000}"/>
    <cellStyle name="Comma 2 3 6 2 2 2 2 2 2 2 2" xfId="44845" xr:uid="{00000000-0005-0000-0000-0000B2040000}"/>
    <cellStyle name="Comma 2 3 6 2 2 2 2 2 2 2 3" xfId="29612" xr:uid="{00000000-0005-0000-0000-0000B3040000}"/>
    <cellStyle name="Comma 2 3 6 2 2 2 2 2 2 3" xfId="9494" xr:uid="{00000000-0005-0000-0000-0000B4040000}"/>
    <cellStyle name="Comma 2 3 6 2 2 2 2 2 2 3 2" xfId="39828" xr:uid="{00000000-0005-0000-0000-0000B5040000}"/>
    <cellStyle name="Comma 2 3 6 2 2 2 2 2 2 3 3" xfId="24595" xr:uid="{00000000-0005-0000-0000-0000B6040000}"/>
    <cellStyle name="Comma 2 3 6 2 2 2 2 2 2 4" xfId="34815" xr:uid="{00000000-0005-0000-0000-0000B7040000}"/>
    <cellStyle name="Comma 2 3 6 2 2 2 2 2 2 5" xfId="19582" xr:uid="{00000000-0005-0000-0000-0000B8040000}"/>
    <cellStyle name="Comma 2 3 6 2 2 2 2 2 3" xfId="6133" xr:uid="{00000000-0005-0000-0000-0000B9040000}"/>
    <cellStyle name="Comma 2 3 6 2 2 2 2 2 3 2" xfId="16185" xr:uid="{00000000-0005-0000-0000-0000BA040000}"/>
    <cellStyle name="Comma 2 3 6 2 2 2 2 2 3 2 2" xfId="46516" xr:uid="{00000000-0005-0000-0000-0000BB040000}"/>
    <cellStyle name="Comma 2 3 6 2 2 2 2 2 3 2 3" xfId="31283" xr:uid="{00000000-0005-0000-0000-0000BC040000}"/>
    <cellStyle name="Comma 2 3 6 2 2 2 2 2 3 3" xfId="11165" xr:uid="{00000000-0005-0000-0000-0000BD040000}"/>
    <cellStyle name="Comma 2 3 6 2 2 2 2 2 3 3 2" xfId="41499" xr:uid="{00000000-0005-0000-0000-0000BE040000}"/>
    <cellStyle name="Comma 2 3 6 2 2 2 2 2 3 3 3" xfId="26266" xr:uid="{00000000-0005-0000-0000-0000BF040000}"/>
    <cellStyle name="Comma 2 3 6 2 2 2 2 2 3 4" xfId="36486" xr:uid="{00000000-0005-0000-0000-0000C0040000}"/>
    <cellStyle name="Comma 2 3 6 2 2 2 2 2 3 5" xfId="21253" xr:uid="{00000000-0005-0000-0000-0000C1040000}"/>
    <cellStyle name="Comma 2 3 6 2 2 2 2 2 4" xfId="12843" xr:uid="{00000000-0005-0000-0000-0000C2040000}"/>
    <cellStyle name="Comma 2 3 6 2 2 2 2 2 4 2" xfId="43174" xr:uid="{00000000-0005-0000-0000-0000C3040000}"/>
    <cellStyle name="Comma 2 3 6 2 2 2 2 2 4 3" xfId="27941" xr:uid="{00000000-0005-0000-0000-0000C4040000}"/>
    <cellStyle name="Comma 2 3 6 2 2 2 2 2 5" xfId="7822" xr:uid="{00000000-0005-0000-0000-0000C5040000}"/>
    <cellStyle name="Comma 2 3 6 2 2 2 2 2 5 2" xfId="38157" xr:uid="{00000000-0005-0000-0000-0000C6040000}"/>
    <cellStyle name="Comma 2 3 6 2 2 2 2 2 5 3" xfId="22924" xr:uid="{00000000-0005-0000-0000-0000C7040000}"/>
    <cellStyle name="Comma 2 3 6 2 2 2 2 2 6" xfId="33145" xr:uid="{00000000-0005-0000-0000-0000C8040000}"/>
    <cellStyle name="Comma 2 3 6 2 2 2 2 2 7" xfId="17911" xr:uid="{00000000-0005-0000-0000-0000C9040000}"/>
    <cellStyle name="Comma 2 3 6 2 2 2 2 3" xfId="3604" xr:uid="{00000000-0005-0000-0000-0000CA040000}"/>
    <cellStyle name="Comma 2 3 6 2 2 2 2 3 2" xfId="13678" xr:uid="{00000000-0005-0000-0000-0000CB040000}"/>
    <cellStyle name="Comma 2 3 6 2 2 2 2 3 2 2" xfId="44009" xr:uid="{00000000-0005-0000-0000-0000CC040000}"/>
    <cellStyle name="Comma 2 3 6 2 2 2 2 3 2 3" xfId="28776" xr:uid="{00000000-0005-0000-0000-0000CD040000}"/>
    <cellStyle name="Comma 2 3 6 2 2 2 2 3 3" xfId="8658" xr:uid="{00000000-0005-0000-0000-0000CE040000}"/>
    <cellStyle name="Comma 2 3 6 2 2 2 2 3 3 2" xfId="38992" xr:uid="{00000000-0005-0000-0000-0000CF040000}"/>
    <cellStyle name="Comma 2 3 6 2 2 2 2 3 3 3" xfId="23759" xr:uid="{00000000-0005-0000-0000-0000D0040000}"/>
    <cellStyle name="Comma 2 3 6 2 2 2 2 3 4" xfId="33979" xr:uid="{00000000-0005-0000-0000-0000D1040000}"/>
    <cellStyle name="Comma 2 3 6 2 2 2 2 3 5" xfId="18746" xr:uid="{00000000-0005-0000-0000-0000D2040000}"/>
    <cellStyle name="Comma 2 3 6 2 2 2 2 4" xfId="5297" xr:uid="{00000000-0005-0000-0000-0000D3040000}"/>
    <cellStyle name="Comma 2 3 6 2 2 2 2 4 2" xfId="15349" xr:uid="{00000000-0005-0000-0000-0000D4040000}"/>
    <cellStyle name="Comma 2 3 6 2 2 2 2 4 2 2" xfId="45680" xr:uid="{00000000-0005-0000-0000-0000D5040000}"/>
    <cellStyle name="Comma 2 3 6 2 2 2 2 4 2 3" xfId="30447" xr:uid="{00000000-0005-0000-0000-0000D6040000}"/>
    <cellStyle name="Comma 2 3 6 2 2 2 2 4 3" xfId="10329" xr:uid="{00000000-0005-0000-0000-0000D7040000}"/>
    <cellStyle name="Comma 2 3 6 2 2 2 2 4 3 2" xfId="40663" xr:uid="{00000000-0005-0000-0000-0000D8040000}"/>
    <cellStyle name="Comma 2 3 6 2 2 2 2 4 3 3" xfId="25430" xr:uid="{00000000-0005-0000-0000-0000D9040000}"/>
    <cellStyle name="Comma 2 3 6 2 2 2 2 4 4" xfId="35650" xr:uid="{00000000-0005-0000-0000-0000DA040000}"/>
    <cellStyle name="Comma 2 3 6 2 2 2 2 4 5" xfId="20417" xr:uid="{00000000-0005-0000-0000-0000DB040000}"/>
    <cellStyle name="Comma 2 3 6 2 2 2 2 5" xfId="12007" xr:uid="{00000000-0005-0000-0000-0000DC040000}"/>
    <cellStyle name="Comma 2 3 6 2 2 2 2 5 2" xfId="42338" xr:uid="{00000000-0005-0000-0000-0000DD040000}"/>
    <cellStyle name="Comma 2 3 6 2 2 2 2 5 3" xfId="27105" xr:uid="{00000000-0005-0000-0000-0000DE040000}"/>
    <cellStyle name="Comma 2 3 6 2 2 2 2 6" xfId="6986" xr:uid="{00000000-0005-0000-0000-0000DF040000}"/>
    <cellStyle name="Comma 2 3 6 2 2 2 2 6 2" xfId="37321" xr:uid="{00000000-0005-0000-0000-0000E0040000}"/>
    <cellStyle name="Comma 2 3 6 2 2 2 2 6 3" xfId="22088" xr:uid="{00000000-0005-0000-0000-0000E1040000}"/>
    <cellStyle name="Comma 2 3 6 2 2 2 2 7" xfId="32309" xr:uid="{00000000-0005-0000-0000-0000E2040000}"/>
    <cellStyle name="Comma 2 3 6 2 2 2 2 8" xfId="17075" xr:uid="{00000000-0005-0000-0000-0000E3040000}"/>
    <cellStyle name="Comma 2 3 6 2 2 2 3" xfId="2333" xr:uid="{00000000-0005-0000-0000-0000E4040000}"/>
    <cellStyle name="Comma 2 3 6 2 2 2 3 2" xfId="4023" xr:uid="{00000000-0005-0000-0000-0000E5040000}"/>
    <cellStyle name="Comma 2 3 6 2 2 2 3 2 2" xfId="14096" xr:uid="{00000000-0005-0000-0000-0000E6040000}"/>
    <cellStyle name="Comma 2 3 6 2 2 2 3 2 2 2" xfId="44427" xr:uid="{00000000-0005-0000-0000-0000E7040000}"/>
    <cellStyle name="Comma 2 3 6 2 2 2 3 2 2 3" xfId="29194" xr:uid="{00000000-0005-0000-0000-0000E8040000}"/>
    <cellStyle name="Comma 2 3 6 2 2 2 3 2 3" xfId="9076" xr:uid="{00000000-0005-0000-0000-0000E9040000}"/>
    <cellStyle name="Comma 2 3 6 2 2 2 3 2 3 2" xfId="39410" xr:uid="{00000000-0005-0000-0000-0000EA040000}"/>
    <cellStyle name="Comma 2 3 6 2 2 2 3 2 3 3" xfId="24177" xr:uid="{00000000-0005-0000-0000-0000EB040000}"/>
    <cellStyle name="Comma 2 3 6 2 2 2 3 2 4" xfId="34397" xr:uid="{00000000-0005-0000-0000-0000EC040000}"/>
    <cellStyle name="Comma 2 3 6 2 2 2 3 2 5" xfId="19164" xr:uid="{00000000-0005-0000-0000-0000ED040000}"/>
    <cellStyle name="Comma 2 3 6 2 2 2 3 3" xfId="5715" xr:uid="{00000000-0005-0000-0000-0000EE040000}"/>
    <cellStyle name="Comma 2 3 6 2 2 2 3 3 2" xfId="15767" xr:uid="{00000000-0005-0000-0000-0000EF040000}"/>
    <cellStyle name="Comma 2 3 6 2 2 2 3 3 2 2" xfId="46098" xr:uid="{00000000-0005-0000-0000-0000F0040000}"/>
    <cellStyle name="Comma 2 3 6 2 2 2 3 3 2 3" xfId="30865" xr:uid="{00000000-0005-0000-0000-0000F1040000}"/>
    <cellStyle name="Comma 2 3 6 2 2 2 3 3 3" xfId="10747" xr:uid="{00000000-0005-0000-0000-0000F2040000}"/>
    <cellStyle name="Comma 2 3 6 2 2 2 3 3 3 2" xfId="41081" xr:uid="{00000000-0005-0000-0000-0000F3040000}"/>
    <cellStyle name="Comma 2 3 6 2 2 2 3 3 3 3" xfId="25848" xr:uid="{00000000-0005-0000-0000-0000F4040000}"/>
    <cellStyle name="Comma 2 3 6 2 2 2 3 3 4" xfId="36068" xr:uid="{00000000-0005-0000-0000-0000F5040000}"/>
    <cellStyle name="Comma 2 3 6 2 2 2 3 3 5" xfId="20835" xr:uid="{00000000-0005-0000-0000-0000F6040000}"/>
    <cellStyle name="Comma 2 3 6 2 2 2 3 4" xfId="12425" xr:uid="{00000000-0005-0000-0000-0000F7040000}"/>
    <cellStyle name="Comma 2 3 6 2 2 2 3 4 2" xfId="42756" xr:uid="{00000000-0005-0000-0000-0000F8040000}"/>
    <cellStyle name="Comma 2 3 6 2 2 2 3 4 3" xfId="27523" xr:uid="{00000000-0005-0000-0000-0000F9040000}"/>
    <cellStyle name="Comma 2 3 6 2 2 2 3 5" xfId="7404" xr:uid="{00000000-0005-0000-0000-0000FA040000}"/>
    <cellStyle name="Comma 2 3 6 2 2 2 3 5 2" xfId="37739" xr:uid="{00000000-0005-0000-0000-0000FB040000}"/>
    <cellStyle name="Comma 2 3 6 2 2 2 3 5 3" xfId="22506" xr:uid="{00000000-0005-0000-0000-0000FC040000}"/>
    <cellStyle name="Comma 2 3 6 2 2 2 3 6" xfId="32727" xr:uid="{00000000-0005-0000-0000-0000FD040000}"/>
    <cellStyle name="Comma 2 3 6 2 2 2 3 7" xfId="17493" xr:uid="{00000000-0005-0000-0000-0000FE040000}"/>
    <cellStyle name="Comma 2 3 6 2 2 2 4" xfId="3186" xr:uid="{00000000-0005-0000-0000-0000FF040000}"/>
    <cellStyle name="Comma 2 3 6 2 2 2 4 2" xfId="13260" xr:uid="{00000000-0005-0000-0000-000000050000}"/>
    <cellStyle name="Comma 2 3 6 2 2 2 4 2 2" xfId="43591" xr:uid="{00000000-0005-0000-0000-000001050000}"/>
    <cellStyle name="Comma 2 3 6 2 2 2 4 2 3" xfId="28358" xr:uid="{00000000-0005-0000-0000-000002050000}"/>
    <cellStyle name="Comma 2 3 6 2 2 2 4 3" xfId="8240" xr:uid="{00000000-0005-0000-0000-000003050000}"/>
    <cellStyle name="Comma 2 3 6 2 2 2 4 3 2" xfId="38574" xr:uid="{00000000-0005-0000-0000-000004050000}"/>
    <cellStyle name="Comma 2 3 6 2 2 2 4 3 3" xfId="23341" xr:uid="{00000000-0005-0000-0000-000005050000}"/>
    <cellStyle name="Comma 2 3 6 2 2 2 4 4" xfId="33561" xr:uid="{00000000-0005-0000-0000-000006050000}"/>
    <cellStyle name="Comma 2 3 6 2 2 2 4 5" xfId="18328" xr:uid="{00000000-0005-0000-0000-000007050000}"/>
    <cellStyle name="Comma 2 3 6 2 2 2 5" xfId="4879" xr:uid="{00000000-0005-0000-0000-000008050000}"/>
    <cellStyle name="Comma 2 3 6 2 2 2 5 2" xfId="14931" xr:uid="{00000000-0005-0000-0000-000009050000}"/>
    <cellStyle name="Comma 2 3 6 2 2 2 5 2 2" xfId="45262" xr:uid="{00000000-0005-0000-0000-00000A050000}"/>
    <cellStyle name="Comma 2 3 6 2 2 2 5 2 3" xfId="30029" xr:uid="{00000000-0005-0000-0000-00000B050000}"/>
    <cellStyle name="Comma 2 3 6 2 2 2 5 3" xfId="9911" xr:uid="{00000000-0005-0000-0000-00000C050000}"/>
    <cellStyle name="Comma 2 3 6 2 2 2 5 3 2" xfId="40245" xr:uid="{00000000-0005-0000-0000-00000D050000}"/>
    <cellStyle name="Comma 2 3 6 2 2 2 5 3 3" xfId="25012" xr:uid="{00000000-0005-0000-0000-00000E050000}"/>
    <cellStyle name="Comma 2 3 6 2 2 2 5 4" xfId="35232" xr:uid="{00000000-0005-0000-0000-00000F050000}"/>
    <cellStyle name="Comma 2 3 6 2 2 2 5 5" xfId="19999" xr:uid="{00000000-0005-0000-0000-000010050000}"/>
    <cellStyle name="Comma 2 3 6 2 2 2 6" xfId="11589" xr:uid="{00000000-0005-0000-0000-000011050000}"/>
    <cellStyle name="Comma 2 3 6 2 2 2 6 2" xfId="41920" xr:uid="{00000000-0005-0000-0000-000012050000}"/>
    <cellStyle name="Comma 2 3 6 2 2 2 6 3" xfId="26687" xr:uid="{00000000-0005-0000-0000-000013050000}"/>
    <cellStyle name="Comma 2 3 6 2 2 2 7" xfId="6568" xr:uid="{00000000-0005-0000-0000-000014050000}"/>
    <cellStyle name="Comma 2 3 6 2 2 2 7 2" xfId="36903" xr:uid="{00000000-0005-0000-0000-000015050000}"/>
    <cellStyle name="Comma 2 3 6 2 2 2 7 3" xfId="21670" xr:uid="{00000000-0005-0000-0000-000016050000}"/>
    <cellStyle name="Comma 2 3 6 2 2 2 8" xfId="31891" xr:uid="{00000000-0005-0000-0000-000017050000}"/>
    <cellStyle name="Comma 2 3 6 2 2 2 9" xfId="16657" xr:uid="{00000000-0005-0000-0000-000018050000}"/>
    <cellStyle name="Comma 2 3 6 2 2 3" xfId="1704" xr:uid="{00000000-0005-0000-0000-000019050000}"/>
    <cellStyle name="Comma 2 3 6 2 2 3 2" xfId="2543" xr:uid="{00000000-0005-0000-0000-00001A050000}"/>
    <cellStyle name="Comma 2 3 6 2 2 3 2 2" xfId="4233" xr:uid="{00000000-0005-0000-0000-00001B050000}"/>
    <cellStyle name="Comma 2 3 6 2 2 3 2 2 2" xfId="14306" xr:uid="{00000000-0005-0000-0000-00001C050000}"/>
    <cellStyle name="Comma 2 3 6 2 2 3 2 2 2 2" xfId="44637" xr:uid="{00000000-0005-0000-0000-00001D050000}"/>
    <cellStyle name="Comma 2 3 6 2 2 3 2 2 2 3" xfId="29404" xr:uid="{00000000-0005-0000-0000-00001E050000}"/>
    <cellStyle name="Comma 2 3 6 2 2 3 2 2 3" xfId="9286" xr:uid="{00000000-0005-0000-0000-00001F050000}"/>
    <cellStyle name="Comma 2 3 6 2 2 3 2 2 3 2" xfId="39620" xr:uid="{00000000-0005-0000-0000-000020050000}"/>
    <cellStyle name="Comma 2 3 6 2 2 3 2 2 3 3" xfId="24387" xr:uid="{00000000-0005-0000-0000-000021050000}"/>
    <cellStyle name="Comma 2 3 6 2 2 3 2 2 4" xfId="34607" xr:uid="{00000000-0005-0000-0000-000022050000}"/>
    <cellStyle name="Comma 2 3 6 2 2 3 2 2 5" xfId="19374" xr:uid="{00000000-0005-0000-0000-000023050000}"/>
    <cellStyle name="Comma 2 3 6 2 2 3 2 3" xfId="5925" xr:uid="{00000000-0005-0000-0000-000024050000}"/>
    <cellStyle name="Comma 2 3 6 2 2 3 2 3 2" xfId="15977" xr:uid="{00000000-0005-0000-0000-000025050000}"/>
    <cellStyle name="Comma 2 3 6 2 2 3 2 3 2 2" xfId="46308" xr:uid="{00000000-0005-0000-0000-000026050000}"/>
    <cellStyle name="Comma 2 3 6 2 2 3 2 3 2 3" xfId="31075" xr:uid="{00000000-0005-0000-0000-000027050000}"/>
    <cellStyle name="Comma 2 3 6 2 2 3 2 3 3" xfId="10957" xr:uid="{00000000-0005-0000-0000-000028050000}"/>
    <cellStyle name="Comma 2 3 6 2 2 3 2 3 3 2" xfId="41291" xr:uid="{00000000-0005-0000-0000-000029050000}"/>
    <cellStyle name="Comma 2 3 6 2 2 3 2 3 3 3" xfId="26058" xr:uid="{00000000-0005-0000-0000-00002A050000}"/>
    <cellStyle name="Comma 2 3 6 2 2 3 2 3 4" xfId="36278" xr:uid="{00000000-0005-0000-0000-00002B050000}"/>
    <cellStyle name="Comma 2 3 6 2 2 3 2 3 5" xfId="21045" xr:uid="{00000000-0005-0000-0000-00002C050000}"/>
    <cellStyle name="Comma 2 3 6 2 2 3 2 4" xfId="12635" xr:uid="{00000000-0005-0000-0000-00002D050000}"/>
    <cellStyle name="Comma 2 3 6 2 2 3 2 4 2" xfId="42966" xr:uid="{00000000-0005-0000-0000-00002E050000}"/>
    <cellStyle name="Comma 2 3 6 2 2 3 2 4 3" xfId="27733" xr:uid="{00000000-0005-0000-0000-00002F050000}"/>
    <cellStyle name="Comma 2 3 6 2 2 3 2 5" xfId="7614" xr:uid="{00000000-0005-0000-0000-000030050000}"/>
    <cellStyle name="Comma 2 3 6 2 2 3 2 5 2" xfId="37949" xr:uid="{00000000-0005-0000-0000-000031050000}"/>
    <cellStyle name="Comma 2 3 6 2 2 3 2 5 3" xfId="22716" xr:uid="{00000000-0005-0000-0000-000032050000}"/>
    <cellStyle name="Comma 2 3 6 2 2 3 2 6" xfId="32937" xr:uid="{00000000-0005-0000-0000-000033050000}"/>
    <cellStyle name="Comma 2 3 6 2 2 3 2 7" xfId="17703" xr:uid="{00000000-0005-0000-0000-000034050000}"/>
    <cellStyle name="Comma 2 3 6 2 2 3 3" xfId="3396" xr:uid="{00000000-0005-0000-0000-000035050000}"/>
    <cellStyle name="Comma 2 3 6 2 2 3 3 2" xfId="13470" xr:uid="{00000000-0005-0000-0000-000036050000}"/>
    <cellStyle name="Comma 2 3 6 2 2 3 3 2 2" xfId="43801" xr:uid="{00000000-0005-0000-0000-000037050000}"/>
    <cellStyle name="Comma 2 3 6 2 2 3 3 2 3" xfId="28568" xr:uid="{00000000-0005-0000-0000-000038050000}"/>
    <cellStyle name="Comma 2 3 6 2 2 3 3 3" xfId="8450" xr:uid="{00000000-0005-0000-0000-000039050000}"/>
    <cellStyle name="Comma 2 3 6 2 2 3 3 3 2" xfId="38784" xr:uid="{00000000-0005-0000-0000-00003A050000}"/>
    <cellStyle name="Comma 2 3 6 2 2 3 3 3 3" xfId="23551" xr:uid="{00000000-0005-0000-0000-00003B050000}"/>
    <cellStyle name="Comma 2 3 6 2 2 3 3 4" xfId="33771" xr:uid="{00000000-0005-0000-0000-00003C050000}"/>
    <cellStyle name="Comma 2 3 6 2 2 3 3 5" xfId="18538" xr:uid="{00000000-0005-0000-0000-00003D050000}"/>
    <cellStyle name="Comma 2 3 6 2 2 3 4" xfId="5089" xr:uid="{00000000-0005-0000-0000-00003E050000}"/>
    <cellStyle name="Comma 2 3 6 2 2 3 4 2" xfId="15141" xr:uid="{00000000-0005-0000-0000-00003F050000}"/>
    <cellStyle name="Comma 2 3 6 2 2 3 4 2 2" xfId="45472" xr:uid="{00000000-0005-0000-0000-000040050000}"/>
    <cellStyle name="Comma 2 3 6 2 2 3 4 2 3" xfId="30239" xr:uid="{00000000-0005-0000-0000-000041050000}"/>
    <cellStyle name="Comma 2 3 6 2 2 3 4 3" xfId="10121" xr:uid="{00000000-0005-0000-0000-000042050000}"/>
    <cellStyle name="Comma 2 3 6 2 2 3 4 3 2" xfId="40455" xr:uid="{00000000-0005-0000-0000-000043050000}"/>
    <cellStyle name="Comma 2 3 6 2 2 3 4 3 3" xfId="25222" xr:uid="{00000000-0005-0000-0000-000044050000}"/>
    <cellStyle name="Comma 2 3 6 2 2 3 4 4" xfId="35442" xr:uid="{00000000-0005-0000-0000-000045050000}"/>
    <cellStyle name="Comma 2 3 6 2 2 3 4 5" xfId="20209" xr:uid="{00000000-0005-0000-0000-000046050000}"/>
    <cellStyle name="Comma 2 3 6 2 2 3 5" xfId="11799" xr:uid="{00000000-0005-0000-0000-000047050000}"/>
    <cellStyle name="Comma 2 3 6 2 2 3 5 2" xfId="42130" xr:uid="{00000000-0005-0000-0000-000048050000}"/>
    <cellStyle name="Comma 2 3 6 2 2 3 5 3" xfId="26897" xr:uid="{00000000-0005-0000-0000-000049050000}"/>
    <cellStyle name="Comma 2 3 6 2 2 3 6" xfId="6778" xr:uid="{00000000-0005-0000-0000-00004A050000}"/>
    <cellStyle name="Comma 2 3 6 2 2 3 6 2" xfId="37113" xr:uid="{00000000-0005-0000-0000-00004B050000}"/>
    <cellStyle name="Comma 2 3 6 2 2 3 6 3" xfId="21880" xr:uid="{00000000-0005-0000-0000-00004C050000}"/>
    <cellStyle name="Comma 2 3 6 2 2 3 7" xfId="32101" xr:uid="{00000000-0005-0000-0000-00004D050000}"/>
    <cellStyle name="Comma 2 3 6 2 2 3 8" xfId="16867" xr:uid="{00000000-0005-0000-0000-00004E050000}"/>
    <cellStyle name="Comma 2 3 6 2 2 4" xfId="2125" xr:uid="{00000000-0005-0000-0000-00004F050000}"/>
    <cellStyle name="Comma 2 3 6 2 2 4 2" xfId="3815" xr:uid="{00000000-0005-0000-0000-000050050000}"/>
    <cellStyle name="Comma 2 3 6 2 2 4 2 2" xfId="13888" xr:uid="{00000000-0005-0000-0000-000051050000}"/>
    <cellStyle name="Comma 2 3 6 2 2 4 2 2 2" xfId="44219" xr:uid="{00000000-0005-0000-0000-000052050000}"/>
    <cellStyle name="Comma 2 3 6 2 2 4 2 2 3" xfId="28986" xr:uid="{00000000-0005-0000-0000-000053050000}"/>
    <cellStyle name="Comma 2 3 6 2 2 4 2 3" xfId="8868" xr:uid="{00000000-0005-0000-0000-000054050000}"/>
    <cellStyle name="Comma 2 3 6 2 2 4 2 3 2" xfId="39202" xr:uid="{00000000-0005-0000-0000-000055050000}"/>
    <cellStyle name="Comma 2 3 6 2 2 4 2 3 3" xfId="23969" xr:uid="{00000000-0005-0000-0000-000056050000}"/>
    <cellStyle name="Comma 2 3 6 2 2 4 2 4" xfId="34189" xr:uid="{00000000-0005-0000-0000-000057050000}"/>
    <cellStyle name="Comma 2 3 6 2 2 4 2 5" xfId="18956" xr:uid="{00000000-0005-0000-0000-000058050000}"/>
    <cellStyle name="Comma 2 3 6 2 2 4 3" xfId="5507" xr:uid="{00000000-0005-0000-0000-000059050000}"/>
    <cellStyle name="Comma 2 3 6 2 2 4 3 2" xfId="15559" xr:uid="{00000000-0005-0000-0000-00005A050000}"/>
    <cellStyle name="Comma 2 3 6 2 2 4 3 2 2" xfId="45890" xr:uid="{00000000-0005-0000-0000-00005B050000}"/>
    <cellStyle name="Comma 2 3 6 2 2 4 3 2 3" xfId="30657" xr:uid="{00000000-0005-0000-0000-00005C050000}"/>
    <cellStyle name="Comma 2 3 6 2 2 4 3 3" xfId="10539" xr:uid="{00000000-0005-0000-0000-00005D050000}"/>
    <cellStyle name="Comma 2 3 6 2 2 4 3 3 2" xfId="40873" xr:uid="{00000000-0005-0000-0000-00005E050000}"/>
    <cellStyle name="Comma 2 3 6 2 2 4 3 3 3" xfId="25640" xr:uid="{00000000-0005-0000-0000-00005F050000}"/>
    <cellStyle name="Comma 2 3 6 2 2 4 3 4" xfId="35860" xr:uid="{00000000-0005-0000-0000-000060050000}"/>
    <cellStyle name="Comma 2 3 6 2 2 4 3 5" xfId="20627" xr:uid="{00000000-0005-0000-0000-000061050000}"/>
    <cellStyle name="Comma 2 3 6 2 2 4 4" xfId="12217" xr:uid="{00000000-0005-0000-0000-000062050000}"/>
    <cellStyle name="Comma 2 3 6 2 2 4 4 2" xfId="42548" xr:uid="{00000000-0005-0000-0000-000063050000}"/>
    <cellStyle name="Comma 2 3 6 2 2 4 4 3" xfId="27315" xr:uid="{00000000-0005-0000-0000-000064050000}"/>
    <cellStyle name="Comma 2 3 6 2 2 4 5" xfId="7196" xr:uid="{00000000-0005-0000-0000-000065050000}"/>
    <cellStyle name="Comma 2 3 6 2 2 4 5 2" xfId="37531" xr:uid="{00000000-0005-0000-0000-000066050000}"/>
    <cellStyle name="Comma 2 3 6 2 2 4 5 3" xfId="22298" xr:uid="{00000000-0005-0000-0000-000067050000}"/>
    <cellStyle name="Comma 2 3 6 2 2 4 6" xfId="32519" xr:uid="{00000000-0005-0000-0000-000068050000}"/>
    <cellStyle name="Comma 2 3 6 2 2 4 7" xfId="17285" xr:uid="{00000000-0005-0000-0000-000069050000}"/>
    <cellStyle name="Comma 2 3 6 2 2 5" xfId="2978" xr:uid="{00000000-0005-0000-0000-00006A050000}"/>
    <cellStyle name="Comma 2 3 6 2 2 5 2" xfId="13052" xr:uid="{00000000-0005-0000-0000-00006B050000}"/>
    <cellStyle name="Comma 2 3 6 2 2 5 2 2" xfId="43383" xr:uid="{00000000-0005-0000-0000-00006C050000}"/>
    <cellStyle name="Comma 2 3 6 2 2 5 2 3" xfId="28150" xr:uid="{00000000-0005-0000-0000-00006D050000}"/>
    <cellStyle name="Comma 2 3 6 2 2 5 3" xfId="8032" xr:uid="{00000000-0005-0000-0000-00006E050000}"/>
    <cellStyle name="Comma 2 3 6 2 2 5 3 2" xfId="38366" xr:uid="{00000000-0005-0000-0000-00006F050000}"/>
    <cellStyle name="Comma 2 3 6 2 2 5 3 3" xfId="23133" xr:uid="{00000000-0005-0000-0000-000070050000}"/>
    <cellStyle name="Comma 2 3 6 2 2 5 4" xfId="33353" xr:uid="{00000000-0005-0000-0000-000071050000}"/>
    <cellStyle name="Comma 2 3 6 2 2 5 5" xfId="18120" xr:uid="{00000000-0005-0000-0000-000072050000}"/>
    <cellStyle name="Comma 2 3 6 2 2 6" xfId="4671" xr:uid="{00000000-0005-0000-0000-000073050000}"/>
    <cellStyle name="Comma 2 3 6 2 2 6 2" xfId="14723" xr:uid="{00000000-0005-0000-0000-000074050000}"/>
    <cellStyle name="Comma 2 3 6 2 2 6 2 2" xfId="45054" xr:uid="{00000000-0005-0000-0000-000075050000}"/>
    <cellStyle name="Comma 2 3 6 2 2 6 2 3" xfId="29821" xr:uid="{00000000-0005-0000-0000-000076050000}"/>
    <cellStyle name="Comma 2 3 6 2 2 6 3" xfId="9703" xr:uid="{00000000-0005-0000-0000-000077050000}"/>
    <cellStyle name="Comma 2 3 6 2 2 6 3 2" xfId="40037" xr:uid="{00000000-0005-0000-0000-000078050000}"/>
    <cellStyle name="Comma 2 3 6 2 2 6 3 3" xfId="24804" xr:uid="{00000000-0005-0000-0000-000079050000}"/>
    <cellStyle name="Comma 2 3 6 2 2 6 4" xfId="35024" xr:uid="{00000000-0005-0000-0000-00007A050000}"/>
    <cellStyle name="Comma 2 3 6 2 2 6 5" xfId="19791" xr:uid="{00000000-0005-0000-0000-00007B050000}"/>
    <cellStyle name="Comma 2 3 6 2 2 7" xfId="11381" xr:uid="{00000000-0005-0000-0000-00007C050000}"/>
    <cellStyle name="Comma 2 3 6 2 2 7 2" xfId="41712" xr:uid="{00000000-0005-0000-0000-00007D050000}"/>
    <cellStyle name="Comma 2 3 6 2 2 7 3" xfId="26479" xr:uid="{00000000-0005-0000-0000-00007E050000}"/>
    <cellStyle name="Comma 2 3 6 2 2 8" xfId="6360" xr:uid="{00000000-0005-0000-0000-00007F050000}"/>
    <cellStyle name="Comma 2 3 6 2 2 8 2" xfId="36695" xr:uid="{00000000-0005-0000-0000-000080050000}"/>
    <cellStyle name="Comma 2 3 6 2 2 8 3" xfId="21462" xr:uid="{00000000-0005-0000-0000-000081050000}"/>
    <cellStyle name="Comma 2 3 6 2 2 9" xfId="31683" xr:uid="{00000000-0005-0000-0000-000082050000}"/>
    <cellStyle name="Comma 2 3 6 2 3" xfId="1387" xr:uid="{00000000-0005-0000-0000-000083050000}"/>
    <cellStyle name="Comma 2 3 6 2 3 2" xfId="1808" xr:uid="{00000000-0005-0000-0000-000084050000}"/>
    <cellStyle name="Comma 2 3 6 2 3 2 2" xfId="2647" xr:uid="{00000000-0005-0000-0000-000085050000}"/>
    <cellStyle name="Comma 2 3 6 2 3 2 2 2" xfId="4337" xr:uid="{00000000-0005-0000-0000-000086050000}"/>
    <cellStyle name="Comma 2 3 6 2 3 2 2 2 2" xfId="14410" xr:uid="{00000000-0005-0000-0000-000087050000}"/>
    <cellStyle name="Comma 2 3 6 2 3 2 2 2 2 2" xfId="44741" xr:uid="{00000000-0005-0000-0000-000088050000}"/>
    <cellStyle name="Comma 2 3 6 2 3 2 2 2 2 3" xfId="29508" xr:uid="{00000000-0005-0000-0000-000089050000}"/>
    <cellStyle name="Comma 2 3 6 2 3 2 2 2 3" xfId="9390" xr:uid="{00000000-0005-0000-0000-00008A050000}"/>
    <cellStyle name="Comma 2 3 6 2 3 2 2 2 3 2" xfId="39724" xr:uid="{00000000-0005-0000-0000-00008B050000}"/>
    <cellStyle name="Comma 2 3 6 2 3 2 2 2 3 3" xfId="24491" xr:uid="{00000000-0005-0000-0000-00008C050000}"/>
    <cellStyle name="Comma 2 3 6 2 3 2 2 2 4" xfId="34711" xr:uid="{00000000-0005-0000-0000-00008D050000}"/>
    <cellStyle name="Comma 2 3 6 2 3 2 2 2 5" xfId="19478" xr:uid="{00000000-0005-0000-0000-00008E050000}"/>
    <cellStyle name="Comma 2 3 6 2 3 2 2 3" xfId="6029" xr:uid="{00000000-0005-0000-0000-00008F050000}"/>
    <cellStyle name="Comma 2 3 6 2 3 2 2 3 2" xfId="16081" xr:uid="{00000000-0005-0000-0000-000090050000}"/>
    <cellStyle name="Comma 2 3 6 2 3 2 2 3 2 2" xfId="46412" xr:uid="{00000000-0005-0000-0000-000091050000}"/>
    <cellStyle name="Comma 2 3 6 2 3 2 2 3 2 3" xfId="31179" xr:uid="{00000000-0005-0000-0000-000092050000}"/>
    <cellStyle name="Comma 2 3 6 2 3 2 2 3 3" xfId="11061" xr:uid="{00000000-0005-0000-0000-000093050000}"/>
    <cellStyle name="Comma 2 3 6 2 3 2 2 3 3 2" xfId="41395" xr:uid="{00000000-0005-0000-0000-000094050000}"/>
    <cellStyle name="Comma 2 3 6 2 3 2 2 3 3 3" xfId="26162" xr:uid="{00000000-0005-0000-0000-000095050000}"/>
    <cellStyle name="Comma 2 3 6 2 3 2 2 3 4" xfId="36382" xr:uid="{00000000-0005-0000-0000-000096050000}"/>
    <cellStyle name="Comma 2 3 6 2 3 2 2 3 5" xfId="21149" xr:uid="{00000000-0005-0000-0000-000097050000}"/>
    <cellStyle name="Comma 2 3 6 2 3 2 2 4" xfId="12739" xr:uid="{00000000-0005-0000-0000-000098050000}"/>
    <cellStyle name="Comma 2 3 6 2 3 2 2 4 2" xfId="43070" xr:uid="{00000000-0005-0000-0000-000099050000}"/>
    <cellStyle name="Comma 2 3 6 2 3 2 2 4 3" xfId="27837" xr:uid="{00000000-0005-0000-0000-00009A050000}"/>
    <cellStyle name="Comma 2 3 6 2 3 2 2 5" xfId="7718" xr:uid="{00000000-0005-0000-0000-00009B050000}"/>
    <cellStyle name="Comma 2 3 6 2 3 2 2 5 2" xfId="38053" xr:uid="{00000000-0005-0000-0000-00009C050000}"/>
    <cellStyle name="Comma 2 3 6 2 3 2 2 5 3" xfId="22820" xr:uid="{00000000-0005-0000-0000-00009D050000}"/>
    <cellStyle name="Comma 2 3 6 2 3 2 2 6" xfId="33041" xr:uid="{00000000-0005-0000-0000-00009E050000}"/>
    <cellStyle name="Comma 2 3 6 2 3 2 2 7" xfId="17807" xr:uid="{00000000-0005-0000-0000-00009F050000}"/>
    <cellStyle name="Comma 2 3 6 2 3 2 3" xfId="3500" xr:uid="{00000000-0005-0000-0000-0000A0050000}"/>
    <cellStyle name="Comma 2 3 6 2 3 2 3 2" xfId="13574" xr:uid="{00000000-0005-0000-0000-0000A1050000}"/>
    <cellStyle name="Comma 2 3 6 2 3 2 3 2 2" xfId="43905" xr:uid="{00000000-0005-0000-0000-0000A2050000}"/>
    <cellStyle name="Comma 2 3 6 2 3 2 3 2 3" xfId="28672" xr:uid="{00000000-0005-0000-0000-0000A3050000}"/>
    <cellStyle name="Comma 2 3 6 2 3 2 3 3" xfId="8554" xr:uid="{00000000-0005-0000-0000-0000A4050000}"/>
    <cellStyle name="Comma 2 3 6 2 3 2 3 3 2" xfId="38888" xr:uid="{00000000-0005-0000-0000-0000A5050000}"/>
    <cellStyle name="Comma 2 3 6 2 3 2 3 3 3" xfId="23655" xr:uid="{00000000-0005-0000-0000-0000A6050000}"/>
    <cellStyle name="Comma 2 3 6 2 3 2 3 4" xfId="33875" xr:uid="{00000000-0005-0000-0000-0000A7050000}"/>
    <cellStyle name="Comma 2 3 6 2 3 2 3 5" xfId="18642" xr:uid="{00000000-0005-0000-0000-0000A8050000}"/>
    <cellStyle name="Comma 2 3 6 2 3 2 4" xfId="5193" xr:uid="{00000000-0005-0000-0000-0000A9050000}"/>
    <cellStyle name="Comma 2 3 6 2 3 2 4 2" xfId="15245" xr:uid="{00000000-0005-0000-0000-0000AA050000}"/>
    <cellStyle name="Comma 2 3 6 2 3 2 4 2 2" xfId="45576" xr:uid="{00000000-0005-0000-0000-0000AB050000}"/>
    <cellStyle name="Comma 2 3 6 2 3 2 4 2 3" xfId="30343" xr:uid="{00000000-0005-0000-0000-0000AC050000}"/>
    <cellStyle name="Comma 2 3 6 2 3 2 4 3" xfId="10225" xr:uid="{00000000-0005-0000-0000-0000AD050000}"/>
    <cellStyle name="Comma 2 3 6 2 3 2 4 3 2" xfId="40559" xr:uid="{00000000-0005-0000-0000-0000AE050000}"/>
    <cellStyle name="Comma 2 3 6 2 3 2 4 3 3" xfId="25326" xr:uid="{00000000-0005-0000-0000-0000AF050000}"/>
    <cellStyle name="Comma 2 3 6 2 3 2 4 4" xfId="35546" xr:uid="{00000000-0005-0000-0000-0000B0050000}"/>
    <cellStyle name="Comma 2 3 6 2 3 2 4 5" xfId="20313" xr:uid="{00000000-0005-0000-0000-0000B1050000}"/>
    <cellStyle name="Comma 2 3 6 2 3 2 5" xfId="11903" xr:uid="{00000000-0005-0000-0000-0000B2050000}"/>
    <cellStyle name="Comma 2 3 6 2 3 2 5 2" xfId="42234" xr:uid="{00000000-0005-0000-0000-0000B3050000}"/>
    <cellStyle name="Comma 2 3 6 2 3 2 5 3" xfId="27001" xr:uid="{00000000-0005-0000-0000-0000B4050000}"/>
    <cellStyle name="Comma 2 3 6 2 3 2 6" xfId="6882" xr:uid="{00000000-0005-0000-0000-0000B5050000}"/>
    <cellStyle name="Comma 2 3 6 2 3 2 6 2" xfId="37217" xr:uid="{00000000-0005-0000-0000-0000B6050000}"/>
    <cellStyle name="Comma 2 3 6 2 3 2 6 3" xfId="21984" xr:uid="{00000000-0005-0000-0000-0000B7050000}"/>
    <cellStyle name="Comma 2 3 6 2 3 2 7" xfId="32205" xr:uid="{00000000-0005-0000-0000-0000B8050000}"/>
    <cellStyle name="Comma 2 3 6 2 3 2 8" xfId="16971" xr:uid="{00000000-0005-0000-0000-0000B9050000}"/>
    <cellStyle name="Comma 2 3 6 2 3 3" xfId="2229" xr:uid="{00000000-0005-0000-0000-0000BA050000}"/>
    <cellStyle name="Comma 2 3 6 2 3 3 2" xfId="3919" xr:uid="{00000000-0005-0000-0000-0000BB050000}"/>
    <cellStyle name="Comma 2 3 6 2 3 3 2 2" xfId="13992" xr:uid="{00000000-0005-0000-0000-0000BC050000}"/>
    <cellStyle name="Comma 2 3 6 2 3 3 2 2 2" xfId="44323" xr:uid="{00000000-0005-0000-0000-0000BD050000}"/>
    <cellStyle name="Comma 2 3 6 2 3 3 2 2 3" xfId="29090" xr:uid="{00000000-0005-0000-0000-0000BE050000}"/>
    <cellStyle name="Comma 2 3 6 2 3 3 2 3" xfId="8972" xr:uid="{00000000-0005-0000-0000-0000BF050000}"/>
    <cellStyle name="Comma 2 3 6 2 3 3 2 3 2" xfId="39306" xr:uid="{00000000-0005-0000-0000-0000C0050000}"/>
    <cellStyle name="Comma 2 3 6 2 3 3 2 3 3" xfId="24073" xr:uid="{00000000-0005-0000-0000-0000C1050000}"/>
    <cellStyle name="Comma 2 3 6 2 3 3 2 4" xfId="34293" xr:uid="{00000000-0005-0000-0000-0000C2050000}"/>
    <cellStyle name="Comma 2 3 6 2 3 3 2 5" xfId="19060" xr:uid="{00000000-0005-0000-0000-0000C3050000}"/>
    <cellStyle name="Comma 2 3 6 2 3 3 3" xfId="5611" xr:uid="{00000000-0005-0000-0000-0000C4050000}"/>
    <cellStyle name="Comma 2 3 6 2 3 3 3 2" xfId="15663" xr:uid="{00000000-0005-0000-0000-0000C5050000}"/>
    <cellStyle name="Comma 2 3 6 2 3 3 3 2 2" xfId="45994" xr:uid="{00000000-0005-0000-0000-0000C6050000}"/>
    <cellStyle name="Comma 2 3 6 2 3 3 3 2 3" xfId="30761" xr:uid="{00000000-0005-0000-0000-0000C7050000}"/>
    <cellStyle name="Comma 2 3 6 2 3 3 3 3" xfId="10643" xr:uid="{00000000-0005-0000-0000-0000C8050000}"/>
    <cellStyle name="Comma 2 3 6 2 3 3 3 3 2" xfId="40977" xr:uid="{00000000-0005-0000-0000-0000C9050000}"/>
    <cellStyle name="Comma 2 3 6 2 3 3 3 3 3" xfId="25744" xr:uid="{00000000-0005-0000-0000-0000CA050000}"/>
    <cellStyle name="Comma 2 3 6 2 3 3 3 4" xfId="35964" xr:uid="{00000000-0005-0000-0000-0000CB050000}"/>
    <cellStyle name="Comma 2 3 6 2 3 3 3 5" xfId="20731" xr:uid="{00000000-0005-0000-0000-0000CC050000}"/>
    <cellStyle name="Comma 2 3 6 2 3 3 4" xfId="12321" xr:uid="{00000000-0005-0000-0000-0000CD050000}"/>
    <cellStyle name="Comma 2 3 6 2 3 3 4 2" xfId="42652" xr:uid="{00000000-0005-0000-0000-0000CE050000}"/>
    <cellStyle name="Comma 2 3 6 2 3 3 4 3" xfId="27419" xr:uid="{00000000-0005-0000-0000-0000CF050000}"/>
    <cellStyle name="Comma 2 3 6 2 3 3 5" xfId="7300" xr:uid="{00000000-0005-0000-0000-0000D0050000}"/>
    <cellStyle name="Comma 2 3 6 2 3 3 5 2" xfId="37635" xr:uid="{00000000-0005-0000-0000-0000D1050000}"/>
    <cellStyle name="Comma 2 3 6 2 3 3 5 3" xfId="22402" xr:uid="{00000000-0005-0000-0000-0000D2050000}"/>
    <cellStyle name="Comma 2 3 6 2 3 3 6" xfId="32623" xr:uid="{00000000-0005-0000-0000-0000D3050000}"/>
    <cellStyle name="Comma 2 3 6 2 3 3 7" xfId="17389" xr:uid="{00000000-0005-0000-0000-0000D4050000}"/>
    <cellStyle name="Comma 2 3 6 2 3 4" xfId="3082" xr:uid="{00000000-0005-0000-0000-0000D5050000}"/>
    <cellStyle name="Comma 2 3 6 2 3 4 2" xfId="13156" xr:uid="{00000000-0005-0000-0000-0000D6050000}"/>
    <cellStyle name="Comma 2 3 6 2 3 4 2 2" xfId="43487" xr:uid="{00000000-0005-0000-0000-0000D7050000}"/>
    <cellStyle name="Comma 2 3 6 2 3 4 2 3" xfId="28254" xr:uid="{00000000-0005-0000-0000-0000D8050000}"/>
    <cellStyle name="Comma 2 3 6 2 3 4 3" xfId="8136" xr:uid="{00000000-0005-0000-0000-0000D9050000}"/>
    <cellStyle name="Comma 2 3 6 2 3 4 3 2" xfId="38470" xr:uid="{00000000-0005-0000-0000-0000DA050000}"/>
    <cellStyle name="Comma 2 3 6 2 3 4 3 3" xfId="23237" xr:uid="{00000000-0005-0000-0000-0000DB050000}"/>
    <cellStyle name="Comma 2 3 6 2 3 4 4" xfId="33457" xr:uid="{00000000-0005-0000-0000-0000DC050000}"/>
    <cellStyle name="Comma 2 3 6 2 3 4 5" xfId="18224" xr:uid="{00000000-0005-0000-0000-0000DD050000}"/>
    <cellStyle name="Comma 2 3 6 2 3 5" xfId="4775" xr:uid="{00000000-0005-0000-0000-0000DE050000}"/>
    <cellStyle name="Comma 2 3 6 2 3 5 2" xfId="14827" xr:uid="{00000000-0005-0000-0000-0000DF050000}"/>
    <cellStyle name="Comma 2 3 6 2 3 5 2 2" xfId="45158" xr:uid="{00000000-0005-0000-0000-0000E0050000}"/>
    <cellStyle name="Comma 2 3 6 2 3 5 2 3" xfId="29925" xr:uid="{00000000-0005-0000-0000-0000E1050000}"/>
    <cellStyle name="Comma 2 3 6 2 3 5 3" xfId="9807" xr:uid="{00000000-0005-0000-0000-0000E2050000}"/>
    <cellStyle name="Comma 2 3 6 2 3 5 3 2" xfId="40141" xr:uid="{00000000-0005-0000-0000-0000E3050000}"/>
    <cellStyle name="Comma 2 3 6 2 3 5 3 3" xfId="24908" xr:uid="{00000000-0005-0000-0000-0000E4050000}"/>
    <cellStyle name="Comma 2 3 6 2 3 5 4" xfId="35128" xr:uid="{00000000-0005-0000-0000-0000E5050000}"/>
    <cellStyle name="Comma 2 3 6 2 3 5 5" xfId="19895" xr:uid="{00000000-0005-0000-0000-0000E6050000}"/>
    <cellStyle name="Comma 2 3 6 2 3 6" xfId="11485" xr:uid="{00000000-0005-0000-0000-0000E7050000}"/>
    <cellStyle name="Comma 2 3 6 2 3 6 2" xfId="41816" xr:uid="{00000000-0005-0000-0000-0000E8050000}"/>
    <cellStyle name="Comma 2 3 6 2 3 6 3" xfId="26583" xr:uid="{00000000-0005-0000-0000-0000E9050000}"/>
    <cellStyle name="Comma 2 3 6 2 3 7" xfId="6464" xr:uid="{00000000-0005-0000-0000-0000EA050000}"/>
    <cellStyle name="Comma 2 3 6 2 3 7 2" xfId="36799" xr:uid="{00000000-0005-0000-0000-0000EB050000}"/>
    <cellStyle name="Comma 2 3 6 2 3 7 3" xfId="21566" xr:uid="{00000000-0005-0000-0000-0000EC050000}"/>
    <cellStyle name="Comma 2 3 6 2 3 8" xfId="31787" xr:uid="{00000000-0005-0000-0000-0000ED050000}"/>
    <cellStyle name="Comma 2 3 6 2 3 9" xfId="16553" xr:uid="{00000000-0005-0000-0000-0000EE050000}"/>
    <cellStyle name="Comma 2 3 6 2 4" xfId="1600" xr:uid="{00000000-0005-0000-0000-0000EF050000}"/>
    <cellStyle name="Comma 2 3 6 2 4 2" xfId="2439" xr:uid="{00000000-0005-0000-0000-0000F0050000}"/>
    <cellStyle name="Comma 2 3 6 2 4 2 2" xfId="4129" xr:uid="{00000000-0005-0000-0000-0000F1050000}"/>
    <cellStyle name="Comma 2 3 6 2 4 2 2 2" xfId="14202" xr:uid="{00000000-0005-0000-0000-0000F2050000}"/>
    <cellStyle name="Comma 2 3 6 2 4 2 2 2 2" xfId="44533" xr:uid="{00000000-0005-0000-0000-0000F3050000}"/>
    <cellStyle name="Comma 2 3 6 2 4 2 2 2 3" xfId="29300" xr:uid="{00000000-0005-0000-0000-0000F4050000}"/>
    <cellStyle name="Comma 2 3 6 2 4 2 2 3" xfId="9182" xr:uid="{00000000-0005-0000-0000-0000F5050000}"/>
    <cellStyle name="Comma 2 3 6 2 4 2 2 3 2" xfId="39516" xr:uid="{00000000-0005-0000-0000-0000F6050000}"/>
    <cellStyle name="Comma 2 3 6 2 4 2 2 3 3" xfId="24283" xr:uid="{00000000-0005-0000-0000-0000F7050000}"/>
    <cellStyle name="Comma 2 3 6 2 4 2 2 4" xfId="34503" xr:uid="{00000000-0005-0000-0000-0000F8050000}"/>
    <cellStyle name="Comma 2 3 6 2 4 2 2 5" xfId="19270" xr:uid="{00000000-0005-0000-0000-0000F9050000}"/>
    <cellStyle name="Comma 2 3 6 2 4 2 3" xfId="5821" xr:uid="{00000000-0005-0000-0000-0000FA050000}"/>
    <cellStyle name="Comma 2 3 6 2 4 2 3 2" xfId="15873" xr:uid="{00000000-0005-0000-0000-0000FB050000}"/>
    <cellStyle name="Comma 2 3 6 2 4 2 3 2 2" xfId="46204" xr:uid="{00000000-0005-0000-0000-0000FC050000}"/>
    <cellStyle name="Comma 2 3 6 2 4 2 3 2 3" xfId="30971" xr:uid="{00000000-0005-0000-0000-0000FD050000}"/>
    <cellStyle name="Comma 2 3 6 2 4 2 3 3" xfId="10853" xr:uid="{00000000-0005-0000-0000-0000FE050000}"/>
    <cellStyle name="Comma 2 3 6 2 4 2 3 3 2" xfId="41187" xr:uid="{00000000-0005-0000-0000-0000FF050000}"/>
    <cellStyle name="Comma 2 3 6 2 4 2 3 3 3" xfId="25954" xr:uid="{00000000-0005-0000-0000-000000060000}"/>
    <cellStyle name="Comma 2 3 6 2 4 2 3 4" xfId="36174" xr:uid="{00000000-0005-0000-0000-000001060000}"/>
    <cellStyle name="Comma 2 3 6 2 4 2 3 5" xfId="20941" xr:uid="{00000000-0005-0000-0000-000002060000}"/>
    <cellStyle name="Comma 2 3 6 2 4 2 4" xfId="12531" xr:uid="{00000000-0005-0000-0000-000003060000}"/>
    <cellStyle name="Comma 2 3 6 2 4 2 4 2" xfId="42862" xr:uid="{00000000-0005-0000-0000-000004060000}"/>
    <cellStyle name="Comma 2 3 6 2 4 2 4 3" xfId="27629" xr:uid="{00000000-0005-0000-0000-000005060000}"/>
    <cellStyle name="Comma 2 3 6 2 4 2 5" xfId="7510" xr:uid="{00000000-0005-0000-0000-000006060000}"/>
    <cellStyle name="Comma 2 3 6 2 4 2 5 2" xfId="37845" xr:uid="{00000000-0005-0000-0000-000007060000}"/>
    <cellStyle name="Comma 2 3 6 2 4 2 5 3" xfId="22612" xr:uid="{00000000-0005-0000-0000-000008060000}"/>
    <cellStyle name="Comma 2 3 6 2 4 2 6" xfId="32833" xr:uid="{00000000-0005-0000-0000-000009060000}"/>
    <cellStyle name="Comma 2 3 6 2 4 2 7" xfId="17599" xr:uid="{00000000-0005-0000-0000-00000A060000}"/>
    <cellStyle name="Comma 2 3 6 2 4 3" xfId="3292" xr:uid="{00000000-0005-0000-0000-00000B060000}"/>
    <cellStyle name="Comma 2 3 6 2 4 3 2" xfId="13366" xr:uid="{00000000-0005-0000-0000-00000C060000}"/>
    <cellStyle name="Comma 2 3 6 2 4 3 2 2" xfId="43697" xr:uid="{00000000-0005-0000-0000-00000D060000}"/>
    <cellStyle name="Comma 2 3 6 2 4 3 2 3" xfId="28464" xr:uid="{00000000-0005-0000-0000-00000E060000}"/>
    <cellStyle name="Comma 2 3 6 2 4 3 3" xfId="8346" xr:uid="{00000000-0005-0000-0000-00000F060000}"/>
    <cellStyle name="Comma 2 3 6 2 4 3 3 2" xfId="38680" xr:uid="{00000000-0005-0000-0000-000010060000}"/>
    <cellStyle name="Comma 2 3 6 2 4 3 3 3" xfId="23447" xr:uid="{00000000-0005-0000-0000-000011060000}"/>
    <cellStyle name="Comma 2 3 6 2 4 3 4" xfId="33667" xr:uid="{00000000-0005-0000-0000-000012060000}"/>
    <cellStyle name="Comma 2 3 6 2 4 3 5" xfId="18434" xr:uid="{00000000-0005-0000-0000-000013060000}"/>
    <cellStyle name="Comma 2 3 6 2 4 4" xfId="4985" xr:uid="{00000000-0005-0000-0000-000014060000}"/>
    <cellStyle name="Comma 2 3 6 2 4 4 2" xfId="15037" xr:uid="{00000000-0005-0000-0000-000015060000}"/>
    <cellStyle name="Comma 2 3 6 2 4 4 2 2" xfId="45368" xr:uid="{00000000-0005-0000-0000-000016060000}"/>
    <cellStyle name="Comma 2 3 6 2 4 4 2 3" xfId="30135" xr:uid="{00000000-0005-0000-0000-000017060000}"/>
    <cellStyle name="Comma 2 3 6 2 4 4 3" xfId="10017" xr:uid="{00000000-0005-0000-0000-000018060000}"/>
    <cellStyle name="Comma 2 3 6 2 4 4 3 2" xfId="40351" xr:uid="{00000000-0005-0000-0000-000019060000}"/>
    <cellStyle name="Comma 2 3 6 2 4 4 3 3" xfId="25118" xr:uid="{00000000-0005-0000-0000-00001A060000}"/>
    <cellStyle name="Comma 2 3 6 2 4 4 4" xfId="35338" xr:uid="{00000000-0005-0000-0000-00001B060000}"/>
    <cellStyle name="Comma 2 3 6 2 4 4 5" xfId="20105" xr:uid="{00000000-0005-0000-0000-00001C060000}"/>
    <cellStyle name="Comma 2 3 6 2 4 5" xfId="11695" xr:uid="{00000000-0005-0000-0000-00001D060000}"/>
    <cellStyle name="Comma 2 3 6 2 4 5 2" xfId="42026" xr:uid="{00000000-0005-0000-0000-00001E060000}"/>
    <cellStyle name="Comma 2 3 6 2 4 5 3" xfId="26793" xr:uid="{00000000-0005-0000-0000-00001F060000}"/>
    <cellStyle name="Comma 2 3 6 2 4 6" xfId="6674" xr:uid="{00000000-0005-0000-0000-000020060000}"/>
    <cellStyle name="Comma 2 3 6 2 4 6 2" xfId="37009" xr:uid="{00000000-0005-0000-0000-000021060000}"/>
    <cellStyle name="Comma 2 3 6 2 4 6 3" xfId="21776" xr:uid="{00000000-0005-0000-0000-000022060000}"/>
    <cellStyle name="Comma 2 3 6 2 4 7" xfId="31997" xr:uid="{00000000-0005-0000-0000-000023060000}"/>
    <cellStyle name="Comma 2 3 6 2 4 8" xfId="16763" xr:uid="{00000000-0005-0000-0000-000024060000}"/>
    <cellStyle name="Comma 2 3 6 2 5" xfId="2021" xr:uid="{00000000-0005-0000-0000-000025060000}"/>
    <cellStyle name="Comma 2 3 6 2 5 2" xfId="3711" xr:uid="{00000000-0005-0000-0000-000026060000}"/>
    <cellStyle name="Comma 2 3 6 2 5 2 2" xfId="13784" xr:uid="{00000000-0005-0000-0000-000027060000}"/>
    <cellStyle name="Comma 2 3 6 2 5 2 2 2" xfId="44115" xr:uid="{00000000-0005-0000-0000-000028060000}"/>
    <cellStyle name="Comma 2 3 6 2 5 2 2 3" xfId="28882" xr:uid="{00000000-0005-0000-0000-000029060000}"/>
    <cellStyle name="Comma 2 3 6 2 5 2 3" xfId="8764" xr:uid="{00000000-0005-0000-0000-00002A060000}"/>
    <cellStyle name="Comma 2 3 6 2 5 2 3 2" xfId="39098" xr:uid="{00000000-0005-0000-0000-00002B060000}"/>
    <cellStyle name="Comma 2 3 6 2 5 2 3 3" xfId="23865" xr:uid="{00000000-0005-0000-0000-00002C060000}"/>
    <cellStyle name="Comma 2 3 6 2 5 2 4" xfId="34085" xr:uid="{00000000-0005-0000-0000-00002D060000}"/>
    <cellStyle name="Comma 2 3 6 2 5 2 5" xfId="18852" xr:uid="{00000000-0005-0000-0000-00002E060000}"/>
    <cellStyle name="Comma 2 3 6 2 5 3" xfId="5403" xr:uid="{00000000-0005-0000-0000-00002F060000}"/>
    <cellStyle name="Comma 2 3 6 2 5 3 2" xfId="15455" xr:uid="{00000000-0005-0000-0000-000030060000}"/>
    <cellStyle name="Comma 2 3 6 2 5 3 2 2" xfId="45786" xr:uid="{00000000-0005-0000-0000-000031060000}"/>
    <cellStyle name="Comma 2 3 6 2 5 3 2 3" xfId="30553" xr:uid="{00000000-0005-0000-0000-000032060000}"/>
    <cellStyle name="Comma 2 3 6 2 5 3 3" xfId="10435" xr:uid="{00000000-0005-0000-0000-000033060000}"/>
    <cellStyle name="Comma 2 3 6 2 5 3 3 2" xfId="40769" xr:uid="{00000000-0005-0000-0000-000034060000}"/>
    <cellStyle name="Comma 2 3 6 2 5 3 3 3" xfId="25536" xr:uid="{00000000-0005-0000-0000-000035060000}"/>
    <cellStyle name="Comma 2 3 6 2 5 3 4" xfId="35756" xr:uid="{00000000-0005-0000-0000-000036060000}"/>
    <cellStyle name="Comma 2 3 6 2 5 3 5" xfId="20523" xr:uid="{00000000-0005-0000-0000-000037060000}"/>
    <cellStyle name="Comma 2 3 6 2 5 4" xfId="12113" xr:uid="{00000000-0005-0000-0000-000038060000}"/>
    <cellStyle name="Comma 2 3 6 2 5 4 2" xfId="42444" xr:uid="{00000000-0005-0000-0000-000039060000}"/>
    <cellStyle name="Comma 2 3 6 2 5 4 3" xfId="27211" xr:uid="{00000000-0005-0000-0000-00003A060000}"/>
    <cellStyle name="Comma 2 3 6 2 5 5" xfId="7092" xr:uid="{00000000-0005-0000-0000-00003B060000}"/>
    <cellStyle name="Comma 2 3 6 2 5 5 2" xfId="37427" xr:uid="{00000000-0005-0000-0000-00003C060000}"/>
    <cellStyle name="Comma 2 3 6 2 5 5 3" xfId="22194" xr:uid="{00000000-0005-0000-0000-00003D060000}"/>
    <cellStyle name="Comma 2 3 6 2 5 6" xfId="32415" xr:uid="{00000000-0005-0000-0000-00003E060000}"/>
    <cellStyle name="Comma 2 3 6 2 5 7" xfId="17181" xr:uid="{00000000-0005-0000-0000-00003F060000}"/>
    <cellStyle name="Comma 2 3 6 2 6" xfId="2874" xr:uid="{00000000-0005-0000-0000-000040060000}"/>
    <cellStyle name="Comma 2 3 6 2 6 2" xfId="12948" xr:uid="{00000000-0005-0000-0000-000041060000}"/>
    <cellStyle name="Comma 2 3 6 2 6 2 2" xfId="43279" xr:uid="{00000000-0005-0000-0000-000042060000}"/>
    <cellStyle name="Comma 2 3 6 2 6 2 3" xfId="28046" xr:uid="{00000000-0005-0000-0000-000043060000}"/>
    <cellStyle name="Comma 2 3 6 2 6 3" xfId="7928" xr:uid="{00000000-0005-0000-0000-000044060000}"/>
    <cellStyle name="Comma 2 3 6 2 6 3 2" xfId="38262" xr:uid="{00000000-0005-0000-0000-000045060000}"/>
    <cellStyle name="Comma 2 3 6 2 6 3 3" xfId="23029" xr:uid="{00000000-0005-0000-0000-000046060000}"/>
    <cellStyle name="Comma 2 3 6 2 6 4" xfId="33249" xr:uid="{00000000-0005-0000-0000-000047060000}"/>
    <cellStyle name="Comma 2 3 6 2 6 5" xfId="18016" xr:uid="{00000000-0005-0000-0000-000048060000}"/>
    <cellStyle name="Comma 2 3 6 2 7" xfId="4567" xr:uid="{00000000-0005-0000-0000-000049060000}"/>
    <cellStyle name="Comma 2 3 6 2 7 2" xfId="14619" xr:uid="{00000000-0005-0000-0000-00004A060000}"/>
    <cellStyle name="Comma 2 3 6 2 7 2 2" xfId="44950" xr:uid="{00000000-0005-0000-0000-00004B060000}"/>
    <cellStyle name="Comma 2 3 6 2 7 2 3" xfId="29717" xr:uid="{00000000-0005-0000-0000-00004C060000}"/>
    <cellStyle name="Comma 2 3 6 2 7 3" xfId="9599" xr:uid="{00000000-0005-0000-0000-00004D060000}"/>
    <cellStyle name="Comma 2 3 6 2 7 3 2" xfId="39933" xr:uid="{00000000-0005-0000-0000-00004E060000}"/>
    <cellStyle name="Comma 2 3 6 2 7 3 3" xfId="24700" xr:uid="{00000000-0005-0000-0000-00004F060000}"/>
    <cellStyle name="Comma 2 3 6 2 7 4" xfId="34920" xr:uid="{00000000-0005-0000-0000-000050060000}"/>
    <cellStyle name="Comma 2 3 6 2 7 5" xfId="19687" xr:uid="{00000000-0005-0000-0000-000051060000}"/>
    <cellStyle name="Comma 2 3 6 2 8" xfId="11277" xr:uid="{00000000-0005-0000-0000-000052060000}"/>
    <cellStyle name="Comma 2 3 6 2 8 2" xfId="41608" xr:uid="{00000000-0005-0000-0000-000053060000}"/>
    <cellStyle name="Comma 2 3 6 2 8 3" xfId="26375" xr:uid="{00000000-0005-0000-0000-000054060000}"/>
    <cellStyle name="Comma 2 3 6 2 9" xfId="6256" xr:uid="{00000000-0005-0000-0000-000055060000}"/>
    <cellStyle name="Comma 2 3 6 2 9 2" xfId="36591" xr:uid="{00000000-0005-0000-0000-000056060000}"/>
    <cellStyle name="Comma 2 3 6 2 9 3" xfId="21358" xr:uid="{00000000-0005-0000-0000-000057060000}"/>
    <cellStyle name="Comma 2 3 6 3" xfId="1220" xr:uid="{00000000-0005-0000-0000-000058060000}"/>
    <cellStyle name="Comma 2 3 6 3 10" xfId="16397" xr:uid="{00000000-0005-0000-0000-000059060000}"/>
    <cellStyle name="Comma 2 3 6 3 2" xfId="1439" xr:uid="{00000000-0005-0000-0000-00005A060000}"/>
    <cellStyle name="Comma 2 3 6 3 2 2" xfId="1860" xr:uid="{00000000-0005-0000-0000-00005B060000}"/>
    <cellStyle name="Comma 2 3 6 3 2 2 2" xfId="2699" xr:uid="{00000000-0005-0000-0000-00005C060000}"/>
    <cellStyle name="Comma 2 3 6 3 2 2 2 2" xfId="4389" xr:uid="{00000000-0005-0000-0000-00005D060000}"/>
    <cellStyle name="Comma 2 3 6 3 2 2 2 2 2" xfId="14462" xr:uid="{00000000-0005-0000-0000-00005E060000}"/>
    <cellStyle name="Comma 2 3 6 3 2 2 2 2 2 2" xfId="44793" xr:uid="{00000000-0005-0000-0000-00005F060000}"/>
    <cellStyle name="Comma 2 3 6 3 2 2 2 2 2 3" xfId="29560" xr:uid="{00000000-0005-0000-0000-000060060000}"/>
    <cellStyle name="Comma 2 3 6 3 2 2 2 2 3" xfId="9442" xr:uid="{00000000-0005-0000-0000-000061060000}"/>
    <cellStyle name="Comma 2 3 6 3 2 2 2 2 3 2" xfId="39776" xr:uid="{00000000-0005-0000-0000-000062060000}"/>
    <cellStyle name="Comma 2 3 6 3 2 2 2 2 3 3" xfId="24543" xr:uid="{00000000-0005-0000-0000-000063060000}"/>
    <cellStyle name="Comma 2 3 6 3 2 2 2 2 4" xfId="34763" xr:uid="{00000000-0005-0000-0000-000064060000}"/>
    <cellStyle name="Comma 2 3 6 3 2 2 2 2 5" xfId="19530" xr:uid="{00000000-0005-0000-0000-000065060000}"/>
    <cellStyle name="Comma 2 3 6 3 2 2 2 3" xfId="6081" xr:uid="{00000000-0005-0000-0000-000066060000}"/>
    <cellStyle name="Comma 2 3 6 3 2 2 2 3 2" xfId="16133" xr:uid="{00000000-0005-0000-0000-000067060000}"/>
    <cellStyle name="Comma 2 3 6 3 2 2 2 3 2 2" xfId="46464" xr:uid="{00000000-0005-0000-0000-000068060000}"/>
    <cellStyle name="Comma 2 3 6 3 2 2 2 3 2 3" xfId="31231" xr:uid="{00000000-0005-0000-0000-000069060000}"/>
    <cellStyle name="Comma 2 3 6 3 2 2 2 3 3" xfId="11113" xr:uid="{00000000-0005-0000-0000-00006A060000}"/>
    <cellStyle name="Comma 2 3 6 3 2 2 2 3 3 2" xfId="41447" xr:uid="{00000000-0005-0000-0000-00006B060000}"/>
    <cellStyle name="Comma 2 3 6 3 2 2 2 3 3 3" xfId="26214" xr:uid="{00000000-0005-0000-0000-00006C060000}"/>
    <cellStyle name="Comma 2 3 6 3 2 2 2 3 4" xfId="36434" xr:uid="{00000000-0005-0000-0000-00006D060000}"/>
    <cellStyle name="Comma 2 3 6 3 2 2 2 3 5" xfId="21201" xr:uid="{00000000-0005-0000-0000-00006E060000}"/>
    <cellStyle name="Comma 2 3 6 3 2 2 2 4" xfId="12791" xr:uid="{00000000-0005-0000-0000-00006F060000}"/>
    <cellStyle name="Comma 2 3 6 3 2 2 2 4 2" xfId="43122" xr:uid="{00000000-0005-0000-0000-000070060000}"/>
    <cellStyle name="Comma 2 3 6 3 2 2 2 4 3" xfId="27889" xr:uid="{00000000-0005-0000-0000-000071060000}"/>
    <cellStyle name="Comma 2 3 6 3 2 2 2 5" xfId="7770" xr:uid="{00000000-0005-0000-0000-000072060000}"/>
    <cellStyle name="Comma 2 3 6 3 2 2 2 5 2" xfId="38105" xr:uid="{00000000-0005-0000-0000-000073060000}"/>
    <cellStyle name="Comma 2 3 6 3 2 2 2 5 3" xfId="22872" xr:uid="{00000000-0005-0000-0000-000074060000}"/>
    <cellStyle name="Comma 2 3 6 3 2 2 2 6" xfId="33093" xr:uid="{00000000-0005-0000-0000-000075060000}"/>
    <cellStyle name="Comma 2 3 6 3 2 2 2 7" xfId="17859" xr:uid="{00000000-0005-0000-0000-000076060000}"/>
    <cellStyle name="Comma 2 3 6 3 2 2 3" xfId="3552" xr:uid="{00000000-0005-0000-0000-000077060000}"/>
    <cellStyle name="Comma 2 3 6 3 2 2 3 2" xfId="13626" xr:uid="{00000000-0005-0000-0000-000078060000}"/>
    <cellStyle name="Comma 2 3 6 3 2 2 3 2 2" xfId="43957" xr:uid="{00000000-0005-0000-0000-000079060000}"/>
    <cellStyle name="Comma 2 3 6 3 2 2 3 2 3" xfId="28724" xr:uid="{00000000-0005-0000-0000-00007A060000}"/>
    <cellStyle name="Comma 2 3 6 3 2 2 3 3" xfId="8606" xr:uid="{00000000-0005-0000-0000-00007B060000}"/>
    <cellStyle name="Comma 2 3 6 3 2 2 3 3 2" xfId="38940" xr:uid="{00000000-0005-0000-0000-00007C060000}"/>
    <cellStyle name="Comma 2 3 6 3 2 2 3 3 3" xfId="23707" xr:uid="{00000000-0005-0000-0000-00007D060000}"/>
    <cellStyle name="Comma 2 3 6 3 2 2 3 4" xfId="33927" xr:uid="{00000000-0005-0000-0000-00007E060000}"/>
    <cellStyle name="Comma 2 3 6 3 2 2 3 5" xfId="18694" xr:uid="{00000000-0005-0000-0000-00007F060000}"/>
    <cellStyle name="Comma 2 3 6 3 2 2 4" xfId="5245" xr:uid="{00000000-0005-0000-0000-000080060000}"/>
    <cellStyle name="Comma 2 3 6 3 2 2 4 2" xfId="15297" xr:uid="{00000000-0005-0000-0000-000081060000}"/>
    <cellStyle name="Comma 2 3 6 3 2 2 4 2 2" xfId="45628" xr:uid="{00000000-0005-0000-0000-000082060000}"/>
    <cellStyle name="Comma 2 3 6 3 2 2 4 2 3" xfId="30395" xr:uid="{00000000-0005-0000-0000-000083060000}"/>
    <cellStyle name="Comma 2 3 6 3 2 2 4 3" xfId="10277" xr:uid="{00000000-0005-0000-0000-000084060000}"/>
    <cellStyle name="Comma 2 3 6 3 2 2 4 3 2" xfId="40611" xr:uid="{00000000-0005-0000-0000-000085060000}"/>
    <cellStyle name="Comma 2 3 6 3 2 2 4 3 3" xfId="25378" xr:uid="{00000000-0005-0000-0000-000086060000}"/>
    <cellStyle name="Comma 2 3 6 3 2 2 4 4" xfId="35598" xr:uid="{00000000-0005-0000-0000-000087060000}"/>
    <cellStyle name="Comma 2 3 6 3 2 2 4 5" xfId="20365" xr:uid="{00000000-0005-0000-0000-000088060000}"/>
    <cellStyle name="Comma 2 3 6 3 2 2 5" xfId="11955" xr:uid="{00000000-0005-0000-0000-000089060000}"/>
    <cellStyle name="Comma 2 3 6 3 2 2 5 2" xfId="42286" xr:uid="{00000000-0005-0000-0000-00008A060000}"/>
    <cellStyle name="Comma 2 3 6 3 2 2 5 3" xfId="27053" xr:uid="{00000000-0005-0000-0000-00008B060000}"/>
    <cellStyle name="Comma 2 3 6 3 2 2 6" xfId="6934" xr:uid="{00000000-0005-0000-0000-00008C060000}"/>
    <cellStyle name="Comma 2 3 6 3 2 2 6 2" xfId="37269" xr:uid="{00000000-0005-0000-0000-00008D060000}"/>
    <cellStyle name="Comma 2 3 6 3 2 2 6 3" xfId="22036" xr:uid="{00000000-0005-0000-0000-00008E060000}"/>
    <cellStyle name="Comma 2 3 6 3 2 2 7" xfId="32257" xr:uid="{00000000-0005-0000-0000-00008F060000}"/>
    <cellStyle name="Comma 2 3 6 3 2 2 8" xfId="17023" xr:uid="{00000000-0005-0000-0000-000090060000}"/>
    <cellStyle name="Comma 2 3 6 3 2 3" xfId="2281" xr:uid="{00000000-0005-0000-0000-000091060000}"/>
    <cellStyle name="Comma 2 3 6 3 2 3 2" xfId="3971" xr:uid="{00000000-0005-0000-0000-000092060000}"/>
    <cellStyle name="Comma 2 3 6 3 2 3 2 2" xfId="14044" xr:uid="{00000000-0005-0000-0000-000093060000}"/>
    <cellStyle name="Comma 2 3 6 3 2 3 2 2 2" xfId="44375" xr:uid="{00000000-0005-0000-0000-000094060000}"/>
    <cellStyle name="Comma 2 3 6 3 2 3 2 2 3" xfId="29142" xr:uid="{00000000-0005-0000-0000-000095060000}"/>
    <cellStyle name="Comma 2 3 6 3 2 3 2 3" xfId="9024" xr:uid="{00000000-0005-0000-0000-000096060000}"/>
    <cellStyle name="Comma 2 3 6 3 2 3 2 3 2" xfId="39358" xr:uid="{00000000-0005-0000-0000-000097060000}"/>
    <cellStyle name="Comma 2 3 6 3 2 3 2 3 3" xfId="24125" xr:uid="{00000000-0005-0000-0000-000098060000}"/>
    <cellStyle name="Comma 2 3 6 3 2 3 2 4" xfId="34345" xr:uid="{00000000-0005-0000-0000-000099060000}"/>
    <cellStyle name="Comma 2 3 6 3 2 3 2 5" xfId="19112" xr:uid="{00000000-0005-0000-0000-00009A060000}"/>
    <cellStyle name="Comma 2 3 6 3 2 3 3" xfId="5663" xr:uid="{00000000-0005-0000-0000-00009B060000}"/>
    <cellStyle name="Comma 2 3 6 3 2 3 3 2" xfId="15715" xr:uid="{00000000-0005-0000-0000-00009C060000}"/>
    <cellStyle name="Comma 2 3 6 3 2 3 3 2 2" xfId="46046" xr:uid="{00000000-0005-0000-0000-00009D060000}"/>
    <cellStyle name="Comma 2 3 6 3 2 3 3 2 3" xfId="30813" xr:uid="{00000000-0005-0000-0000-00009E060000}"/>
    <cellStyle name="Comma 2 3 6 3 2 3 3 3" xfId="10695" xr:uid="{00000000-0005-0000-0000-00009F060000}"/>
    <cellStyle name="Comma 2 3 6 3 2 3 3 3 2" xfId="41029" xr:uid="{00000000-0005-0000-0000-0000A0060000}"/>
    <cellStyle name="Comma 2 3 6 3 2 3 3 3 3" xfId="25796" xr:uid="{00000000-0005-0000-0000-0000A1060000}"/>
    <cellStyle name="Comma 2 3 6 3 2 3 3 4" xfId="36016" xr:uid="{00000000-0005-0000-0000-0000A2060000}"/>
    <cellStyle name="Comma 2 3 6 3 2 3 3 5" xfId="20783" xr:uid="{00000000-0005-0000-0000-0000A3060000}"/>
    <cellStyle name="Comma 2 3 6 3 2 3 4" xfId="12373" xr:uid="{00000000-0005-0000-0000-0000A4060000}"/>
    <cellStyle name="Comma 2 3 6 3 2 3 4 2" xfId="42704" xr:uid="{00000000-0005-0000-0000-0000A5060000}"/>
    <cellStyle name="Comma 2 3 6 3 2 3 4 3" xfId="27471" xr:uid="{00000000-0005-0000-0000-0000A6060000}"/>
    <cellStyle name="Comma 2 3 6 3 2 3 5" xfId="7352" xr:uid="{00000000-0005-0000-0000-0000A7060000}"/>
    <cellStyle name="Comma 2 3 6 3 2 3 5 2" xfId="37687" xr:uid="{00000000-0005-0000-0000-0000A8060000}"/>
    <cellStyle name="Comma 2 3 6 3 2 3 5 3" xfId="22454" xr:uid="{00000000-0005-0000-0000-0000A9060000}"/>
    <cellStyle name="Comma 2 3 6 3 2 3 6" xfId="32675" xr:uid="{00000000-0005-0000-0000-0000AA060000}"/>
    <cellStyle name="Comma 2 3 6 3 2 3 7" xfId="17441" xr:uid="{00000000-0005-0000-0000-0000AB060000}"/>
    <cellStyle name="Comma 2 3 6 3 2 4" xfId="3134" xr:uid="{00000000-0005-0000-0000-0000AC060000}"/>
    <cellStyle name="Comma 2 3 6 3 2 4 2" xfId="13208" xr:uid="{00000000-0005-0000-0000-0000AD060000}"/>
    <cellStyle name="Comma 2 3 6 3 2 4 2 2" xfId="43539" xr:uid="{00000000-0005-0000-0000-0000AE060000}"/>
    <cellStyle name="Comma 2 3 6 3 2 4 2 3" xfId="28306" xr:uid="{00000000-0005-0000-0000-0000AF060000}"/>
    <cellStyle name="Comma 2 3 6 3 2 4 3" xfId="8188" xr:uid="{00000000-0005-0000-0000-0000B0060000}"/>
    <cellStyle name="Comma 2 3 6 3 2 4 3 2" xfId="38522" xr:uid="{00000000-0005-0000-0000-0000B1060000}"/>
    <cellStyle name="Comma 2 3 6 3 2 4 3 3" xfId="23289" xr:uid="{00000000-0005-0000-0000-0000B2060000}"/>
    <cellStyle name="Comma 2 3 6 3 2 4 4" xfId="33509" xr:uid="{00000000-0005-0000-0000-0000B3060000}"/>
    <cellStyle name="Comma 2 3 6 3 2 4 5" xfId="18276" xr:uid="{00000000-0005-0000-0000-0000B4060000}"/>
    <cellStyle name="Comma 2 3 6 3 2 5" xfId="4827" xr:uid="{00000000-0005-0000-0000-0000B5060000}"/>
    <cellStyle name="Comma 2 3 6 3 2 5 2" xfId="14879" xr:uid="{00000000-0005-0000-0000-0000B6060000}"/>
    <cellStyle name="Comma 2 3 6 3 2 5 2 2" xfId="45210" xr:uid="{00000000-0005-0000-0000-0000B7060000}"/>
    <cellStyle name="Comma 2 3 6 3 2 5 2 3" xfId="29977" xr:uid="{00000000-0005-0000-0000-0000B8060000}"/>
    <cellStyle name="Comma 2 3 6 3 2 5 3" xfId="9859" xr:uid="{00000000-0005-0000-0000-0000B9060000}"/>
    <cellStyle name="Comma 2 3 6 3 2 5 3 2" xfId="40193" xr:uid="{00000000-0005-0000-0000-0000BA060000}"/>
    <cellStyle name="Comma 2 3 6 3 2 5 3 3" xfId="24960" xr:uid="{00000000-0005-0000-0000-0000BB060000}"/>
    <cellStyle name="Comma 2 3 6 3 2 5 4" xfId="35180" xr:uid="{00000000-0005-0000-0000-0000BC060000}"/>
    <cellStyle name="Comma 2 3 6 3 2 5 5" xfId="19947" xr:uid="{00000000-0005-0000-0000-0000BD060000}"/>
    <cellStyle name="Comma 2 3 6 3 2 6" xfId="11537" xr:uid="{00000000-0005-0000-0000-0000BE060000}"/>
    <cellStyle name="Comma 2 3 6 3 2 6 2" xfId="41868" xr:uid="{00000000-0005-0000-0000-0000BF060000}"/>
    <cellStyle name="Comma 2 3 6 3 2 6 3" xfId="26635" xr:uid="{00000000-0005-0000-0000-0000C0060000}"/>
    <cellStyle name="Comma 2 3 6 3 2 7" xfId="6516" xr:uid="{00000000-0005-0000-0000-0000C1060000}"/>
    <cellStyle name="Comma 2 3 6 3 2 7 2" xfId="36851" xr:uid="{00000000-0005-0000-0000-0000C2060000}"/>
    <cellStyle name="Comma 2 3 6 3 2 7 3" xfId="21618" xr:uid="{00000000-0005-0000-0000-0000C3060000}"/>
    <cellStyle name="Comma 2 3 6 3 2 8" xfId="31839" xr:uid="{00000000-0005-0000-0000-0000C4060000}"/>
    <cellStyle name="Comma 2 3 6 3 2 9" xfId="16605" xr:uid="{00000000-0005-0000-0000-0000C5060000}"/>
    <cellStyle name="Comma 2 3 6 3 3" xfId="1652" xr:uid="{00000000-0005-0000-0000-0000C6060000}"/>
    <cellStyle name="Comma 2 3 6 3 3 2" xfId="2491" xr:uid="{00000000-0005-0000-0000-0000C7060000}"/>
    <cellStyle name="Comma 2 3 6 3 3 2 2" xfId="4181" xr:uid="{00000000-0005-0000-0000-0000C8060000}"/>
    <cellStyle name="Comma 2 3 6 3 3 2 2 2" xfId="14254" xr:uid="{00000000-0005-0000-0000-0000C9060000}"/>
    <cellStyle name="Comma 2 3 6 3 3 2 2 2 2" xfId="44585" xr:uid="{00000000-0005-0000-0000-0000CA060000}"/>
    <cellStyle name="Comma 2 3 6 3 3 2 2 2 3" xfId="29352" xr:uid="{00000000-0005-0000-0000-0000CB060000}"/>
    <cellStyle name="Comma 2 3 6 3 3 2 2 3" xfId="9234" xr:uid="{00000000-0005-0000-0000-0000CC060000}"/>
    <cellStyle name="Comma 2 3 6 3 3 2 2 3 2" xfId="39568" xr:uid="{00000000-0005-0000-0000-0000CD060000}"/>
    <cellStyle name="Comma 2 3 6 3 3 2 2 3 3" xfId="24335" xr:uid="{00000000-0005-0000-0000-0000CE060000}"/>
    <cellStyle name="Comma 2 3 6 3 3 2 2 4" xfId="34555" xr:uid="{00000000-0005-0000-0000-0000CF060000}"/>
    <cellStyle name="Comma 2 3 6 3 3 2 2 5" xfId="19322" xr:uid="{00000000-0005-0000-0000-0000D0060000}"/>
    <cellStyle name="Comma 2 3 6 3 3 2 3" xfId="5873" xr:uid="{00000000-0005-0000-0000-0000D1060000}"/>
    <cellStyle name="Comma 2 3 6 3 3 2 3 2" xfId="15925" xr:uid="{00000000-0005-0000-0000-0000D2060000}"/>
    <cellStyle name="Comma 2 3 6 3 3 2 3 2 2" xfId="46256" xr:uid="{00000000-0005-0000-0000-0000D3060000}"/>
    <cellStyle name="Comma 2 3 6 3 3 2 3 2 3" xfId="31023" xr:uid="{00000000-0005-0000-0000-0000D4060000}"/>
    <cellStyle name="Comma 2 3 6 3 3 2 3 3" xfId="10905" xr:uid="{00000000-0005-0000-0000-0000D5060000}"/>
    <cellStyle name="Comma 2 3 6 3 3 2 3 3 2" xfId="41239" xr:uid="{00000000-0005-0000-0000-0000D6060000}"/>
    <cellStyle name="Comma 2 3 6 3 3 2 3 3 3" xfId="26006" xr:uid="{00000000-0005-0000-0000-0000D7060000}"/>
    <cellStyle name="Comma 2 3 6 3 3 2 3 4" xfId="36226" xr:uid="{00000000-0005-0000-0000-0000D8060000}"/>
    <cellStyle name="Comma 2 3 6 3 3 2 3 5" xfId="20993" xr:uid="{00000000-0005-0000-0000-0000D9060000}"/>
    <cellStyle name="Comma 2 3 6 3 3 2 4" xfId="12583" xr:uid="{00000000-0005-0000-0000-0000DA060000}"/>
    <cellStyle name="Comma 2 3 6 3 3 2 4 2" xfId="42914" xr:uid="{00000000-0005-0000-0000-0000DB060000}"/>
    <cellStyle name="Comma 2 3 6 3 3 2 4 3" xfId="27681" xr:uid="{00000000-0005-0000-0000-0000DC060000}"/>
    <cellStyle name="Comma 2 3 6 3 3 2 5" xfId="7562" xr:uid="{00000000-0005-0000-0000-0000DD060000}"/>
    <cellStyle name="Comma 2 3 6 3 3 2 5 2" xfId="37897" xr:uid="{00000000-0005-0000-0000-0000DE060000}"/>
    <cellStyle name="Comma 2 3 6 3 3 2 5 3" xfId="22664" xr:uid="{00000000-0005-0000-0000-0000DF060000}"/>
    <cellStyle name="Comma 2 3 6 3 3 2 6" xfId="32885" xr:uid="{00000000-0005-0000-0000-0000E0060000}"/>
    <cellStyle name="Comma 2 3 6 3 3 2 7" xfId="17651" xr:uid="{00000000-0005-0000-0000-0000E1060000}"/>
    <cellStyle name="Comma 2 3 6 3 3 3" xfId="3344" xr:uid="{00000000-0005-0000-0000-0000E2060000}"/>
    <cellStyle name="Comma 2 3 6 3 3 3 2" xfId="13418" xr:uid="{00000000-0005-0000-0000-0000E3060000}"/>
    <cellStyle name="Comma 2 3 6 3 3 3 2 2" xfId="43749" xr:uid="{00000000-0005-0000-0000-0000E4060000}"/>
    <cellStyle name="Comma 2 3 6 3 3 3 2 3" xfId="28516" xr:uid="{00000000-0005-0000-0000-0000E5060000}"/>
    <cellStyle name="Comma 2 3 6 3 3 3 3" xfId="8398" xr:uid="{00000000-0005-0000-0000-0000E6060000}"/>
    <cellStyle name="Comma 2 3 6 3 3 3 3 2" xfId="38732" xr:uid="{00000000-0005-0000-0000-0000E7060000}"/>
    <cellStyle name="Comma 2 3 6 3 3 3 3 3" xfId="23499" xr:uid="{00000000-0005-0000-0000-0000E8060000}"/>
    <cellStyle name="Comma 2 3 6 3 3 3 4" xfId="33719" xr:uid="{00000000-0005-0000-0000-0000E9060000}"/>
    <cellStyle name="Comma 2 3 6 3 3 3 5" xfId="18486" xr:uid="{00000000-0005-0000-0000-0000EA060000}"/>
    <cellStyle name="Comma 2 3 6 3 3 4" xfId="5037" xr:uid="{00000000-0005-0000-0000-0000EB060000}"/>
    <cellStyle name="Comma 2 3 6 3 3 4 2" xfId="15089" xr:uid="{00000000-0005-0000-0000-0000EC060000}"/>
    <cellStyle name="Comma 2 3 6 3 3 4 2 2" xfId="45420" xr:uid="{00000000-0005-0000-0000-0000ED060000}"/>
    <cellStyle name="Comma 2 3 6 3 3 4 2 3" xfId="30187" xr:uid="{00000000-0005-0000-0000-0000EE060000}"/>
    <cellStyle name="Comma 2 3 6 3 3 4 3" xfId="10069" xr:uid="{00000000-0005-0000-0000-0000EF060000}"/>
    <cellStyle name="Comma 2 3 6 3 3 4 3 2" xfId="40403" xr:uid="{00000000-0005-0000-0000-0000F0060000}"/>
    <cellStyle name="Comma 2 3 6 3 3 4 3 3" xfId="25170" xr:uid="{00000000-0005-0000-0000-0000F1060000}"/>
    <cellStyle name="Comma 2 3 6 3 3 4 4" xfId="35390" xr:uid="{00000000-0005-0000-0000-0000F2060000}"/>
    <cellStyle name="Comma 2 3 6 3 3 4 5" xfId="20157" xr:uid="{00000000-0005-0000-0000-0000F3060000}"/>
    <cellStyle name="Comma 2 3 6 3 3 5" xfId="11747" xr:uid="{00000000-0005-0000-0000-0000F4060000}"/>
    <cellStyle name="Comma 2 3 6 3 3 5 2" xfId="42078" xr:uid="{00000000-0005-0000-0000-0000F5060000}"/>
    <cellStyle name="Comma 2 3 6 3 3 5 3" xfId="26845" xr:uid="{00000000-0005-0000-0000-0000F6060000}"/>
    <cellStyle name="Comma 2 3 6 3 3 6" xfId="6726" xr:uid="{00000000-0005-0000-0000-0000F7060000}"/>
    <cellStyle name="Comma 2 3 6 3 3 6 2" xfId="37061" xr:uid="{00000000-0005-0000-0000-0000F8060000}"/>
    <cellStyle name="Comma 2 3 6 3 3 6 3" xfId="21828" xr:uid="{00000000-0005-0000-0000-0000F9060000}"/>
    <cellStyle name="Comma 2 3 6 3 3 7" xfId="32049" xr:uid="{00000000-0005-0000-0000-0000FA060000}"/>
    <cellStyle name="Comma 2 3 6 3 3 8" xfId="16815" xr:uid="{00000000-0005-0000-0000-0000FB060000}"/>
    <cellStyle name="Comma 2 3 6 3 4" xfId="2073" xr:uid="{00000000-0005-0000-0000-0000FC060000}"/>
    <cellStyle name="Comma 2 3 6 3 4 2" xfId="3763" xr:uid="{00000000-0005-0000-0000-0000FD060000}"/>
    <cellStyle name="Comma 2 3 6 3 4 2 2" xfId="13836" xr:uid="{00000000-0005-0000-0000-0000FE060000}"/>
    <cellStyle name="Comma 2 3 6 3 4 2 2 2" xfId="44167" xr:uid="{00000000-0005-0000-0000-0000FF060000}"/>
    <cellStyle name="Comma 2 3 6 3 4 2 2 3" xfId="28934" xr:uid="{00000000-0005-0000-0000-000000070000}"/>
    <cellStyle name="Comma 2 3 6 3 4 2 3" xfId="8816" xr:uid="{00000000-0005-0000-0000-000001070000}"/>
    <cellStyle name="Comma 2 3 6 3 4 2 3 2" xfId="39150" xr:uid="{00000000-0005-0000-0000-000002070000}"/>
    <cellStyle name="Comma 2 3 6 3 4 2 3 3" xfId="23917" xr:uid="{00000000-0005-0000-0000-000003070000}"/>
    <cellStyle name="Comma 2 3 6 3 4 2 4" xfId="34137" xr:uid="{00000000-0005-0000-0000-000004070000}"/>
    <cellStyle name="Comma 2 3 6 3 4 2 5" xfId="18904" xr:uid="{00000000-0005-0000-0000-000005070000}"/>
    <cellStyle name="Comma 2 3 6 3 4 3" xfId="5455" xr:uid="{00000000-0005-0000-0000-000006070000}"/>
    <cellStyle name="Comma 2 3 6 3 4 3 2" xfId="15507" xr:uid="{00000000-0005-0000-0000-000007070000}"/>
    <cellStyle name="Comma 2 3 6 3 4 3 2 2" xfId="45838" xr:uid="{00000000-0005-0000-0000-000008070000}"/>
    <cellStyle name="Comma 2 3 6 3 4 3 2 3" xfId="30605" xr:uid="{00000000-0005-0000-0000-000009070000}"/>
    <cellStyle name="Comma 2 3 6 3 4 3 3" xfId="10487" xr:uid="{00000000-0005-0000-0000-00000A070000}"/>
    <cellStyle name="Comma 2 3 6 3 4 3 3 2" xfId="40821" xr:uid="{00000000-0005-0000-0000-00000B070000}"/>
    <cellStyle name="Comma 2 3 6 3 4 3 3 3" xfId="25588" xr:uid="{00000000-0005-0000-0000-00000C070000}"/>
    <cellStyle name="Comma 2 3 6 3 4 3 4" xfId="35808" xr:uid="{00000000-0005-0000-0000-00000D070000}"/>
    <cellStyle name="Comma 2 3 6 3 4 3 5" xfId="20575" xr:uid="{00000000-0005-0000-0000-00000E070000}"/>
    <cellStyle name="Comma 2 3 6 3 4 4" xfId="12165" xr:uid="{00000000-0005-0000-0000-00000F070000}"/>
    <cellStyle name="Comma 2 3 6 3 4 4 2" xfId="42496" xr:uid="{00000000-0005-0000-0000-000010070000}"/>
    <cellStyle name="Comma 2 3 6 3 4 4 3" xfId="27263" xr:uid="{00000000-0005-0000-0000-000011070000}"/>
    <cellStyle name="Comma 2 3 6 3 4 5" xfId="7144" xr:uid="{00000000-0005-0000-0000-000012070000}"/>
    <cellStyle name="Comma 2 3 6 3 4 5 2" xfId="37479" xr:uid="{00000000-0005-0000-0000-000013070000}"/>
    <cellStyle name="Comma 2 3 6 3 4 5 3" xfId="22246" xr:uid="{00000000-0005-0000-0000-000014070000}"/>
    <cellStyle name="Comma 2 3 6 3 4 6" xfId="32467" xr:uid="{00000000-0005-0000-0000-000015070000}"/>
    <cellStyle name="Comma 2 3 6 3 4 7" xfId="17233" xr:uid="{00000000-0005-0000-0000-000016070000}"/>
    <cellStyle name="Comma 2 3 6 3 5" xfId="2926" xr:uid="{00000000-0005-0000-0000-000017070000}"/>
    <cellStyle name="Comma 2 3 6 3 5 2" xfId="13000" xr:uid="{00000000-0005-0000-0000-000018070000}"/>
    <cellStyle name="Comma 2 3 6 3 5 2 2" xfId="43331" xr:uid="{00000000-0005-0000-0000-000019070000}"/>
    <cellStyle name="Comma 2 3 6 3 5 2 3" xfId="28098" xr:uid="{00000000-0005-0000-0000-00001A070000}"/>
    <cellStyle name="Comma 2 3 6 3 5 3" xfId="7980" xr:uid="{00000000-0005-0000-0000-00001B070000}"/>
    <cellStyle name="Comma 2 3 6 3 5 3 2" xfId="38314" xr:uid="{00000000-0005-0000-0000-00001C070000}"/>
    <cellStyle name="Comma 2 3 6 3 5 3 3" xfId="23081" xr:uid="{00000000-0005-0000-0000-00001D070000}"/>
    <cellStyle name="Comma 2 3 6 3 5 4" xfId="33301" xr:uid="{00000000-0005-0000-0000-00001E070000}"/>
    <cellStyle name="Comma 2 3 6 3 5 5" xfId="18068" xr:uid="{00000000-0005-0000-0000-00001F070000}"/>
    <cellStyle name="Comma 2 3 6 3 6" xfId="4619" xr:uid="{00000000-0005-0000-0000-000020070000}"/>
    <cellStyle name="Comma 2 3 6 3 6 2" xfId="14671" xr:uid="{00000000-0005-0000-0000-000021070000}"/>
    <cellStyle name="Comma 2 3 6 3 6 2 2" xfId="45002" xr:uid="{00000000-0005-0000-0000-000022070000}"/>
    <cellStyle name="Comma 2 3 6 3 6 2 3" xfId="29769" xr:uid="{00000000-0005-0000-0000-000023070000}"/>
    <cellStyle name="Comma 2 3 6 3 6 3" xfId="9651" xr:uid="{00000000-0005-0000-0000-000024070000}"/>
    <cellStyle name="Comma 2 3 6 3 6 3 2" xfId="39985" xr:uid="{00000000-0005-0000-0000-000025070000}"/>
    <cellStyle name="Comma 2 3 6 3 6 3 3" xfId="24752" xr:uid="{00000000-0005-0000-0000-000026070000}"/>
    <cellStyle name="Comma 2 3 6 3 6 4" xfId="34972" xr:uid="{00000000-0005-0000-0000-000027070000}"/>
    <cellStyle name="Comma 2 3 6 3 6 5" xfId="19739" xr:uid="{00000000-0005-0000-0000-000028070000}"/>
    <cellStyle name="Comma 2 3 6 3 7" xfId="11329" xr:uid="{00000000-0005-0000-0000-000029070000}"/>
    <cellStyle name="Comma 2 3 6 3 7 2" xfId="41660" xr:uid="{00000000-0005-0000-0000-00002A070000}"/>
    <cellStyle name="Comma 2 3 6 3 7 3" xfId="26427" xr:uid="{00000000-0005-0000-0000-00002B070000}"/>
    <cellStyle name="Comma 2 3 6 3 8" xfId="6308" xr:uid="{00000000-0005-0000-0000-00002C070000}"/>
    <cellStyle name="Comma 2 3 6 3 8 2" xfId="36643" xr:uid="{00000000-0005-0000-0000-00002D070000}"/>
    <cellStyle name="Comma 2 3 6 3 8 3" xfId="21410" xr:uid="{00000000-0005-0000-0000-00002E070000}"/>
    <cellStyle name="Comma 2 3 6 3 9" xfId="31632" xr:uid="{00000000-0005-0000-0000-00002F070000}"/>
    <cellStyle name="Comma 2 3 6 4" xfId="1333" xr:uid="{00000000-0005-0000-0000-000030070000}"/>
    <cellStyle name="Comma 2 3 6 4 2" xfId="1756" xr:uid="{00000000-0005-0000-0000-000031070000}"/>
    <cellStyle name="Comma 2 3 6 4 2 2" xfId="2595" xr:uid="{00000000-0005-0000-0000-000032070000}"/>
    <cellStyle name="Comma 2 3 6 4 2 2 2" xfId="4285" xr:uid="{00000000-0005-0000-0000-000033070000}"/>
    <cellStyle name="Comma 2 3 6 4 2 2 2 2" xfId="14358" xr:uid="{00000000-0005-0000-0000-000034070000}"/>
    <cellStyle name="Comma 2 3 6 4 2 2 2 2 2" xfId="44689" xr:uid="{00000000-0005-0000-0000-000035070000}"/>
    <cellStyle name="Comma 2 3 6 4 2 2 2 2 3" xfId="29456" xr:uid="{00000000-0005-0000-0000-000036070000}"/>
    <cellStyle name="Comma 2 3 6 4 2 2 2 3" xfId="9338" xr:uid="{00000000-0005-0000-0000-000037070000}"/>
    <cellStyle name="Comma 2 3 6 4 2 2 2 3 2" xfId="39672" xr:uid="{00000000-0005-0000-0000-000038070000}"/>
    <cellStyle name="Comma 2 3 6 4 2 2 2 3 3" xfId="24439" xr:uid="{00000000-0005-0000-0000-000039070000}"/>
    <cellStyle name="Comma 2 3 6 4 2 2 2 4" xfId="34659" xr:uid="{00000000-0005-0000-0000-00003A070000}"/>
    <cellStyle name="Comma 2 3 6 4 2 2 2 5" xfId="19426" xr:uid="{00000000-0005-0000-0000-00003B070000}"/>
    <cellStyle name="Comma 2 3 6 4 2 2 3" xfId="5977" xr:uid="{00000000-0005-0000-0000-00003C070000}"/>
    <cellStyle name="Comma 2 3 6 4 2 2 3 2" xfId="16029" xr:uid="{00000000-0005-0000-0000-00003D070000}"/>
    <cellStyle name="Comma 2 3 6 4 2 2 3 2 2" xfId="46360" xr:uid="{00000000-0005-0000-0000-00003E070000}"/>
    <cellStyle name="Comma 2 3 6 4 2 2 3 2 3" xfId="31127" xr:uid="{00000000-0005-0000-0000-00003F070000}"/>
    <cellStyle name="Comma 2 3 6 4 2 2 3 3" xfId="11009" xr:uid="{00000000-0005-0000-0000-000040070000}"/>
    <cellStyle name="Comma 2 3 6 4 2 2 3 3 2" xfId="41343" xr:uid="{00000000-0005-0000-0000-000041070000}"/>
    <cellStyle name="Comma 2 3 6 4 2 2 3 3 3" xfId="26110" xr:uid="{00000000-0005-0000-0000-000042070000}"/>
    <cellStyle name="Comma 2 3 6 4 2 2 3 4" xfId="36330" xr:uid="{00000000-0005-0000-0000-000043070000}"/>
    <cellStyle name="Comma 2 3 6 4 2 2 3 5" xfId="21097" xr:uid="{00000000-0005-0000-0000-000044070000}"/>
    <cellStyle name="Comma 2 3 6 4 2 2 4" xfId="12687" xr:uid="{00000000-0005-0000-0000-000045070000}"/>
    <cellStyle name="Comma 2 3 6 4 2 2 4 2" xfId="43018" xr:uid="{00000000-0005-0000-0000-000046070000}"/>
    <cellStyle name="Comma 2 3 6 4 2 2 4 3" xfId="27785" xr:uid="{00000000-0005-0000-0000-000047070000}"/>
    <cellStyle name="Comma 2 3 6 4 2 2 5" xfId="7666" xr:uid="{00000000-0005-0000-0000-000048070000}"/>
    <cellStyle name="Comma 2 3 6 4 2 2 5 2" xfId="38001" xr:uid="{00000000-0005-0000-0000-000049070000}"/>
    <cellStyle name="Comma 2 3 6 4 2 2 5 3" xfId="22768" xr:uid="{00000000-0005-0000-0000-00004A070000}"/>
    <cellStyle name="Comma 2 3 6 4 2 2 6" xfId="32989" xr:uid="{00000000-0005-0000-0000-00004B070000}"/>
    <cellStyle name="Comma 2 3 6 4 2 2 7" xfId="17755" xr:uid="{00000000-0005-0000-0000-00004C070000}"/>
    <cellStyle name="Comma 2 3 6 4 2 3" xfId="3448" xr:uid="{00000000-0005-0000-0000-00004D070000}"/>
    <cellStyle name="Comma 2 3 6 4 2 3 2" xfId="13522" xr:uid="{00000000-0005-0000-0000-00004E070000}"/>
    <cellStyle name="Comma 2 3 6 4 2 3 2 2" xfId="43853" xr:uid="{00000000-0005-0000-0000-00004F070000}"/>
    <cellStyle name="Comma 2 3 6 4 2 3 2 3" xfId="28620" xr:uid="{00000000-0005-0000-0000-000050070000}"/>
    <cellStyle name="Comma 2 3 6 4 2 3 3" xfId="8502" xr:uid="{00000000-0005-0000-0000-000051070000}"/>
    <cellStyle name="Comma 2 3 6 4 2 3 3 2" xfId="38836" xr:uid="{00000000-0005-0000-0000-000052070000}"/>
    <cellStyle name="Comma 2 3 6 4 2 3 3 3" xfId="23603" xr:uid="{00000000-0005-0000-0000-000053070000}"/>
    <cellStyle name="Comma 2 3 6 4 2 3 4" xfId="33823" xr:uid="{00000000-0005-0000-0000-000054070000}"/>
    <cellStyle name="Comma 2 3 6 4 2 3 5" xfId="18590" xr:uid="{00000000-0005-0000-0000-000055070000}"/>
    <cellStyle name="Comma 2 3 6 4 2 4" xfId="5141" xr:uid="{00000000-0005-0000-0000-000056070000}"/>
    <cellStyle name="Comma 2 3 6 4 2 4 2" xfId="15193" xr:uid="{00000000-0005-0000-0000-000057070000}"/>
    <cellStyle name="Comma 2 3 6 4 2 4 2 2" xfId="45524" xr:uid="{00000000-0005-0000-0000-000058070000}"/>
    <cellStyle name="Comma 2 3 6 4 2 4 2 3" xfId="30291" xr:uid="{00000000-0005-0000-0000-000059070000}"/>
    <cellStyle name="Comma 2 3 6 4 2 4 3" xfId="10173" xr:uid="{00000000-0005-0000-0000-00005A070000}"/>
    <cellStyle name="Comma 2 3 6 4 2 4 3 2" xfId="40507" xr:uid="{00000000-0005-0000-0000-00005B070000}"/>
    <cellStyle name="Comma 2 3 6 4 2 4 3 3" xfId="25274" xr:uid="{00000000-0005-0000-0000-00005C070000}"/>
    <cellStyle name="Comma 2 3 6 4 2 4 4" xfId="35494" xr:uid="{00000000-0005-0000-0000-00005D070000}"/>
    <cellStyle name="Comma 2 3 6 4 2 4 5" xfId="20261" xr:uid="{00000000-0005-0000-0000-00005E070000}"/>
    <cellStyle name="Comma 2 3 6 4 2 5" xfId="11851" xr:uid="{00000000-0005-0000-0000-00005F070000}"/>
    <cellStyle name="Comma 2 3 6 4 2 5 2" xfId="42182" xr:uid="{00000000-0005-0000-0000-000060070000}"/>
    <cellStyle name="Comma 2 3 6 4 2 5 3" xfId="26949" xr:uid="{00000000-0005-0000-0000-000061070000}"/>
    <cellStyle name="Comma 2 3 6 4 2 6" xfId="6830" xr:uid="{00000000-0005-0000-0000-000062070000}"/>
    <cellStyle name="Comma 2 3 6 4 2 6 2" xfId="37165" xr:uid="{00000000-0005-0000-0000-000063070000}"/>
    <cellStyle name="Comma 2 3 6 4 2 6 3" xfId="21932" xr:uid="{00000000-0005-0000-0000-000064070000}"/>
    <cellStyle name="Comma 2 3 6 4 2 7" xfId="32153" xr:uid="{00000000-0005-0000-0000-000065070000}"/>
    <cellStyle name="Comma 2 3 6 4 2 8" xfId="16919" xr:uid="{00000000-0005-0000-0000-000066070000}"/>
    <cellStyle name="Comma 2 3 6 4 3" xfId="2177" xr:uid="{00000000-0005-0000-0000-000067070000}"/>
    <cellStyle name="Comma 2 3 6 4 3 2" xfId="3867" xr:uid="{00000000-0005-0000-0000-000068070000}"/>
    <cellStyle name="Comma 2 3 6 4 3 2 2" xfId="13940" xr:uid="{00000000-0005-0000-0000-000069070000}"/>
    <cellStyle name="Comma 2 3 6 4 3 2 2 2" xfId="44271" xr:uid="{00000000-0005-0000-0000-00006A070000}"/>
    <cellStyle name="Comma 2 3 6 4 3 2 2 3" xfId="29038" xr:uid="{00000000-0005-0000-0000-00006B070000}"/>
    <cellStyle name="Comma 2 3 6 4 3 2 3" xfId="8920" xr:uid="{00000000-0005-0000-0000-00006C070000}"/>
    <cellStyle name="Comma 2 3 6 4 3 2 3 2" xfId="39254" xr:uid="{00000000-0005-0000-0000-00006D070000}"/>
    <cellStyle name="Comma 2 3 6 4 3 2 3 3" xfId="24021" xr:uid="{00000000-0005-0000-0000-00006E070000}"/>
    <cellStyle name="Comma 2 3 6 4 3 2 4" xfId="34241" xr:uid="{00000000-0005-0000-0000-00006F070000}"/>
    <cellStyle name="Comma 2 3 6 4 3 2 5" xfId="19008" xr:uid="{00000000-0005-0000-0000-000070070000}"/>
    <cellStyle name="Comma 2 3 6 4 3 3" xfId="5559" xr:uid="{00000000-0005-0000-0000-000071070000}"/>
    <cellStyle name="Comma 2 3 6 4 3 3 2" xfId="15611" xr:uid="{00000000-0005-0000-0000-000072070000}"/>
    <cellStyle name="Comma 2 3 6 4 3 3 2 2" xfId="45942" xr:uid="{00000000-0005-0000-0000-000073070000}"/>
    <cellStyle name="Comma 2 3 6 4 3 3 2 3" xfId="30709" xr:uid="{00000000-0005-0000-0000-000074070000}"/>
    <cellStyle name="Comma 2 3 6 4 3 3 3" xfId="10591" xr:uid="{00000000-0005-0000-0000-000075070000}"/>
    <cellStyle name="Comma 2 3 6 4 3 3 3 2" xfId="40925" xr:uid="{00000000-0005-0000-0000-000076070000}"/>
    <cellStyle name="Comma 2 3 6 4 3 3 3 3" xfId="25692" xr:uid="{00000000-0005-0000-0000-000077070000}"/>
    <cellStyle name="Comma 2 3 6 4 3 3 4" xfId="35912" xr:uid="{00000000-0005-0000-0000-000078070000}"/>
    <cellStyle name="Comma 2 3 6 4 3 3 5" xfId="20679" xr:uid="{00000000-0005-0000-0000-000079070000}"/>
    <cellStyle name="Comma 2 3 6 4 3 4" xfId="12269" xr:uid="{00000000-0005-0000-0000-00007A070000}"/>
    <cellStyle name="Comma 2 3 6 4 3 4 2" xfId="42600" xr:uid="{00000000-0005-0000-0000-00007B070000}"/>
    <cellStyle name="Comma 2 3 6 4 3 4 3" xfId="27367" xr:uid="{00000000-0005-0000-0000-00007C070000}"/>
    <cellStyle name="Comma 2 3 6 4 3 5" xfId="7248" xr:uid="{00000000-0005-0000-0000-00007D070000}"/>
    <cellStyle name="Comma 2 3 6 4 3 5 2" xfId="37583" xr:uid="{00000000-0005-0000-0000-00007E070000}"/>
    <cellStyle name="Comma 2 3 6 4 3 5 3" xfId="22350" xr:uid="{00000000-0005-0000-0000-00007F070000}"/>
    <cellStyle name="Comma 2 3 6 4 3 6" xfId="32571" xr:uid="{00000000-0005-0000-0000-000080070000}"/>
    <cellStyle name="Comma 2 3 6 4 3 7" xfId="17337" xr:uid="{00000000-0005-0000-0000-000081070000}"/>
    <cellStyle name="Comma 2 3 6 4 4" xfId="3030" xr:uid="{00000000-0005-0000-0000-000082070000}"/>
    <cellStyle name="Comma 2 3 6 4 4 2" xfId="13104" xr:uid="{00000000-0005-0000-0000-000083070000}"/>
    <cellStyle name="Comma 2 3 6 4 4 2 2" xfId="43435" xr:uid="{00000000-0005-0000-0000-000084070000}"/>
    <cellStyle name="Comma 2 3 6 4 4 2 3" xfId="28202" xr:uid="{00000000-0005-0000-0000-000085070000}"/>
    <cellStyle name="Comma 2 3 6 4 4 3" xfId="8084" xr:uid="{00000000-0005-0000-0000-000086070000}"/>
    <cellStyle name="Comma 2 3 6 4 4 3 2" xfId="38418" xr:uid="{00000000-0005-0000-0000-000087070000}"/>
    <cellStyle name="Comma 2 3 6 4 4 3 3" xfId="23185" xr:uid="{00000000-0005-0000-0000-000088070000}"/>
    <cellStyle name="Comma 2 3 6 4 4 4" xfId="33405" xr:uid="{00000000-0005-0000-0000-000089070000}"/>
    <cellStyle name="Comma 2 3 6 4 4 5" xfId="18172" xr:uid="{00000000-0005-0000-0000-00008A070000}"/>
    <cellStyle name="Comma 2 3 6 4 5" xfId="4723" xr:uid="{00000000-0005-0000-0000-00008B070000}"/>
    <cellStyle name="Comma 2 3 6 4 5 2" xfId="14775" xr:uid="{00000000-0005-0000-0000-00008C070000}"/>
    <cellStyle name="Comma 2 3 6 4 5 2 2" xfId="45106" xr:uid="{00000000-0005-0000-0000-00008D070000}"/>
    <cellStyle name="Comma 2 3 6 4 5 2 3" xfId="29873" xr:uid="{00000000-0005-0000-0000-00008E070000}"/>
    <cellStyle name="Comma 2 3 6 4 5 3" xfId="9755" xr:uid="{00000000-0005-0000-0000-00008F070000}"/>
    <cellStyle name="Comma 2 3 6 4 5 3 2" xfId="40089" xr:uid="{00000000-0005-0000-0000-000090070000}"/>
    <cellStyle name="Comma 2 3 6 4 5 3 3" xfId="24856" xr:uid="{00000000-0005-0000-0000-000091070000}"/>
    <cellStyle name="Comma 2 3 6 4 5 4" xfId="35076" xr:uid="{00000000-0005-0000-0000-000092070000}"/>
    <cellStyle name="Comma 2 3 6 4 5 5" xfId="19843" xr:uid="{00000000-0005-0000-0000-000093070000}"/>
    <cellStyle name="Comma 2 3 6 4 6" xfId="11433" xr:uid="{00000000-0005-0000-0000-000094070000}"/>
    <cellStyle name="Comma 2 3 6 4 6 2" xfId="41764" xr:uid="{00000000-0005-0000-0000-000095070000}"/>
    <cellStyle name="Comma 2 3 6 4 6 3" xfId="26531" xr:uid="{00000000-0005-0000-0000-000096070000}"/>
    <cellStyle name="Comma 2 3 6 4 7" xfId="6412" xr:uid="{00000000-0005-0000-0000-000097070000}"/>
    <cellStyle name="Comma 2 3 6 4 7 2" xfId="36747" xr:uid="{00000000-0005-0000-0000-000098070000}"/>
    <cellStyle name="Comma 2 3 6 4 7 3" xfId="21514" xr:uid="{00000000-0005-0000-0000-000099070000}"/>
    <cellStyle name="Comma 2 3 6 4 8" xfId="31735" xr:uid="{00000000-0005-0000-0000-00009A070000}"/>
    <cellStyle name="Comma 2 3 6 4 9" xfId="16501" xr:uid="{00000000-0005-0000-0000-00009B070000}"/>
    <cellStyle name="Comma 2 3 6 5" xfId="1546" xr:uid="{00000000-0005-0000-0000-00009C070000}"/>
    <cellStyle name="Comma 2 3 6 5 2" xfId="2387" xr:uid="{00000000-0005-0000-0000-00009D070000}"/>
    <cellStyle name="Comma 2 3 6 5 2 2" xfId="4077" xr:uid="{00000000-0005-0000-0000-00009E070000}"/>
    <cellStyle name="Comma 2 3 6 5 2 2 2" xfId="14150" xr:uid="{00000000-0005-0000-0000-00009F070000}"/>
    <cellStyle name="Comma 2 3 6 5 2 2 2 2" xfId="44481" xr:uid="{00000000-0005-0000-0000-0000A0070000}"/>
    <cellStyle name="Comma 2 3 6 5 2 2 2 3" xfId="29248" xr:uid="{00000000-0005-0000-0000-0000A1070000}"/>
    <cellStyle name="Comma 2 3 6 5 2 2 3" xfId="9130" xr:uid="{00000000-0005-0000-0000-0000A2070000}"/>
    <cellStyle name="Comma 2 3 6 5 2 2 3 2" xfId="39464" xr:uid="{00000000-0005-0000-0000-0000A3070000}"/>
    <cellStyle name="Comma 2 3 6 5 2 2 3 3" xfId="24231" xr:uid="{00000000-0005-0000-0000-0000A4070000}"/>
    <cellStyle name="Comma 2 3 6 5 2 2 4" xfId="34451" xr:uid="{00000000-0005-0000-0000-0000A5070000}"/>
    <cellStyle name="Comma 2 3 6 5 2 2 5" xfId="19218" xr:uid="{00000000-0005-0000-0000-0000A6070000}"/>
    <cellStyle name="Comma 2 3 6 5 2 3" xfId="5769" xr:uid="{00000000-0005-0000-0000-0000A7070000}"/>
    <cellStyle name="Comma 2 3 6 5 2 3 2" xfId="15821" xr:uid="{00000000-0005-0000-0000-0000A8070000}"/>
    <cellStyle name="Comma 2 3 6 5 2 3 2 2" xfId="46152" xr:uid="{00000000-0005-0000-0000-0000A9070000}"/>
    <cellStyle name="Comma 2 3 6 5 2 3 2 3" xfId="30919" xr:uid="{00000000-0005-0000-0000-0000AA070000}"/>
    <cellStyle name="Comma 2 3 6 5 2 3 3" xfId="10801" xr:uid="{00000000-0005-0000-0000-0000AB070000}"/>
    <cellStyle name="Comma 2 3 6 5 2 3 3 2" xfId="41135" xr:uid="{00000000-0005-0000-0000-0000AC070000}"/>
    <cellStyle name="Comma 2 3 6 5 2 3 3 3" xfId="25902" xr:uid="{00000000-0005-0000-0000-0000AD070000}"/>
    <cellStyle name="Comma 2 3 6 5 2 3 4" xfId="36122" xr:uid="{00000000-0005-0000-0000-0000AE070000}"/>
    <cellStyle name="Comma 2 3 6 5 2 3 5" xfId="20889" xr:uid="{00000000-0005-0000-0000-0000AF070000}"/>
    <cellStyle name="Comma 2 3 6 5 2 4" xfId="12479" xr:uid="{00000000-0005-0000-0000-0000B0070000}"/>
    <cellStyle name="Comma 2 3 6 5 2 4 2" xfId="42810" xr:uid="{00000000-0005-0000-0000-0000B1070000}"/>
    <cellStyle name="Comma 2 3 6 5 2 4 3" xfId="27577" xr:uid="{00000000-0005-0000-0000-0000B2070000}"/>
    <cellStyle name="Comma 2 3 6 5 2 5" xfId="7458" xr:uid="{00000000-0005-0000-0000-0000B3070000}"/>
    <cellStyle name="Comma 2 3 6 5 2 5 2" xfId="37793" xr:uid="{00000000-0005-0000-0000-0000B4070000}"/>
    <cellStyle name="Comma 2 3 6 5 2 5 3" xfId="22560" xr:uid="{00000000-0005-0000-0000-0000B5070000}"/>
    <cellStyle name="Comma 2 3 6 5 2 6" xfId="32781" xr:uid="{00000000-0005-0000-0000-0000B6070000}"/>
    <cellStyle name="Comma 2 3 6 5 2 7" xfId="17547" xr:uid="{00000000-0005-0000-0000-0000B7070000}"/>
    <cellStyle name="Comma 2 3 6 5 3" xfId="3240" xr:uid="{00000000-0005-0000-0000-0000B8070000}"/>
    <cellStyle name="Comma 2 3 6 5 3 2" xfId="13314" xr:uid="{00000000-0005-0000-0000-0000B9070000}"/>
    <cellStyle name="Comma 2 3 6 5 3 2 2" xfId="43645" xr:uid="{00000000-0005-0000-0000-0000BA070000}"/>
    <cellStyle name="Comma 2 3 6 5 3 2 3" xfId="28412" xr:uid="{00000000-0005-0000-0000-0000BB070000}"/>
    <cellStyle name="Comma 2 3 6 5 3 3" xfId="8294" xr:uid="{00000000-0005-0000-0000-0000BC070000}"/>
    <cellStyle name="Comma 2 3 6 5 3 3 2" xfId="38628" xr:uid="{00000000-0005-0000-0000-0000BD070000}"/>
    <cellStyle name="Comma 2 3 6 5 3 3 3" xfId="23395" xr:uid="{00000000-0005-0000-0000-0000BE070000}"/>
    <cellStyle name="Comma 2 3 6 5 3 4" xfId="33615" xr:uid="{00000000-0005-0000-0000-0000BF070000}"/>
    <cellStyle name="Comma 2 3 6 5 3 5" xfId="18382" xr:uid="{00000000-0005-0000-0000-0000C0070000}"/>
    <cellStyle name="Comma 2 3 6 5 4" xfId="4933" xr:uid="{00000000-0005-0000-0000-0000C1070000}"/>
    <cellStyle name="Comma 2 3 6 5 4 2" xfId="14985" xr:uid="{00000000-0005-0000-0000-0000C2070000}"/>
    <cellStyle name="Comma 2 3 6 5 4 2 2" xfId="45316" xr:uid="{00000000-0005-0000-0000-0000C3070000}"/>
    <cellStyle name="Comma 2 3 6 5 4 2 3" xfId="30083" xr:uid="{00000000-0005-0000-0000-0000C4070000}"/>
    <cellStyle name="Comma 2 3 6 5 4 3" xfId="9965" xr:uid="{00000000-0005-0000-0000-0000C5070000}"/>
    <cellStyle name="Comma 2 3 6 5 4 3 2" xfId="40299" xr:uid="{00000000-0005-0000-0000-0000C6070000}"/>
    <cellStyle name="Comma 2 3 6 5 4 3 3" xfId="25066" xr:uid="{00000000-0005-0000-0000-0000C7070000}"/>
    <cellStyle name="Comma 2 3 6 5 4 4" xfId="35286" xr:uid="{00000000-0005-0000-0000-0000C8070000}"/>
    <cellStyle name="Comma 2 3 6 5 4 5" xfId="20053" xr:uid="{00000000-0005-0000-0000-0000C9070000}"/>
    <cellStyle name="Comma 2 3 6 5 5" xfId="11643" xr:uid="{00000000-0005-0000-0000-0000CA070000}"/>
    <cellStyle name="Comma 2 3 6 5 5 2" xfId="41974" xr:uid="{00000000-0005-0000-0000-0000CB070000}"/>
    <cellStyle name="Comma 2 3 6 5 5 3" xfId="26741" xr:uid="{00000000-0005-0000-0000-0000CC070000}"/>
    <cellStyle name="Comma 2 3 6 5 6" xfId="6622" xr:uid="{00000000-0005-0000-0000-0000CD070000}"/>
    <cellStyle name="Comma 2 3 6 5 6 2" xfId="36957" xr:uid="{00000000-0005-0000-0000-0000CE070000}"/>
    <cellStyle name="Comma 2 3 6 5 6 3" xfId="21724" xr:uid="{00000000-0005-0000-0000-0000CF070000}"/>
    <cellStyle name="Comma 2 3 6 5 7" xfId="31945" xr:uid="{00000000-0005-0000-0000-0000D0070000}"/>
    <cellStyle name="Comma 2 3 6 5 8" xfId="16711" xr:uid="{00000000-0005-0000-0000-0000D1070000}"/>
    <cellStyle name="Comma 2 3 6 6" xfId="1967" xr:uid="{00000000-0005-0000-0000-0000D2070000}"/>
    <cellStyle name="Comma 2 3 6 6 2" xfId="3659" xr:uid="{00000000-0005-0000-0000-0000D3070000}"/>
    <cellStyle name="Comma 2 3 6 6 2 2" xfId="13732" xr:uid="{00000000-0005-0000-0000-0000D4070000}"/>
    <cellStyle name="Comma 2 3 6 6 2 2 2" xfId="44063" xr:uid="{00000000-0005-0000-0000-0000D5070000}"/>
    <cellStyle name="Comma 2 3 6 6 2 2 3" xfId="28830" xr:uid="{00000000-0005-0000-0000-0000D6070000}"/>
    <cellStyle name="Comma 2 3 6 6 2 3" xfId="8712" xr:uid="{00000000-0005-0000-0000-0000D7070000}"/>
    <cellStyle name="Comma 2 3 6 6 2 3 2" xfId="39046" xr:uid="{00000000-0005-0000-0000-0000D8070000}"/>
    <cellStyle name="Comma 2 3 6 6 2 3 3" xfId="23813" xr:uid="{00000000-0005-0000-0000-0000D9070000}"/>
    <cellStyle name="Comma 2 3 6 6 2 4" xfId="34033" xr:uid="{00000000-0005-0000-0000-0000DA070000}"/>
    <cellStyle name="Comma 2 3 6 6 2 5" xfId="18800" xr:uid="{00000000-0005-0000-0000-0000DB070000}"/>
    <cellStyle name="Comma 2 3 6 6 3" xfId="5351" xr:uid="{00000000-0005-0000-0000-0000DC070000}"/>
    <cellStyle name="Comma 2 3 6 6 3 2" xfId="15403" xr:uid="{00000000-0005-0000-0000-0000DD070000}"/>
    <cellStyle name="Comma 2 3 6 6 3 2 2" xfId="45734" xr:uid="{00000000-0005-0000-0000-0000DE070000}"/>
    <cellStyle name="Comma 2 3 6 6 3 2 3" xfId="30501" xr:uid="{00000000-0005-0000-0000-0000DF070000}"/>
    <cellStyle name="Comma 2 3 6 6 3 3" xfId="10383" xr:uid="{00000000-0005-0000-0000-0000E0070000}"/>
    <cellStyle name="Comma 2 3 6 6 3 3 2" xfId="40717" xr:uid="{00000000-0005-0000-0000-0000E1070000}"/>
    <cellStyle name="Comma 2 3 6 6 3 3 3" xfId="25484" xr:uid="{00000000-0005-0000-0000-0000E2070000}"/>
    <cellStyle name="Comma 2 3 6 6 3 4" xfId="35704" xr:uid="{00000000-0005-0000-0000-0000E3070000}"/>
    <cellStyle name="Comma 2 3 6 6 3 5" xfId="20471" xr:uid="{00000000-0005-0000-0000-0000E4070000}"/>
    <cellStyle name="Comma 2 3 6 6 4" xfId="12061" xr:uid="{00000000-0005-0000-0000-0000E5070000}"/>
    <cellStyle name="Comma 2 3 6 6 4 2" xfId="42392" xr:uid="{00000000-0005-0000-0000-0000E6070000}"/>
    <cellStyle name="Comma 2 3 6 6 4 3" xfId="27159" xr:uid="{00000000-0005-0000-0000-0000E7070000}"/>
    <cellStyle name="Comma 2 3 6 6 5" xfId="7040" xr:uid="{00000000-0005-0000-0000-0000E8070000}"/>
    <cellStyle name="Comma 2 3 6 6 5 2" xfId="37375" xr:uid="{00000000-0005-0000-0000-0000E9070000}"/>
    <cellStyle name="Comma 2 3 6 6 5 3" xfId="22142" xr:uid="{00000000-0005-0000-0000-0000EA070000}"/>
    <cellStyle name="Comma 2 3 6 6 6" xfId="32363" xr:uid="{00000000-0005-0000-0000-0000EB070000}"/>
    <cellStyle name="Comma 2 3 6 6 7" xfId="17129" xr:uid="{00000000-0005-0000-0000-0000EC070000}"/>
    <cellStyle name="Comma 2 3 6 7" xfId="2816" xr:uid="{00000000-0005-0000-0000-0000ED070000}"/>
    <cellStyle name="Comma 2 3 6 7 2" xfId="12896" xr:uid="{00000000-0005-0000-0000-0000EE070000}"/>
    <cellStyle name="Comma 2 3 6 7 2 2" xfId="43227" xr:uid="{00000000-0005-0000-0000-0000EF070000}"/>
    <cellStyle name="Comma 2 3 6 7 2 3" xfId="27994" xr:uid="{00000000-0005-0000-0000-0000F0070000}"/>
    <cellStyle name="Comma 2 3 6 7 3" xfId="7876" xr:uid="{00000000-0005-0000-0000-0000F1070000}"/>
    <cellStyle name="Comma 2 3 6 7 3 2" xfId="38210" xr:uid="{00000000-0005-0000-0000-0000F2070000}"/>
    <cellStyle name="Comma 2 3 6 7 3 3" xfId="22977" xr:uid="{00000000-0005-0000-0000-0000F3070000}"/>
    <cellStyle name="Comma 2 3 6 7 4" xfId="33197" xr:uid="{00000000-0005-0000-0000-0000F4070000}"/>
    <cellStyle name="Comma 2 3 6 7 5" xfId="17964" xr:uid="{00000000-0005-0000-0000-0000F5070000}"/>
    <cellStyle name="Comma 2 3 6 8" xfId="4511" xr:uid="{00000000-0005-0000-0000-0000F6070000}"/>
    <cellStyle name="Comma 2 3 6 8 2" xfId="14567" xr:uid="{00000000-0005-0000-0000-0000F7070000}"/>
    <cellStyle name="Comma 2 3 6 8 2 2" xfId="44898" xr:uid="{00000000-0005-0000-0000-0000F8070000}"/>
    <cellStyle name="Comma 2 3 6 8 2 3" xfId="29665" xr:uid="{00000000-0005-0000-0000-0000F9070000}"/>
    <cellStyle name="Comma 2 3 6 8 3" xfId="9547" xr:uid="{00000000-0005-0000-0000-0000FA070000}"/>
    <cellStyle name="Comma 2 3 6 8 3 2" xfId="39881" xr:uid="{00000000-0005-0000-0000-0000FB070000}"/>
    <cellStyle name="Comma 2 3 6 8 3 3" xfId="24648" xr:uid="{00000000-0005-0000-0000-0000FC070000}"/>
    <cellStyle name="Comma 2 3 6 8 4" xfId="34868" xr:uid="{00000000-0005-0000-0000-0000FD070000}"/>
    <cellStyle name="Comma 2 3 6 8 5" xfId="19635" xr:uid="{00000000-0005-0000-0000-0000FE070000}"/>
    <cellStyle name="Comma 2 3 6 9" xfId="11223" xr:uid="{00000000-0005-0000-0000-0000FF070000}"/>
    <cellStyle name="Comma 2 3 6 9 2" xfId="41556" xr:uid="{00000000-0005-0000-0000-000000080000}"/>
    <cellStyle name="Comma 2 3 6 9 3" xfId="26323" xr:uid="{00000000-0005-0000-0000-000001080000}"/>
    <cellStyle name="Comma 2 3 7" xfId="669" xr:uid="{00000000-0005-0000-0000-000002080000}"/>
    <cellStyle name="Comma 2 3 8" xfId="663" xr:uid="{00000000-0005-0000-0000-000003080000}"/>
    <cellStyle name="Comma 20" xfId="1264" xr:uid="{00000000-0005-0000-0000-000004080000}"/>
    <cellStyle name="Comma 21" xfId="1321" xr:uid="{00000000-0005-0000-0000-000005080000}"/>
    <cellStyle name="Comma 22" xfId="1323" xr:uid="{00000000-0005-0000-0000-000006080000}"/>
    <cellStyle name="Comma 22 2" xfId="46673" xr:uid="{00000000-0005-0000-0000-000007080000}"/>
    <cellStyle name="Comma 22 3" xfId="46779" xr:uid="{00000000-0005-0000-0000-000008080000}"/>
    <cellStyle name="Comma 23" xfId="1377" xr:uid="{00000000-0005-0000-0000-000009080000}"/>
    <cellStyle name="Comma 24" xfId="1590" xr:uid="{00000000-0005-0000-0000-00000A080000}"/>
    <cellStyle name="Comma 25" xfId="2011" xr:uid="{00000000-0005-0000-0000-00000B080000}"/>
    <cellStyle name="Comma 26" xfId="2801" xr:uid="{00000000-0005-0000-0000-00000C080000}"/>
    <cellStyle name="Comma 27" xfId="2799" xr:uid="{00000000-0005-0000-0000-00000D080000}"/>
    <cellStyle name="Comma 28" xfId="2864" xr:uid="{00000000-0005-0000-0000-00000E080000}"/>
    <cellStyle name="Comma 29" xfId="4487" xr:uid="{00000000-0005-0000-0000-00000F080000}"/>
    <cellStyle name="Comma 3" xfId="47" xr:uid="{00000000-0005-0000-0000-000010080000}"/>
    <cellStyle name="Comma 3 2" xfId="48" xr:uid="{00000000-0005-0000-0000-000011080000}"/>
    <cellStyle name="Comma 30" xfId="4495" xr:uid="{00000000-0005-0000-0000-000012080000}"/>
    <cellStyle name="Comma 31" xfId="4494" xr:uid="{00000000-0005-0000-0000-000013080000}"/>
    <cellStyle name="Comma 32" xfId="4496" xr:uid="{00000000-0005-0000-0000-000014080000}"/>
    <cellStyle name="Comma 33" xfId="4493" xr:uid="{00000000-0005-0000-0000-000015080000}"/>
    <cellStyle name="Comma 34" xfId="4492" xr:uid="{00000000-0005-0000-0000-000016080000}"/>
    <cellStyle name="Comma 35" xfId="4489" xr:uid="{00000000-0005-0000-0000-000017080000}"/>
    <cellStyle name="Comma 36" xfId="4490" xr:uid="{00000000-0005-0000-0000-000018080000}"/>
    <cellStyle name="Comma 37" xfId="4497" xr:uid="{00000000-0005-0000-0000-000019080000}"/>
    <cellStyle name="Comma 38" xfId="4500" xr:uid="{00000000-0005-0000-0000-00001A080000}"/>
    <cellStyle name="Comma 39" xfId="2818" xr:uid="{00000000-0005-0000-0000-00001B080000}"/>
    <cellStyle name="Comma 4" xfId="49" xr:uid="{00000000-0005-0000-0000-00001C080000}"/>
    <cellStyle name="Comma 4 10" xfId="393" xr:uid="{00000000-0005-0000-0000-00001D080000}"/>
    <cellStyle name="Comma 4 11" xfId="31486"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8" xr:uid="{00000000-0005-0000-0000-000028080000}"/>
    <cellStyle name="Comma 41" xfId="4557" xr:uid="{00000000-0005-0000-0000-000029080000}"/>
    <cellStyle name="Comma 42" xfId="6178" xr:uid="{00000000-0005-0000-0000-00002A080000}"/>
    <cellStyle name="Comma 43" xfId="6184" xr:uid="{00000000-0005-0000-0000-00002B080000}"/>
    <cellStyle name="Comma 44" xfId="6183" xr:uid="{00000000-0005-0000-0000-00002C080000}"/>
    <cellStyle name="Comma 45" xfId="6185" xr:uid="{00000000-0005-0000-0000-00002D080000}"/>
    <cellStyle name="Comma 46" xfId="6182" xr:uid="{00000000-0005-0000-0000-00002E080000}"/>
    <cellStyle name="Comma 47" xfId="6181" xr:uid="{00000000-0005-0000-0000-00002F080000}"/>
    <cellStyle name="Comma 48" xfId="11267" xr:uid="{00000000-0005-0000-0000-000030080000}"/>
    <cellStyle name="Comma 49" xfId="16239" xr:uid="{00000000-0005-0000-0000-000031080000}"/>
    <cellStyle name="Comma 5" xfId="50" xr:uid="{00000000-0005-0000-0000-000032080000}"/>
    <cellStyle name="Comma 5 2" xfId="679" xr:uid="{00000000-0005-0000-0000-000033080000}"/>
    <cellStyle name="Comma 5 3" xfId="31487" xr:uid="{00000000-0005-0000-0000-000034080000}"/>
    <cellStyle name="Comma 5 4" xfId="31356" xr:uid="{00000000-0005-0000-0000-000035080000}"/>
    <cellStyle name="Comma 50" xfId="16235" xr:uid="{00000000-0005-0000-0000-000036080000}"/>
    <cellStyle name="Comma 51" xfId="16232" xr:uid="{00000000-0005-0000-0000-000037080000}"/>
    <cellStyle name="Comma 52" xfId="6246" xr:uid="{00000000-0005-0000-0000-000038080000}"/>
    <cellStyle name="Comma 53" xfId="6200" xr:uid="{00000000-0005-0000-0000-000039080000}"/>
    <cellStyle name="Comma 54" xfId="16260" xr:uid="{00000000-0005-0000-0000-00003A080000}"/>
    <cellStyle name="Comma 55" xfId="16269" xr:uid="{00000000-0005-0000-0000-00003B080000}"/>
    <cellStyle name="Comma 56" xfId="16254" xr:uid="{00000000-0005-0000-0000-00003C080000}"/>
    <cellStyle name="Comma 57" xfId="16246" xr:uid="{00000000-0005-0000-0000-00003D080000}"/>
    <cellStyle name="Comma 58" xfId="16278" xr:uid="{00000000-0005-0000-0000-00003E080000}"/>
    <cellStyle name="Comma 59" xfId="16258" xr:uid="{00000000-0005-0000-0000-00003F080000}"/>
    <cellStyle name="Comma 6" xfId="51" xr:uid="{00000000-0005-0000-0000-000040080000}"/>
    <cellStyle name="Comma 6 2" xfId="680" xr:uid="{00000000-0005-0000-0000-000041080000}"/>
    <cellStyle name="Comma 60" xfId="16266" xr:uid="{00000000-0005-0000-0000-000042080000}"/>
    <cellStyle name="Comma 61" xfId="16244" xr:uid="{00000000-0005-0000-0000-000043080000}"/>
    <cellStyle name="Comma 62" xfId="16253" xr:uid="{00000000-0005-0000-0000-000044080000}"/>
    <cellStyle name="Comma 63" xfId="16248" xr:uid="{00000000-0005-0000-0000-000045080000}"/>
    <cellStyle name="Comma 64" xfId="16282" xr:uid="{00000000-0005-0000-0000-000046080000}"/>
    <cellStyle name="Comma 65" xfId="16242" xr:uid="{00000000-0005-0000-0000-000047080000}"/>
    <cellStyle name="Comma 66" xfId="16271" xr:uid="{00000000-0005-0000-0000-000048080000}"/>
    <cellStyle name="Comma 67" xfId="16267" xr:uid="{00000000-0005-0000-0000-000049080000}"/>
    <cellStyle name="Comma 68" xfId="16274" xr:uid="{00000000-0005-0000-0000-00004A080000}"/>
    <cellStyle name="Comma 69" xfId="46569" xr:uid="{00000000-0005-0000-0000-00004B080000}"/>
    <cellStyle name="Comma 7" xfId="52" xr:uid="{00000000-0005-0000-0000-00004C080000}"/>
    <cellStyle name="Comma 7 2" xfId="681" xr:uid="{00000000-0005-0000-0000-00004D080000}"/>
    <cellStyle name="Comma 70" xfId="46563" xr:uid="{00000000-0005-0000-0000-00004E080000}"/>
    <cellStyle name="Comma 71" xfId="46571" xr:uid="{00000000-0005-0000-0000-00004F080000}"/>
    <cellStyle name="Comma 72" xfId="46575" xr:uid="{00000000-0005-0000-0000-000050080000}"/>
    <cellStyle name="Comma 73" xfId="46574" xr:uid="{00000000-0005-0000-0000-000051080000}"/>
    <cellStyle name="Comma 74" xfId="16335" xr:uid="{00000000-0005-0000-0000-000052080000}"/>
    <cellStyle name="Comma 75" xfId="46577" xr:uid="{00000000-0005-0000-0000-000053080000}"/>
    <cellStyle name="Comma 76" xfId="46773" xr:uid="{00000000-0005-0000-0000-000054080000}"/>
    <cellStyle name="Comma 77" xfId="46743" xr:uid="{00000000-0005-0000-0000-000055080000}"/>
    <cellStyle name="Comma 78" xfId="46770" xr:uid="{00000000-0005-0000-0000-000056080000}"/>
    <cellStyle name="Comma 79" xfId="46746" xr:uid="{00000000-0005-0000-0000-000057080000}"/>
    <cellStyle name="Comma 8" xfId="53" xr:uid="{00000000-0005-0000-0000-000058080000}"/>
    <cellStyle name="Comma 80" xfId="46766" xr:uid="{00000000-0005-0000-0000-000059080000}"/>
    <cellStyle name="Comma 81" xfId="46748" xr:uid="{00000000-0005-0000-0000-00005A080000}"/>
    <cellStyle name="Comma 82" xfId="46764" xr:uid="{00000000-0005-0000-0000-00005B080000}"/>
    <cellStyle name="Comma 83" xfId="46751" xr:uid="{00000000-0005-0000-0000-00005C080000}"/>
    <cellStyle name="Comma 84" xfId="46762" xr:uid="{00000000-0005-0000-0000-00005D080000}"/>
    <cellStyle name="Comma 85" xfId="46753" xr:uid="{00000000-0005-0000-0000-00005E080000}"/>
    <cellStyle name="Comma 86" xfId="46760" xr:uid="{00000000-0005-0000-0000-00005F080000}"/>
    <cellStyle name="Comma 87" xfId="46755" xr:uid="{00000000-0005-0000-0000-000060080000}"/>
    <cellStyle name="Comma 88" xfId="46744" xr:uid="{00000000-0005-0000-0000-000061080000}"/>
    <cellStyle name="Comma 89" xfId="46756" xr:uid="{00000000-0005-0000-0000-000062080000}"/>
    <cellStyle name="Comma 9" xfId="54" xr:uid="{00000000-0005-0000-0000-000063080000}"/>
    <cellStyle name="Comma 9 2" xfId="682" xr:uid="{00000000-0005-0000-0000-000064080000}"/>
    <cellStyle name="Comma 90" xfId="46758" xr:uid="{00000000-0005-0000-0000-000065080000}"/>
    <cellStyle name="Comma 91" xfId="46769" xr:uid="{00000000-0005-0000-0000-000066080000}"/>
    <cellStyle name="Comma 92" xfId="46777" xr:uid="{00000000-0005-0000-0000-000067080000}"/>
    <cellStyle name="Comma 93" xfId="46772" xr:uid="{00000000-0005-0000-0000-000068080000}"/>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04"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80" xr:uid="{00000000-0005-0000-0000-000086080000}"/>
    <cellStyle name="Currency 16" xfId="46781" xr:uid="{00000000-0005-0000-0000-000087080000}"/>
    <cellStyle name="Currency 17" xfId="46782" xr:uid="{00000000-0005-0000-0000-000088080000}"/>
    <cellStyle name="Currency 18" xfId="46783" xr:uid="{00000000-0005-0000-0000-000089080000}"/>
    <cellStyle name="Currency 19" xfId="46784"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5" xr:uid="{00000000-0005-0000-0000-00008F080000}"/>
    <cellStyle name="Currency 21" xfId="46786" xr:uid="{00000000-0005-0000-0000-000090080000}"/>
    <cellStyle name="Currency 22" xfId="46787" xr:uid="{00000000-0005-0000-0000-000091080000}"/>
    <cellStyle name="Currency 23" xfId="46788"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5"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2"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50" xr:uid="{00000000-0005-0000-0000-0000AB080000}"/>
    <cellStyle name="Currency0 2 3" xfId="506" xr:uid="{00000000-0005-0000-0000-0000AC080000}"/>
    <cellStyle name="Currency0 2 4" xfId="413" xr:uid="{00000000-0005-0000-0000-0000AD080000}"/>
    <cellStyle name="Currency0 2 5" xfId="31451"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5"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6" xr:uid="{00000000-0005-0000-0000-0000D3080000}"/>
    <cellStyle name="Emphasis 2" xfId="46672" xr:uid="{00000000-0005-0000-0000-0000D4080000}"/>
    <cellStyle name="Emphasis 3" xfId="46671" xr:uid="{00000000-0005-0000-0000-0000D5080000}"/>
    <cellStyle name="Explanatory Text 2" xfId="73" xr:uid="{00000000-0005-0000-0000-0000D6080000}"/>
    <cellStyle name="Explanatory Text 2 2" xfId="394" xr:uid="{00000000-0005-0000-0000-0000D7080000}"/>
    <cellStyle name="Explanatory Text 2 2 2" xfId="46632" xr:uid="{00000000-0005-0000-0000-0000D8080000}"/>
    <cellStyle name="Explanatory Text 2 3" xfId="31449" xr:uid="{00000000-0005-0000-0000-0000D9080000}"/>
    <cellStyle name="Explanatory Text 3" xfId="31357" xr:uid="{00000000-0005-0000-0000-0000DA080000}"/>
    <cellStyle name="Explanatory Text 3 2" xfId="46587"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5" xr:uid="{00000000-0005-0000-0000-0000F3080000}"/>
    <cellStyle name="Good 2 3" xfId="31484" xr:uid="{00000000-0005-0000-0000-0000F4080000}"/>
    <cellStyle name="Good 3" xfId="31358" xr:uid="{00000000-0005-0000-0000-0000F5080000}"/>
    <cellStyle name="Good 3 2" xfId="46670"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8" xr:uid="{00000000-0005-0000-0000-0000FB080000}"/>
    <cellStyle name="Header1" xfId="82" xr:uid="{00000000-0005-0000-0000-0000FC080000}"/>
    <cellStyle name="Header1 2" xfId="418" xr:uid="{00000000-0005-0000-0000-0000FD080000}"/>
    <cellStyle name="Header1 3" xfId="31483" xr:uid="{00000000-0005-0000-0000-0000FE080000}"/>
    <cellStyle name="Header2" xfId="83" xr:uid="{00000000-0005-0000-0000-0000FF080000}"/>
    <cellStyle name="Header2 2" xfId="419" xr:uid="{00000000-0005-0000-0000-000000090000}"/>
    <cellStyle name="Header2 3" xfId="31447"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1" xr:uid="{00000000-0005-0000-0000-000005090000}"/>
    <cellStyle name="Heading 1 2 4" xfId="31482"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6" xr:uid="{00000000-0005-0000-0000-00000F090000}"/>
    <cellStyle name="Heading 1 4" xfId="761" xr:uid="{00000000-0005-0000-0000-000010090000}"/>
    <cellStyle name="Heading 1 4 2" xfId="31529" xr:uid="{00000000-0005-0000-0000-000011090000}"/>
    <cellStyle name="Heading 1 4 3" xfId="31359" xr:uid="{00000000-0005-0000-0000-000012090000}"/>
    <cellStyle name="Heading 1 4 4" xfId="46669"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6" xr:uid="{00000000-0005-0000-0000-00001D090000}"/>
    <cellStyle name="Heading 2 2 4" xfId="31445" xr:uid="{00000000-0005-0000-0000-00001E090000}"/>
    <cellStyle name="Heading 2 3" xfId="89" xr:uid="{00000000-0005-0000-0000-00001F090000}"/>
    <cellStyle name="Heading 2 3 2" xfId="421" xr:uid="{00000000-0005-0000-0000-000020090000}"/>
    <cellStyle name="Heading 2 3 3" xfId="31444"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30" xr:uid="{00000000-0005-0000-0000-00002A090000}"/>
    <cellStyle name="Heading 2 5 3" xfId="31360"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5"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3" xr:uid="{00000000-0005-0000-0000-000039090000}"/>
    <cellStyle name="Heading 3 3" xfId="31361" xr:uid="{00000000-0005-0000-0000-00003A090000}"/>
    <cellStyle name="Heading 3 3 2" xfId="46588" xr:uid="{00000000-0005-0000-0000-00003B090000}"/>
    <cellStyle name="Heading 4 2" xfId="91" xr:uid="{00000000-0005-0000-0000-00003C090000}"/>
    <cellStyle name="Heading 4 2 2" xfId="786" xr:uid="{00000000-0005-0000-0000-00003D090000}"/>
    <cellStyle name="Heading 4 2 2 2" xfId="46640"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2" xr:uid="{00000000-0005-0000-0000-000045090000}"/>
    <cellStyle name="Heading 4 3" xfId="31362" xr:uid="{00000000-0005-0000-0000-000046090000}"/>
    <cellStyle name="Heading 4 3 2" xfId="46668"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1" xr:uid="{00000000-0005-0000-0000-000078090000}"/>
    <cellStyle name="Hyperlink" xfId="46809" builtinId="8"/>
    <cellStyle name="Hyperlink 2" xfId="104" xr:uid="{00000000-0005-0000-0000-00007A090000}"/>
    <cellStyle name="Input [yellow]" xfId="105" xr:uid="{00000000-0005-0000-0000-00007B090000}"/>
    <cellStyle name="Input [yellow] 2" xfId="106" xr:uid="{00000000-0005-0000-0000-00007C090000}"/>
    <cellStyle name="Input 10" xfId="16236" xr:uid="{00000000-0005-0000-0000-00007D090000}"/>
    <cellStyle name="Input 11" xfId="46562" xr:uid="{00000000-0005-0000-0000-00007E090000}"/>
    <cellStyle name="Input 2" xfId="107" xr:uid="{00000000-0005-0000-0000-00007F090000}"/>
    <cellStyle name="Input 2 2" xfId="820" xr:uid="{00000000-0005-0000-0000-000080090000}"/>
    <cellStyle name="Input 2 2 2" xfId="46625"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40" xr:uid="{00000000-0005-0000-0000-000088090000}"/>
    <cellStyle name="Input 3" xfId="108" xr:uid="{00000000-0005-0000-0000-000089090000}"/>
    <cellStyle name="Input 3 2" xfId="825" xr:uid="{00000000-0005-0000-0000-00008A090000}"/>
    <cellStyle name="Input 3 2 2" xfId="46735" xr:uid="{00000000-0005-0000-0000-00008B090000}"/>
    <cellStyle name="Input 3 3" xfId="31439" xr:uid="{00000000-0005-0000-0000-00008C090000}"/>
    <cellStyle name="Input 4" xfId="109" xr:uid="{00000000-0005-0000-0000-00008D090000}"/>
    <cellStyle name="Input 4 2" xfId="826" xr:uid="{00000000-0005-0000-0000-00008E090000}"/>
    <cellStyle name="Input 4 3" xfId="31438"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5" xr:uid="{00000000-0005-0000-0000-000095090000}"/>
    <cellStyle name="Input 8" xfId="2798" xr:uid="{00000000-0005-0000-0000-000096090000}"/>
    <cellStyle name="Input 9" xfId="16238" xr:uid="{00000000-0005-0000-0000-000097090000}"/>
    <cellStyle name="Linked Cell 2" xfId="112" xr:uid="{00000000-0005-0000-0000-000098090000}"/>
    <cellStyle name="Linked Cell 2 2" xfId="401" xr:uid="{00000000-0005-0000-0000-000099090000}"/>
    <cellStyle name="Linked Cell 2 2 2" xfId="46634" xr:uid="{00000000-0005-0000-0000-00009A090000}"/>
    <cellStyle name="Linked Cell 2 3" xfId="31437" xr:uid="{00000000-0005-0000-0000-00009B090000}"/>
    <cellStyle name="Linked Cell 3" xfId="31363" xr:uid="{00000000-0005-0000-0000-00009C090000}"/>
    <cellStyle name="Linked Cell 3 2" xfId="46667" xr:uid="{00000000-0005-0000-0000-00009D090000}"/>
    <cellStyle name="Neutral 2" xfId="113" xr:uid="{00000000-0005-0000-0000-00009E090000}"/>
    <cellStyle name="Neutral 2 2" xfId="402" xr:uid="{00000000-0005-0000-0000-00009F090000}"/>
    <cellStyle name="Neutral 2 2 2" xfId="46657" xr:uid="{00000000-0005-0000-0000-0000A0090000}"/>
    <cellStyle name="Neutral 2 3" xfId="31436" xr:uid="{00000000-0005-0000-0000-0000A1090000}"/>
    <cellStyle name="Neutral 3" xfId="31364" xr:uid="{00000000-0005-0000-0000-0000A2090000}"/>
    <cellStyle name="Neutral 3 2" xfId="46666"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5" xr:uid="{00000000-0005-0000-0000-0000B0090000}"/>
    <cellStyle name="Normal 10 5" xfId="46789" xr:uid="{00000000-0005-0000-0000-0000B1090000}"/>
    <cellStyle name="Normal 100" xfId="16233" xr:uid="{00000000-0005-0000-0000-0000B2090000}"/>
    <cellStyle name="Normal 101" xfId="16237" xr:uid="{00000000-0005-0000-0000-0000B3090000}"/>
    <cellStyle name="Normal 102" xfId="11210" xr:uid="{00000000-0005-0000-0000-0000B4090000}"/>
    <cellStyle name="Normal 102 2" xfId="41544" xr:uid="{00000000-0005-0000-0000-0000B5090000}"/>
    <cellStyle name="Normal 102 3" xfId="26311" xr:uid="{00000000-0005-0000-0000-0000B6090000}"/>
    <cellStyle name="Normal 103" xfId="11215" xr:uid="{00000000-0005-0000-0000-0000B7090000}"/>
    <cellStyle name="Normal 103 2" xfId="41548" xr:uid="{00000000-0005-0000-0000-0000B8090000}"/>
    <cellStyle name="Normal 103 3" xfId="26315" xr:uid="{00000000-0005-0000-0000-0000B9090000}"/>
    <cellStyle name="Normal 104" xfId="11213" xr:uid="{00000000-0005-0000-0000-0000BA090000}"/>
    <cellStyle name="Normal 104 2" xfId="41546" xr:uid="{00000000-0005-0000-0000-0000BB090000}"/>
    <cellStyle name="Normal 104 3" xfId="26313" xr:uid="{00000000-0005-0000-0000-0000BC090000}"/>
    <cellStyle name="Normal 105" xfId="11212" xr:uid="{00000000-0005-0000-0000-0000BD090000}"/>
    <cellStyle name="Normal 105 2" xfId="41545" xr:uid="{00000000-0005-0000-0000-0000BE090000}"/>
    <cellStyle name="Normal 105 3" xfId="26312" xr:uid="{00000000-0005-0000-0000-0000BF090000}"/>
    <cellStyle name="Normal 106" xfId="6188" xr:uid="{00000000-0005-0000-0000-0000C0090000}"/>
    <cellStyle name="Normal 107" xfId="6193" xr:uid="{00000000-0005-0000-0000-0000C1090000}"/>
    <cellStyle name="Normal 108" xfId="7873" xr:uid="{00000000-0005-0000-0000-0000C2090000}"/>
    <cellStyle name="Normal 109" xfId="6190" xr:uid="{00000000-0005-0000-0000-0000C3090000}"/>
    <cellStyle name="Normal 11" xfId="124" xr:uid="{00000000-0005-0000-0000-0000C4090000}"/>
    <cellStyle name="Normal 11 2" xfId="31432" xr:uid="{00000000-0005-0000-0000-0000C5090000}"/>
    <cellStyle name="Normal 11 3" xfId="31387" xr:uid="{00000000-0005-0000-0000-0000C6090000}"/>
    <cellStyle name="Normal 11 4" xfId="46790" xr:uid="{00000000-0005-0000-0000-0000C7090000}"/>
    <cellStyle name="Normal 110" xfId="16270" xr:uid="{00000000-0005-0000-0000-0000C8090000}"/>
    <cellStyle name="Normal 111" xfId="16265" xr:uid="{00000000-0005-0000-0000-0000C9090000}"/>
    <cellStyle name="Normal 112" xfId="16252" xr:uid="{00000000-0005-0000-0000-0000CA090000}"/>
    <cellStyle name="Normal 113" xfId="16259" xr:uid="{00000000-0005-0000-0000-0000CB090000}"/>
    <cellStyle name="Normal 114" xfId="16256" xr:uid="{00000000-0005-0000-0000-0000CC090000}"/>
    <cellStyle name="Normal 115" xfId="16272" xr:uid="{00000000-0005-0000-0000-0000CD090000}"/>
    <cellStyle name="Normal 116" xfId="16264" xr:uid="{00000000-0005-0000-0000-0000CE090000}"/>
    <cellStyle name="Normal 117" xfId="16257" xr:uid="{00000000-0005-0000-0000-0000CF090000}"/>
    <cellStyle name="Normal 118" xfId="16262" xr:uid="{00000000-0005-0000-0000-0000D0090000}"/>
    <cellStyle name="Normal 119" xfId="16255" xr:uid="{00000000-0005-0000-0000-0000D1090000}"/>
    <cellStyle name="Normal 12" xfId="125" xr:uid="{00000000-0005-0000-0000-0000D2090000}"/>
    <cellStyle name="Normal 120" xfId="16268" xr:uid="{00000000-0005-0000-0000-0000D3090000}"/>
    <cellStyle name="Normal 121" xfId="16279" xr:uid="{00000000-0005-0000-0000-0000D4090000}"/>
    <cellStyle name="Normal 122" xfId="16275" xr:uid="{00000000-0005-0000-0000-0000D5090000}"/>
    <cellStyle name="Normal 123" xfId="31507" xr:uid="{00000000-0005-0000-0000-0000D6090000}"/>
    <cellStyle name="Normal 124" xfId="31521" xr:uid="{00000000-0005-0000-0000-0000D7090000}"/>
    <cellStyle name="Normal 125" xfId="46565" xr:uid="{00000000-0005-0000-0000-0000D8090000}"/>
    <cellStyle name="Normal 126" xfId="46561" xr:uid="{00000000-0005-0000-0000-0000D9090000}"/>
    <cellStyle name="Normal 127" xfId="46567" xr:uid="{00000000-0005-0000-0000-0000DA090000}"/>
    <cellStyle name="Normal 128" xfId="46568" xr:uid="{00000000-0005-0000-0000-0000DB090000}"/>
    <cellStyle name="Normal 129" xfId="31328" xr:uid="{00000000-0005-0000-0000-0000DC090000}"/>
    <cellStyle name="Normal 129 2" xfId="46738" xr:uid="{00000000-0005-0000-0000-0000DD090000}"/>
    <cellStyle name="Normal 13" xfId="126" xr:uid="{00000000-0005-0000-0000-0000DE090000}"/>
    <cellStyle name="Normal 130" xfId="46576" xr:uid="{00000000-0005-0000-0000-0000DF090000}"/>
    <cellStyle name="Normal 131" xfId="46737" xr:uid="{00000000-0005-0000-0000-0000E0090000}"/>
    <cellStyle name="Normal 132" xfId="46736" xr:uid="{00000000-0005-0000-0000-0000E1090000}"/>
    <cellStyle name="Normal 133" xfId="46741" xr:uid="{00000000-0005-0000-0000-0000E2090000}"/>
    <cellStyle name="Normal 134" xfId="46742" xr:uid="{00000000-0005-0000-0000-0000E3090000}"/>
    <cellStyle name="Normal 135" xfId="46805" xr:uid="{00000000-0005-0000-0000-0000E4090000}"/>
    <cellStyle name="Normal 136" xfId="46806" xr:uid="{00000000-0005-0000-0000-0000E5090000}"/>
    <cellStyle name="Normal 137" xfId="46808" xr:uid="{00000000-0005-0000-0000-0000E6090000}"/>
    <cellStyle name="Normal 138" xfId="46807" xr:uid="{00000000-0005-0000-0000-0000E7090000}"/>
    <cellStyle name="Normal 139" xfId="46810" xr:uid="{00000000-0005-0000-0000-0000E8090000}"/>
    <cellStyle name="Normal 14" xfId="127" xr:uid="{00000000-0005-0000-0000-0000E9090000}"/>
    <cellStyle name="Normal 14 2" xfId="831" xr:uid="{00000000-0005-0000-0000-0000EA090000}"/>
    <cellStyle name="Normal 140" xfId="46811" xr:uid="{00000000-0005-0000-0000-0000EB090000}"/>
    <cellStyle name="Normal 141" xfId="46812" xr:uid="{00000000-0005-0000-0000-0000EC090000}"/>
    <cellStyle name="Normal 142" xfId="46813" xr:uid="{00000000-0005-0000-0000-0000ED090000}"/>
    <cellStyle name="Normal 143" xfId="46814" xr:uid="{00000000-0005-0000-0000-0000EE090000}"/>
    <cellStyle name="Normal 144" xfId="46815" xr:uid="{00000000-0005-0000-0000-0000EF090000}"/>
    <cellStyle name="Normal 145" xfId="46816" xr:uid="{00000000-0005-0000-0000-0000F0090000}"/>
    <cellStyle name="Normal 146" xfId="46817" xr:uid="{00000000-0005-0000-0000-0000F1090000}"/>
    <cellStyle name="Normal 147" xfId="46818" xr:uid="{00000000-0005-0000-0000-0000F2090000}"/>
    <cellStyle name="Normal 148" xfId="46819" xr:uid="{00000000-0005-0000-0000-0000F3090000}"/>
    <cellStyle name="Normal 149" xfId="46820" xr:uid="{00000000-0005-0000-0000-0000F4090000}"/>
    <cellStyle name="Normal 15" xfId="128" xr:uid="{00000000-0005-0000-0000-0000F5090000}"/>
    <cellStyle name="Normal 150" xfId="46821" xr:uid="{00000000-0005-0000-0000-0000F6090000}"/>
    <cellStyle name="Normal 151" xfId="46822" xr:uid="{00000000-0005-0000-0000-0000F7090000}"/>
    <cellStyle name="Normal 152" xfId="46823" xr:uid="{00000000-0005-0000-0000-0000F8090000}"/>
    <cellStyle name="Normal 153" xfId="46824" xr:uid="{00000000-0005-0000-0000-0000F9090000}"/>
    <cellStyle name="Normal 154" xfId="46825" xr:uid="{00000000-0005-0000-0000-0000FA090000}"/>
    <cellStyle name="Normal 155" xfId="46826" xr:uid="{00000000-0005-0000-0000-0000FB090000}"/>
    <cellStyle name="Normal 156" xfId="46827" xr:uid="{00000000-0005-0000-0000-0000FC090000}"/>
    <cellStyle name="Normal 157" xfId="46828" xr:uid="{00000000-0005-0000-0000-0000FD090000}"/>
    <cellStyle name="Normal 158" xfId="46829" xr:uid="{00000000-0005-0000-0000-0000FE090000}"/>
    <cellStyle name="Normal 159" xfId="46830" xr:uid="{00000000-0005-0000-0000-0000FF090000}"/>
    <cellStyle name="Normal 16" xfId="129" xr:uid="{00000000-0005-0000-0000-0000000A0000}"/>
    <cellStyle name="Normal 160" xfId="46831" xr:uid="{00000000-0005-0000-0000-0000010A0000}"/>
    <cellStyle name="Normal 161" xfId="46832" xr:uid="{00000000-0005-0000-0000-0000020A0000}"/>
    <cellStyle name="Normal 162" xfId="46833" xr:uid="{00000000-0005-0000-0000-0000030A0000}"/>
    <cellStyle name="Normal 163" xfId="46842" xr:uid="{00000000-0005-0000-0000-0000040A0000}"/>
    <cellStyle name="Normal 164" xfId="46836" xr:uid="{00000000-0005-0000-0000-0000050A0000}"/>
    <cellStyle name="Normal 165" xfId="46843" xr:uid="{00000000-0005-0000-0000-0000060A0000}"/>
    <cellStyle name="Normal 166" xfId="46844" xr:uid="{00000000-0005-0000-0000-0000070A0000}"/>
    <cellStyle name="Normal 167" xfId="46845" xr:uid="{00000000-0005-0000-0000-0000080A0000}"/>
    <cellStyle name="Normal 168" xfId="46846" xr:uid="{00000000-0005-0000-0000-0000090A0000}"/>
    <cellStyle name="Normal 169" xfId="46847" xr:uid="{00000000-0005-0000-0000-00000A0A0000}"/>
    <cellStyle name="Normal 17" xfId="130" xr:uid="{00000000-0005-0000-0000-00000B0A0000}"/>
    <cellStyle name="Normal 17 2" xfId="832" xr:uid="{00000000-0005-0000-0000-00000C0A0000}"/>
    <cellStyle name="Normal 17 3" xfId="833" xr:uid="{00000000-0005-0000-0000-00000D0A0000}"/>
    <cellStyle name="Normal 170" xfId="46848" xr:uid="{00000000-0005-0000-0000-00000E0A0000}"/>
    <cellStyle name="Normal 171" xfId="46849" xr:uid="{00000000-0005-0000-0000-00000F0A0000}"/>
    <cellStyle name="Normal 18" xfId="131" xr:uid="{00000000-0005-0000-0000-0000100A0000}"/>
    <cellStyle name="Normal 18 2" xfId="834" xr:uid="{00000000-0005-0000-0000-0000110A0000}"/>
    <cellStyle name="Normal 18 2 10" xfId="6203" xr:uid="{00000000-0005-0000-0000-0000120A0000}"/>
    <cellStyle name="Normal 18 2 10 2" xfId="36540" xr:uid="{00000000-0005-0000-0000-0000130A0000}"/>
    <cellStyle name="Normal 18 2 10 3" xfId="21307" xr:uid="{00000000-0005-0000-0000-0000140A0000}"/>
    <cellStyle name="Normal 18 2 11" xfId="31531" xr:uid="{00000000-0005-0000-0000-0000150A0000}"/>
    <cellStyle name="Normal 18 2 12" xfId="16292" xr:uid="{00000000-0005-0000-0000-0000160A0000}"/>
    <cellStyle name="Normal 18 2 2" xfId="1167" xr:uid="{00000000-0005-0000-0000-0000170A0000}"/>
    <cellStyle name="Normal 18 2 2 10" xfId="31583" xr:uid="{00000000-0005-0000-0000-0000180A0000}"/>
    <cellStyle name="Normal 18 2 2 11" xfId="16346" xr:uid="{00000000-0005-0000-0000-0000190A0000}"/>
    <cellStyle name="Normal 18 2 2 2" xfId="1275" xr:uid="{00000000-0005-0000-0000-00001A0A0000}"/>
    <cellStyle name="Normal 18 2 2 2 10" xfId="16450" xr:uid="{00000000-0005-0000-0000-00001B0A0000}"/>
    <cellStyle name="Normal 18 2 2 2 2" xfId="1492" xr:uid="{00000000-0005-0000-0000-00001C0A0000}"/>
    <cellStyle name="Normal 18 2 2 2 2 2" xfId="1913" xr:uid="{00000000-0005-0000-0000-00001D0A0000}"/>
    <cellStyle name="Normal 18 2 2 2 2 2 2" xfId="2752" xr:uid="{00000000-0005-0000-0000-00001E0A0000}"/>
    <cellStyle name="Normal 18 2 2 2 2 2 2 2" xfId="4442" xr:uid="{00000000-0005-0000-0000-00001F0A0000}"/>
    <cellStyle name="Normal 18 2 2 2 2 2 2 2 2" xfId="14515" xr:uid="{00000000-0005-0000-0000-0000200A0000}"/>
    <cellStyle name="Normal 18 2 2 2 2 2 2 2 2 2" xfId="44846" xr:uid="{00000000-0005-0000-0000-0000210A0000}"/>
    <cellStyle name="Normal 18 2 2 2 2 2 2 2 2 3" xfId="29613" xr:uid="{00000000-0005-0000-0000-0000220A0000}"/>
    <cellStyle name="Normal 18 2 2 2 2 2 2 2 3" xfId="9495" xr:uid="{00000000-0005-0000-0000-0000230A0000}"/>
    <cellStyle name="Normal 18 2 2 2 2 2 2 2 3 2" xfId="39829" xr:uid="{00000000-0005-0000-0000-0000240A0000}"/>
    <cellStyle name="Normal 18 2 2 2 2 2 2 2 3 3" xfId="24596" xr:uid="{00000000-0005-0000-0000-0000250A0000}"/>
    <cellStyle name="Normal 18 2 2 2 2 2 2 2 4" xfId="34816" xr:uid="{00000000-0005-0000-0000-0000260A0000}"/>
    <cellStyle name="Normal 18 2 2 2 2 2 2 2 5" xfId="19583" xr:uid="{00000000-0005-0000-0000-0000270A0000}"/>
    <cellStyle name="Normal 18 2 2 2 2 2 2 3" xfId="6134" xr:uid="{00000000-0005-0000-0000-0000280A0000}"/>
    <cellStyle name="Normal 18 2 2 2 2 2 2 3 2" xfId="16186" xr:uid="{00000000-0005-0000-0000-0000290A0000}"/>
    <cellStyle name="Normal 18 2 2 2 2 2 2 3 2 2" xfId="46517" xr:uid="{00000000-0005-0000-0000-00002A0A0000}"/>
    <cellStyle name="Normal 18 2 2 2 2 2 2 3 2 3" xfId="31284" xr:uid="{00000000-0005-0000-0000-00002B0A0000}"/>
    <cellStyle name="Normal 18 2 2 2 2 2 2 3 3" xfId="11166" xr:uid="{00000000-0005-0000-0000-00002C0A0000}"/>
    <cellStyle name="Normal 18 2 2 2 2 2 2 3 3 2" xfId="41500" xr:uid="{00000000-0005-0000-0000-00002D0A0000}"/>
    <cellStyle name="Normal 18 2 2 2 2 2 2 3 3 3" xfId="26267" xr:uid="{00000000-0005-0000-0000-00002E0A0000}"/>
    <cellStyle name="Normal 18 2 2 2 2 2 2 3 4" xfId="36487" xr:uid="{00000000-0005-0000-0000-00002F0A0000}"/>
    <cellStyle name="Normal 18 2 2 2 2 2 2 3 5" xfId="21254" xr:uid="{00000000-0005-0000-0000-0000300A0000}"/>
    <cellStyle name="Normal 18 2 2 2 2 2 2 4" xfId="12844" xr:uid="{00000000-0005-0000-0000-0000310A0000}"/>
    <cellStyle name="Normal 18 2 2 2 2 2 2 4 2" xfId="43175" xr:uid="{00000000-0005-0000-0000-0000320A0000}"/>
    <cellStyle name="Normal 18 2 2 2 2 2 2 4 3" xfId="27942" xr:uid="{00000000-0005-0000-0000-0000330A0000}"/>
    <cellStyle name="Normal 18 2 2 2 2 2 2 5" xfId="7823" xr:uid="{00000000-0005-0000-0000-0000340A0000}"/>
    <cellStyle name="Normal 18 2 2 2 2 2 2 5 2" xfId="38158" xr:uid="{00000000-0005-0000-0000-0000350A0000}"/>
    <cellStyle name="Normal 18 2 2 2 2 2 2 5 3" xfId="22925" xr:uid="{00000000-0005-0000-0000-0000360A0000}"/>
    <cellStyle name="Normal 18 2 2 2 2 2 2 6" xfId="33146" xr:uid="{00000000-0005-0000-0000-0000370A0000}"/>
    <cellStyle name="Normal 18 2 2 2 2 2 2 7" xfId="17912" xr:uid="{00000000-0005-0000-0000-0000380A0000}"/>
    <cellStyle name="Normal 18 2 2 2 2 2 3" xfId="3605" xr:uid="{00000000-0005-0000-0000-0000390A0000}"/>
    <cellStyle name="Normal 18 2 2 2 2 2 3 2" xfId="13679" xr:uid="{00000000-0005-0000-0000-00003A0A0000}"/>
    <cellStyle name="Normal 18 2 2 2 2 2 3 2 2" xfId="44010" xr:uid="{00000000-0005-0000-0000-00003B0A0000}"/>
    <cellStyle name="Normal 18 2 2 2 2 2 3 2 3" xfId="28777" xr:uid="{00000000-0005-0000-0000-00003C0A0000}"/>
    <cellStyle name="Normal 18 2 2 2 2 2 3 3" xfId="8659" xr:uid="{00000000-0005-0000-0000-00003D0A0000}"/>
    <cellStyle name="Normal 18 2 2 2 2 2 3 3 2" xfId="38993" xr:uid="{00000000-0005-0000-0000-00003E0A0000}"/>
    <cellStyle name="Normal 18 2 2 2 2 2 3 3 3" xfId="23760" xr:uid="{00000000-0005-0000-0000-00003F0A0000}"/>
    <cellStyle name="Normal 18 2 2 2 2 2 3 4" xfId="33980" xr:uid="{00000000-0005-0000-0000-0000400A0000}"/>
    <cellStyle name="Normal 18 2 2 2 2 2 3 5" xfId="18747" xr:uid="{00000000-0005-0000-0000-0000410A0000}"/>
    <cellStyle name="Normal 18 2 2 2 2 2 4" xfId="5298" xr:uid="{00000000-0005-0000-0000-0000420A0000}"/>
    <cellStyle name="Normal 18 2 2 2 2 2 4 2" xfId="15350" xr:uid="{00000000-0005-0000-0000-0000430A0000}"/>
    <cellStyle name="Normal 18 2 2 2 2 2 4 2 2" xfId="45681" xr:uid="{00000000-0005-0000-0000-0000440A0000}"/>
    <cellStyle name="Normal 18 2 2 2 2 2 4 2 3" xfId="30448" xr:uid="{00000000-0005-0000-0000-0000450A0000}"/>
    <cellStyle name="Normal 18 2 2 2 2 2 4 3" xfId="10330" xr:uid="{00000000-0005-0000-0000-0000460A0000}"/>
    <cellStyle name="Normal 18 2 2 2 2 2 4 3 2" xfId="40664" xr:uid="{00000000-0005-0000-0000-0000470A0000}"/>
    <cellStyle name="Normal 18 2 2 2 2 2 4 3 3" xfId="25431" xr:uid="{00000000-0005-0000-0000-0000480A0000}"/>
    <cellStyle name="Normal 18 2 2 2 2 2 4 4" xfId="35651" xr:uid="{00000000-0005-0000-0000-0000490A0000}"/>
    <cellStyle name="Normal 18 2 2 2 2 2 4 5" xfId="20418" xr:uid="{00000000-0005-0000-0000-00004A0A0000}"/>
    <cellStyle name="Normal 18 2 2 2 2 2 5" xfId="12008" xr:uid="{00000000-0005-0000-0000-00004B0A0000}"/>
    <cellStyle name="Normal 18 2 2 2 2 2 5 2" xfId="42339" xr:uid="{00000000-0005-0000-0000-00004C0A0000}"/>
    <cellStyle name="Normal 18 2 2 2 2 2 5 3" xfId="27106" xr:uid="{00000000-0005-0000-0000-00004D0A0000}"/>
    <cellStyle name="Normal 18 2 2 2 2 2 6" xfId="6987" xr:uid="{00000000-0005-0000-0000-00004E0A0000}"/>
    <cellStyle name="Normal 18 2 2 2 2 2 6 2" xfId="37322" xr:uid="{00000000-0005-0000-0000-00004F0A0000}"/>
    <cellStyle name="Normal 18 2 2 2 2 2 6 3" xfId="22089" xr:uid="{00000000-0005-0000-0000-0000500A0000}"/>
    <cellStyle name="Normal 18 2 2 2 2 2 7" xfId="32310" xr:uid="{00000000-0005-0000-0000-0000510A0000}"/>
    <cellStyle name="Normal 18 2 2 2 2 2 8" xfId="17076" xr:uid="{00000000-0005-0000-0000-0000520A0000}"/>
    <cellStyle name="Normal 18 2 2 2 2 3" xfId="2334" xr:uid="{00000000-0005-0000-0000-0000530A0000}"/>
    <cellStyle name="Normal 18 2 2 2 2 3 2" xfId="4024" xr:uid="{00000000-0005-0000-0000-0000540A0000}"/>
    <cellStyle name="Normal 18 2 2 2 2 3 2 2" xfId="14097" xr:uid="{00000000-0005-0000-0000-0000550A0000}"/>
    <cellStyle name="Normal 18 2 2 2 2 3 2 2 2" xfId="44428" xr:uid="{00000000-0005-0000-0000-0000560A0000}"/>
    <cellStyle name="Normal 18 2 2 2 2 3 2 2 3" xfId="29195" xr:uid="{00000000-0005-0000-0000-0000570A0000}"/>
    <cellStyle name="Normal 18 2 2 2 2 3 2 3" xfId="9077" xr:uid="{00000000-0005-0000-0000-0000580A0000}"/>
    <cellStyle name="Normal 18 2 2 2 2 3 2 3 2" xfId="39411" xr:uid="{00000000-0005-0000-0000-0000590A0000}"/>
    <cellStyle name="Normal 18 2 2 2 2 3 2 3 3" xfId="24178" xr:uid="{00000000-0005-0000-0000-00005A0A0000}"/>
    <cellStyle name="Normal 18 2 2 2 2 3 2 4" xfId="34398" xr:uid="{00000000-0005-0000-0000-00005B0A0000}"/>
    <cellStyle name="Normal 18 2 2 2 2 3 2 5" xfId="19165" xr:uid="{00000000-0005-0000-0000-00005C0A0000}"/>
    <cellStyle name="Normal 18 2 2 2 2 3 3" xfId="5716" xr:uid="{00000000-0005-0000-0000-00005D0A0000}"/>
    <cellStyle name="Normal 18 2 2 2 2 3 3 2" xfId="15768" xr:uid="{00000000-0005-0000-0000-00005E0A0000}"/>
    <cellStyle name="Normal 18 2 2 2 2 3 3 2 2" xfId="46099" xr:uid="{00000000-0005-0000-0000-00005F0A0000}"/>
    <cellStyle name="Normal 18 2 2 2 2 3 3 2 3" xfId="30866" xr:uid="{00000000-0005-0000-0000-0000600A0000}"/>
    <cellStyle name="Normal 18 2 2 2 2 3 3 3" xfId="10748" xr:uid="{00000000-0005-0000-0000-0000610A0000}"/>
    <cellStyle name="Normal 18 2 2 2 2 3 3 3 2" xfId="41082" xr:uid="{00000000-0005-0000-0000-0000620A0000}"/>
    <cellStyle name="Normal 18 2 2 2 2 3 3 3 3" xfId="25849" xr:uid="{00000000-0005-0000-0000-0000630A0000}"/>
    <cellStyle name="Normal 18 2 2 2 2 3 3 4" xfId="36069" xr:uid="{00000000-0005-0000-0000-0000640A0000}"/>
    <cellStyle name="Normal 18 2 2 2 2 3 3 5" xfId="20836" xr:uid="{00000000-0005-0000-0000-0000650A0000}"/>
    <cellStyle name="Normal 18 2 2 2 2 3 4" xfId="12426" xr:uid="{00000000-0005-0000-0000-0000660A0000}"/>
    <cellStyle name="Normal 18 2 2 2 2 3 4 2" xfId="42757" xr:uid="{00000000-0005-0000-0000-0000670A0000}"/>
    <cellStyle name="Normal 18 2 2 2 2 3 4 3" xfId="27524" xr:uid="{00000000-0005-0000-0000-0000680A0000}"/>
    <cellStyle name="Normal 18 2 2 2 2 3 5" xfId="7405" xr:uid="{00000000-0005-0000-0000-0000690A0000}"/>
    <cellStyle name="Normal 18 2 2 2 2 3 5 2" xfId="37740" xr:uid="{00000000-0005-0000-0000-00006A0A0000}"/>
    <cellStyle name="Normal 18 2 2 2 2 3 5 3" xfId="22507" xr:uid="{00000000-0005-0000-0000-00006B0A0000}"/>
    <cellStyle name="Normal 18 2 2 2 2 3 6" xfId="32728" xr:uid="{00000000-0005-0000-0000-00006C0A0000}"/>
    <cellStyle name="Normal 18 2 2 2 2 3 7" xfId="17494" xr:uid="{00000000-0005-0000-0000-00006D0A0000}"/>
    <cellStyle name="Normal 18 2 2 2 2 4" xfId="3187" xr:uid="{00000000-0005-0000-0000-00006E0A0000}"/>
    <cellStyle name="Normal 18 2 2 2 2 4 2" xfId="13261" xr:uid="{00000000-0005-0000-0000-00006F0A0000}"/>
    <cellStyle name="Normal 18 2 2 2 2 4 2 2" xfId="43592" xr:uid="{00000000-0005-0000-0000-0000700A0000}"/>
    <cellStyle name="Normal 18 2 2 2 2 4 2 3" xfId="28359" xr:uid="{00000000-0005-0000-0000-0000710A0000}"/>
    <cellStyle name="Normal 18 2 2 2 2 4 3" xfId="8241" xr:uid="{00000000-0005-0000-0000-0000720A0000}"/>
    <cellStyle name="Normal 18 2 2 2 2 4 3 2" xfId="38575" xr:uid="{00000000-0005-0000-0000-0000730A0000}"/>
    <cellStyle name="Normal 18 2 2 2 2 4 3 3" xfId="23342" xr:uid="{00000000-0005-0000-0000-0000740A0000}"/>
    <cellStyle name="Normal 18 2 2 2 2 4 4" xfId="33562" xr:uid="{00000000-0005-0000-0000-0000750A0000}"/>
    <cellStyle name="Normal 18 2 2 2 2 4 5" xfId="18329" xr:uid="{00000000-0005-0000-0000-0000760A0000}"/>
    <cellStyle name="Normal 18 2 2 2 2 5" xfId="4880" xr:uid="{00000000-0005-0000-0000-0000770A0000}"/>
    <cellStyle name="Normal 18 2 2 2 2 5 2" xfId="14932" xr:uid="{00000000-0005-0000-0000-0000780A0000}"/>
    <cellStyle name="Normal 18 2 2 2 2 5 2 2" xfId="45263" xr:uid="{00000000-0005-0000-0000-0000790A0000}"/>
    <cellStyle name="Normal 18 2 2 2 2 5 2 3" xfId="30030" xr:uid="{00000000-0005-0000-0000-00007A0A0000}"/>
    <cellStyle name="Normal 18 2 2 2 2 5 3" xfId="9912" xr:uid="{00000000-0005-0000-0000-00007B0A0000}"/>
    <cellStyle name="Normal 18 2 2 2 2 5 3 2" xfId="40246" xr:uid="{00000000-0005-0000-0000-00007C0A0000}"/>
    <cellStyle name="Normal 18 2 2 2 2 5 3 3" xfId="25013" xr:uid="{00000000-0005-0000-0000-00007D0A0000}"/>
    <cellStyle name="Normal 18 2 2 2 2 5 4" xfId="35233" xr:uid="{00000000-0005-0000-0000-00007E0A0000}"/>
    <cellStyle name="Normal 18 2 2 2 2 5 5" xfId="20000" xr:uid="{00000000-0005-0000-0000-00007F0A0000}"/>
    <cellStyle name="Normal 18 2 2 2 2 6" xfId="11590" xr:uid="{00000000-0005-0000-0000-0000800A0000}"/>
    <cellStyle name="Normal 18 2 2 2 2 6 2" xfId="41921" xr:uid="{00000000-0005-0000-0000-0000810A0000}"/>
    <cellStyle name="Normal 18 2 2 2 2 6 3" xfId="26688" xr:uid="{00000000-0005-0000-0000-0000820A0000}"/>
    <cellStyle name="Normal 18 2 2 2 2 7" xfId="6569" xr:uid="{00000000-0005-0000-0000-0000830A0000}"/>
    <cellStyle name="Normal 18 2 2 2 2 7 2" xfId="36904" xr:uid="{00000000-0005-0000-0000-0000840A0000}"/>
    <cellStyle name="Normal 18 2 2 2 2 7 3" xfId="21671" xr:uid="{00000000-0005-0000-0000-0000850A0000}"/>
    <cellStyle name="Normal 18 2 2 2 2 8" xfId="31892" xr:uid="{00000000-0005-0000-0000-0000860A0000}"/>
    <cellStyle name="Normal 18 2 2 2 2 9" xfId="16658" xr:uid="{00000000-0005-0000-0000-0000870A0000}"/>
    <cellStyle name="Normal 18 2 2 2 3" xfId="1705" xr:uid="{00000000-0005-0000-0000-0000880A0000}"/>
    <cellStyle name="Normal 18 2 2 2 3 2" xfId="2544" xr:uid="{00000000-0005-0000-0000-0000890A0000}"/>
    <cellStyle name="Normal 18 2 2 2 3 2 2" xfId="4234" xr:uid="{00000000-0005-0000-0000-00008A0A0000}"/>
    <cellStyle name="Normal 18 2 2 2 3 2 2 2" xfId="14307" xr:uid="{00000000-0005-0000-0000-00008B0A0000}"/>
    <cellStyle name="Normal 18 2 2 2 3 2 2 2 2" xfId="44638" xr:uid="{00000000-0005-0000-0000-00008C0A0000}"/>
    <cellStyle name="Normal 18 2 2 2 3 2 2 2 3" xfId="29405" xr:uid="{00000000-0005-0000-0000-00008D0A0000}"/>
    <cellStyle name="Normal 18 2 2 2 3 2 2 3" xfId="9287" xr:uid="{00000000-0005-0000-0000-00008E0A0000}"/>
    <cellStyle name="Normal 18 2 2 2 3 2 2 3 2" xfId="39621" xr:uid="{00000000-0005-0000-0000-00008F0A0000}"/>
    <cellStyle name="Normal 18 2 2 2 3 2 2 3 3" xfId="24388" xr:uid="{00000000-0005-0000-0000-0000900A0000}"/>
    <cellStyle name="Normal 18 2 2 2 3 2 2 4" xfId="34608" xr:uid="{00000000-0005-0000-0000-0000910A0000}"/>
    <cellStyle name="Normal 18 2 2 2 3 2 2 5" xfId="19375" xr:uid="{00000000-0005-0000-0000-0000920A0000}"/>
    <cellStyle name="Normal 18 2 2 2 3 2 3" xfId="5926" xr:uid="{00000000-0005-0000-0000-0000930A0000}"/>
    <cellStyle name="Normal 18 2 2 2 3 2 3 2" xfId="15978" xr:uid="{00000000-0005-0000-0000-0000940A0000}"/>
    <cellStyle name="Normal 18 2 2 2 3 2 3 2 2" xfId="46309" xr:uid="{00000000-0005-0000-0000-0000950A0000}"/>
    <cellStyle name="Normal 18 2 2 2 3 2 3 2 3" xfId="31076" xr:uid="{00000000-0005-0000-0000-0000960A0000}"/>
    <cellStyle name="Normal 18 2 2 2 3 2 3 3" xfId="10958" xr:uid="{00000000-0005-0000-0000-0000970A0000}"/>
    <cellStyle name="Normal 18 2 2 2 3 2 3 3 2" xfId="41292" xr:uid="{00000000-0005-0000-0000-0000980A0000}"/>
    <cellStyle name="Normal 18 2 2 2 3 2 3 3 3" xfId="26059" xr:uid="{00000000-0005-0000-0000-0000990A0000}"/>
    <cellStyle name="Normal 18 2 2 2 3 2 3 4" xfId="36279" xr:uid="{00000000-0005-0000-0000-00009A0A0000}"/>
    <cellStyle name="Normal 18 2 2 2 3 2 3 5" xfId="21046" xr:uid="{00000000-0005-0000-0000-00009B0A0000}"/>
    <cellStyle name="Normal 18 2 2 2 3 2 4" xfId="12636" xr:uid="{00000000-0005-0000-0000-00009C0A0000}"/>
    <cellStyle name="Normal 18 2 2 2 3 2 4 2" xfId="42967" xr:uid="{00000000-0005-0000-0000-00009D0A0000}"/>
    <cellStyle name="Normal 18 2 2 2 3 2 4 3" xfId="27734" xr:uid="{00000000-0005-0000-0000-00009E0A0000}"/>
    <cellStyle name="Normal 18 2 2 2 3 2 5" xfId="7615" xr:uid="{00000000-0005-0000-0000-00009F0A0000}"/>
    <cellStyle name="Normal 18 2 2 2 3 2 5 2" xfId="37950" xr:uid="{00000000-0005-0000-0000-0000A00A0000}"/>
    <cellStyle name="Normal 18 2 2 2 3 2 5 3" xfId="22717" xr:uid="{00000000-0005-0000-0000-0000A10A0000}"/>
    <cellStyle name="Normal 18 2 2 2 3 2 6" xfId="32938" xr:uid="{00000000-0005-0000-0000-0000A20A0000}"/>
    <cellStyle name="Normal 18 2 2 2 3 2 7" xfId="17704" xr:uid="{00000000-0005-0000-0000-0000A30A0000}"/>
    <cellStyle name="Normal 18 2 2 2 3 3" xfId="3397" xr:uid="{00000000-0005-0000-0000-0000A40A0000}"/>
    <cellStyle name="Normal 18 2 2 2 3 3 2" xfId="13471" xr:uid="{00000000-0005-0000-0000-0000A50A0000}"/>
    <cellStyle name="Normal 18 2 2 2 3 3 2 2" xfId="43802" xr:uid="{00000000-0005-0000-0000-0000A60A0000}"/>
    <cellStyle name="Normal 18 2 2 2 3 3 2 3" xfId="28569" xr:uid="{00000000-0005-0000-0000-0000A70A0000}"/>
    <cellStyle name="Normal 18 2 2 2 3 3 3" xfId="8451" xr:uid="{00000000-0005-0000-0000-0000A80A0000}"/>
    <cellStyle name="Normal 18 2 2 2 3 3 3 2" xfId="38785" xr:uid="{00000000-0005-0000-0000-0000A90A0000}"/>
    <cellStyle name="Normal 18 2 2 2 3 3 3 3" xfId="23552" xr:uid="{00000000-0005-0000-0000-0000AA0A0000}"/>
    <cellStyle name="Normal 18 2 2 2 3 3 4" xfId="33772" xr:uid="{00000000-0005-0000-0000-0000AB0A0000}"/>
    <cellStyle name="Normal 18 2 2 2 3 3 5" xfId="18539" xr:uid="{00000000-0005-0000-0000-0000AC0A0000}"/>
    <cellStyle name="Normal 18 2 2 2 3 4" xfId="5090" xr:uid="{00000000-0005-0000-0000-0000AD0A0000}"/>
    <cellStyle name="Normal 18 2 2 2 3 4 2" xfId="15142" xr:uid="{00000000-0005-0000-0000-0000AE0A0000}"/>
    <cellStyle name="Normal 18 2 2 2 3 4 2 2" xfId="45473" xr:uid="{00000000-0005-0000-0000-0000AF0A0000}"/>
    <cellStyle name="Normal 18 2 2 2 3 4 2 3" xfId="30240" xr:uid="{00000000-0005-0000-0000-0000B00A0000}"/>
    <cellStyle name="Normal 18 2 2 2 3 4 3" xfId="10122" xr:uid="{00000000-0005-0000-0000-0000B10A0000}"/>
    <cellStyle name="Normal 18 2 2 2 3 4 3 2" xfId="40456" xr:uid="{00000000-0005-0000-0000-0000B20A0000}"/>
    <cellStyle name="Normal 18 2 2 2 3 4 3 3" xfId="25223" xr:uid="{00000000-0005-0000-0000-0000B30A0000}"/>
    <cellStyle name="Normal 18 2 2 2 3 4 4" xfId="35443" xr:uid="{00000000-0005-0000-0000-0000B40A0000}"/>
    <cellStyle name="Normal 18 2 2 2 3 4 5" xfId="20210" xr:uid="{00000000-0005-0000-0000-0000B50A0000}"/>
    <cellStyle name="Normal 18 2 2 2 3 5" xfId="11800" xr:uid="{00000000-0005-0000-0000-0000B60A0000}"/>
    <cellStyle name="Normal 18 2 2 2 3 5 2" xfId="42131" xr:uid="{00000000-0005-0000-0000-0000B70A0000}"/>
    <cellStyle name="Normal 18 2 2 2 3 5 3" xfId="26898" xr:uid="{00000000-0005-0000-0000-0000B80A0000}"/>
    <cellStyle name="Normal 18 2 2 2 3 6" xfId="6779" xr:uid="{00000000-0005-0000-0000-0000B90A0000}"/>
    <cellStyle name="Normal 18 2 2 2 3 6 2" xfId="37114" xr:uid="{00000000-0005-0000-0000-0000BA0A0000}"/>
    <cellStyle name="Normal 18 2 2 2 3 6 3" xfId="21881" xr:uid="{00000000-0005-0000-0000-0000BB0A0000}"/>
    <cellStyle name="Normal 18 2 2 2 3 7" xfId="32102" xr:uid="{00000000-0005-0000-0000-0000BC0A0000}"/>
    <cellStyle name="Normal 18 2 2 2 3 8" xfId="16868" xr:uid="{00000000-0005-0000-0000-0000BD0A0000}"/>
    <cellStyle name="Normal 18 2 2 2 4" xfId="2126" xr:uid="{00000000-0005-0000-0000-0000BE0A0000}"/>
    <cellStyle name="Normal 18 2 2 2 4 2" xfId="3816" xr:uid="{00000000-0005-0000-0000-0000BF0A0000}"/>
    <cellStyle name="Normal 18 2 2 2 4 2 2" xfId="13889" xr:uid="{00000000-0005-0000-0000-0000C00A0000}"/>
    <cellStyle name="Normal 18 2 2 2 4 2 2 2" xfId="44220" xr:uid="{00000000-0005-0000-0000-0000C10A0000}"/>
    <cellStyle name="Normal 18 2 2 2 4 2 2 3" xfId="28987" xr:uid="{00000000-0005-0000-0000-0000C20A0000}"/>
    <cellStyle name="Normal 18 2 2 2 4 2 3" xfId="8869" xr:uid="{00000000-0005-0000-0000-0000C30A0000}"/>
    <cellStyle name="Normal 18 2 2 2 4 2 3 2" xfId="39203" xr:uid="{00000000-0005-0000-0000-0000C40A0000}"/>
    <cellStyle name="Normal 18 2 2 2 4 2 3 3" xfId="23970" xr:uid="{00000000-0005-0000-0000-0000C50A0000}"/>
    <cellStyle name="Normal 18 2 2 2 4 2 4" xfId="34190" xr:uid="{00000000-0005-0000-0000-0000C60A0000}"/>
    <cellStyle name="Normal 18 2 2 2 4 2 5" xfId="18957" xr:uid="{00000000-0005-0000-0000-0000C70A0000}"/>
    <cellStyle name="Normal 18 2 2 2 4 3" xfId="5508" xr:uid="{00000000-0005-0000-0000-0000C80A0000}"/>
    <cellStyle name="Normal 18 2 2 2 4 3 2" xfId="15560" xr:uid="{00000000-0005-0000-0000-0000C90A0000}"/>
    <cellStyle name="Normal 18 2 2 2 4 3 2 2" xfId="45891" xr:uid="{00000000-0005-0000-0000-0000CA0A0000}"/>
    <cellStyle name="Normal 18 2 2 2 4 3 2 3" xfId="30658" xr:uid="{00000000-0005-0000-0000-0000CB0A0000}"/>
    <cellStyle name="Normal 18 2 2 2 4 3 3" xfId="10540" xr:uid="{00000000-0005-0000-0000-0000CC0A0000}"/>
    <cellStyle name="Normal 18 2 2 2 4 3 3 2" xfId="40874" xr:uid="{00000000-0005-0000-0000-0000CD0A0000}"/>
    <cellStyle name="Normal 18 2 2 2 4 3 3 3" xfId="25641" xr:uid="{00000000-0005-0000-0000-0000CE0A0000}"/>
    <cellStyle name="Normal 18 2 2 2 4 3 4" xfId="35861" xr:uid="{00000000-0005-0000-0000-0000CF0A0000}"/>
    <cellStyle name="Normal 18 2 2 2 4 3 5" xfId="20628" xr:uid="{00000000-0005-0000-0000-0000D00A0000}"/>
    <cellStyle name="Normal 18 2 2 2 4 4" xfId="12218" xr:uid="{00000000-0005-0000-0000-0000D10A0000}"/>
    <cellStyle name="Normal 18 2 2 2 4 4 2" xfId="42549" xr:uid="{00000000-0005-0000-0000-0000D20A0000}"/>
    <cellStyle name="Normal 18 2 2 2 4 4 3" xfId="27316" xr:uid="{00000000-0005-0000-0000-0000D30A0000}"/>
    <cellStyle name="Normal 18 2 2 2 4 5" xfId="7197" xr:uid="{00000000-0005-0000-0000-0000D40A0000}"/>
    <cellStyle name="Normal 18 2 2 2 4 5 2" xfId="37532" xr:uid="{00000000-0005-0000-0000-0000D50A0000}"/>
    <cellStyle name="Normal 18 2 2 2 4 5 3" xfId="22299" xr:uid="{00000000-0005-0000-0000-0000D60A0000}"/>
    <cellStyle name="Normal 18 2 2 2 4 6" xfId="32520" xr:uid="{00000000-0005-0000-0000-0000D70A0000}"/>
    <cellStyle name="Normal 18 2 2 2 4 7" xfId="17286" xr:uid="{00000000-0005-0000-0000-0000D80A0000}"/>
    <cellStyle name="Normal 18 2 2 2 5" xfId="2979" xr:uid="{00000000-0005-0000-0000-0000D90A0000}"/>
    <cellStyle name="Normal 18 2 2 2 5 2" xfId="13053" xr:uid="{00000000-0005-0000-0000-0000DA0A0000}"/>
    <cellStyle name="Normal 18 2 2 2 5 2 2" xfId="43384" xr:uid="{00000000-0005-0000-0000-0000DB0A0000}"/>
    <cellStyle name="Normal 18 2 2 2 5 2 3" xfId="28151" xr:uid="{00000000-0005-0000-0000-0000DC0A0000}"/>
    <cellStyle name="Normal 18 2 2 2 5 3" xfId="8033" xr:uid="{00000000-0005-0000-0000-0000DD0A0000}"/>
    <cellStyle name="Normal 18 2 2 2 5 3 2" xfId="38367" xr:uid="{00000000-0005-0000-0000-0000DE0A0000}"/>
    <cellStyle name="Normal 18 2 2 2 5 3 3" xfId="23134" xr:uid="{00000000-0005-0000-0000-0000DF0A0000}"/>
    <cellStyle name="Normal 18 2 2 2 5 4" xfId="33354" xr:uid="{00000000-0005-0000-0000-0000E00A0000}"/>
    <cellStyle name="Normal 18 2 2 2 5 5" xfId="18121" xr:uid="{00000000-0005-0000-0000-0000E10A0000}"/>
    <cellStyle name="Normal 18 2 2 2 6" xfId="4672" xr:uid="{00000000-0005-0000-0000-0000E20A0000}"/>
    <cellStyle name="Normal 18 2 2 2 6 2" xfId="14724" xr:uid="{00000000-0005-0000-0000-0000E30A0000}"/>
    <cellStyle name="Normal 18 2 2 2 6 2 2" xfId="45055" xr:uid="{00000000-0005-0000-0000-0000E40A0000}"/>
    <cellStyle name="Normal 18 2 2 2 6 2 3" xfId="29822" xr:uid="{00000000-0005-0000-0000-0000E50A0000}"/>
    <cellStyle name="Normal 18 2 2 2 6 3" xfId="9704" xr:uid="{00000000-0005-0000-0000-0000E60A0000}"/>
    <cellStyle name="Normal 18 2 2 2 6 3 2" xfId="40038" xr:uid="{00000000-0005-0000-0000-0000E70A0000}"/>
    <cellStyle name="Normal 18 2 2 2 6 3 3" xfId="24805" xr:uid="{00000000-0005-0000-0000-0000E80A0000}"/>
    <cellStyle name="Normal 18 2 2 2 6 4" xfId="35025" xr:uid="{00000000-0005-0000-0000-0000E90A0000}"/>
    <cellStyle name="Normal 18 2 2 2 6 5" xfId="19792" xr:uid="{00000000-0005-0000-0000-0000EA0A0000}"/>
    <cellStyle name="Normal 18 2 2 2 7" xfId="11382" xr:uid="{00000000-0005-0000-0000-0000EB0A0000}"/>
    <cellStyle name="Normal 18 2 2 2 7 2" xfId="41713" xr:uid="{00000000-0005-0000-0000-0000EC0A0000}"/>
    <cellStyle name="Normal 18 2 2 2 7 3" xfId="26480" xr:uid="{00000000-0005-0000-0000-0000ED0A0000}"/>
    <cellStyle name="Normal 18 2 2 2 8" xfId="6361" xr:uid="{00000000-0005-0000-0000-0000EE0A0000}"/>
    <cellStyle name="Normal 18 2 2 2 8 2" xfId="36696" xr:uid="{00000000-0005-0000-0000-0000EF0A0000}"/>
    <cellStyle name="Normal 18 2 2 2 8 3" xfId="21463" xr:uid="{00000000-0005-0000-0000-0000F00A0000}"/>
    <cellStyle name="Normal 18 2 2 2 9" xfId="31684" xr:uid="{00000000-0005-0000-0000-0000F10A0000}"/>
    <cellStyle name="Normal 18 2 2 3" xfId="1388" xr:uid="{00000000-0005-0000-0000-0000F20A0000}"/>
    <cellStyle name="Normal 18 2 2 3 2" xfId="1809" xr:uid="{00000000-0005-0000-0000-0000F30A0000}"/>
    <cellStyle name="Normal 18 2 2 3 2 2" xfId="2648" xr:uid="{00000000-0005-0000-0000-0000F40A0000}"/>
    <cellStyle name="Normal 18 2 2 3 2 2 2" xfId="4338" xr:uid="{00000000-0005-0000-0000-0000F50A0000}"/>
    <cellStyle name="Normal 18 2 2 3 2 2 2 2" xfId="14411" xr:uid="{00000000-0005-0000-0000-0000F60A0000}"/>
    <cellStyle name="Normal 18 2 2 3 2 2 2 2 2" xfId="44742" xr:uid="{00000000-0005-0000-0000-0000F70A0000}"/>
    <cellStyle name="Normal 18 2 2 3 2 2 2 2 3" xfId="29509" xr:uid="{00000000-0005-0000-0000-0000F80A0000}"/>
    <cellStyle name="Normal 18 2 2 3 2 2 2 3" xfId="9391" xr:uid="{00000000-0005-0000-0000-0000F90A0000}"/>
    <cellStyle name="Normal 18 2 2 3 2 2 2 3 2" xfId="39725" xr:uid="{00000000-0005-0000-0000-0000FA0A0000}"/>
    <cellStyle name="Normal 18 2 2 3 2 2 2 3 3" xfId="24492" xr:uid="{00000000-0005-0000-0000-0000FB0A0000}"/>
    <cellStyle name="Normal 18 2 2 3 2 2 2 4" xfId="34712" xr:uid="{00000000-0005-0000-0000-0000FC0A0000}"/>
    <cellStyle name="Normal 18 2 2 3 2 2 2 5" xfId="19479" xr:uid="{00000000-0005-0000-0000-0000FD0A0000}"/>
    <cellStyle name="Normal 18 2 2 3 2 2 3" xfId="6030" xr:uid="{00000000-0005-0000-0000-0000FE0A0000}"/>
    <cellStyle name="Normal 18 2 2 3 2 2 3 2" xfId="16082" xr:uid="{00000000-0005-0000-0000-0000FF0A0000}"/>
    <cellStyle name="Normal 18 2 2 3 2 2 3 2 2" xfId="46413" xr:uid="{00000000-0005-0000-0000-0000000B0000}"/>
    <cellStyle name="Normal 18 2 2 3 2 2 3 2 3" xfId="31180" xr:uid="{00000000-0005-0000-0000-0000010B0000}"/>
    <cellStyle name="Normal 18 2 2 3 2 2 3 3" xfId="11062" xr:uid="{00000000-0005-0000-0000-0000020B0000}"/>
    <cellStyle name="Normal 18 2 2 3 2 2 3 3 2" xfId="41396" xr:uid="{00000000-0005-0000-0000-0000030B0000}"/>
    <cellStyle name="Normal 18 2 2 3 2 2 3 3 3" xfId="26163" xr:uid="{00000000-0005-0000-0000-0000040B0000}"/>
    <cellStyle name="Normal 18 2 2 3 2 2 3 4" xfId="36383" xr:uid="{00000000-0005-0000-0000-0000050B0000}"/>
    <cellStyle name="Normal 18 2 2 3 2 2 3 5" xfId="21150" xr:uid="{00000000-0005-0000-0000-0000060B0000}"/>
    <cellStyle name="Normal 18 2 2 3 2 2 4" xfId="12740" xr:uid="{00000000-0005-0000-0000-0000070B0000}"/>
    <cellStyle name="Normal 18 2 2 3 2 2 4 2" xfId="43071" xr:uid="{00000000-0005-0000-0000-0000080B0000}"/>
    <cellStyle name="Normal 18 2 2 3 2 2 4 3" xfId="27838" xr:uid="{00000000-0005-0000-0000-0000090B0000}"/>
    <cellStyle name="Normal 18 2 2 3 2 2 5" xfId="7719" xr:uid="{00000000-0005-0000-0000-00000A0B0000}"/>
    <cellStyle name="Normal 18 2 2 3 2 2 5 2" xfId="38054" xr:uid="{00000000-0005-0000-0000-00000B0B0000}"/>
    <cellStyle name="Normal 18 2 2 3 2 2 5 3" xfId="22821" xr:uid="{00000000-0005-0000-0000-00000C0B0000}"/>
    <cellStyle name="Normal 18 2 2 3 2 2 6" xfId="33042" xr:uid="{00000000-0005-0000-0000-00000D0B0000}"/>
    <cellStyle name="Normal 18 2 2 3 2 2 7" xfId="17808" xr:uid="{00000000-0005-0000-0000-00000E0B0000}"/>
    <cellStyle name="Normal 18 2 2 3 2 3" xfId="3501" xr:uid="{00000000-0005-0000-0000-00000F0B0000}"/>
    <cellStyle name="Normal 18 2 2 3 2 3 2" xfId="13575" xr:uid="{00000000-0005-0000-0000-0000100B0000}"/>
    <cellStyle name="Normal 18 2 2 3 2 3 2 2" xfId="43906" xr:uid="{00000000-0005-0000-0000-0000110B0000}"/>
    <cellStyle name="Normal 18 2 2 3 2 3 2 3" xfId="28673" xr:uid="{00000000-0005-0000-0000-0000120B0000}"/>
    <cellStyle name="Normal 18 2 2 3 2 3 3" xfId="8555" xr:uid="{00000000-0005-0000-0000-0000130B0000}"/>
    <cellStyle name="Normal 18 2 2 3 2 3 3 2" xfId="38889" xr:uid="{00000000-0005-0000-0000-0000140B0000}"/>
    <cellStyle name="Normal 18 2 2 3 2 3 3 3" xfId="23656" xr:uid="{00000000-0005-0000-0000-0000150B0000}"/>
    <cellStyle name="Normal 18 2 2 3 2 3 4" xfId="33876" xr:uid="{00000000-0005-0000-0000-0000160B0000}"/>
    <cellStyle name="Normal 18 2 2 3 2 3 5" xfId="18643" xr:uid="{00000000-0005-0000-0000-0000170B0000}"/>
    <cellStyle name="Normal 18 2 2 3 2 4" xfId="5194" xr:uid="{00000000-0005-0000-0000-0000180B0000}"/>
    <cellStyle name="Normal 18 2 2 3 2 4 2" xfId="15246" xr:uid="{00000000-0005-0000-0000-0000190B0000}"/>
    <cellStyle name="Normal 18 2 2 3 2 4 2 2" xfId="45577" xr:uid="{00000000-0005-0000-0000-00001A0B0000}"/>
    <cellStyle name="Normal 18 2 2 3 2 4 2 3" xfId="30344" xr:uid="{00000000-0005-0000-0000-00001B0B0000}"/>
    <cellStyle name="Normal 18 2 2 3 2 4 3" xfId="10226" xr:uid="{00000000-0005-0000-0000-00001C0B0000}"/>
    <cellStyle name="Normal 18 2 2 3 2 4 3 2" xfId="40560" xr:uid="{00000000-0005-0000-0000-00001D0B0000}"/>
    <cellStyle name="Normal 18 2 2 3 2 4 3 3" xfId="25327" xr:uid="{00000000-0005-0000-0000-00001E0B0000}"/>
    <cellStyle name="Normal 18 2 2 3 2 4 4" xfId="35547" xr:uid="{00000000-0005-0000-0000-00001F0B0000}"/>
    <cellStyle name="Normal 18 2 2 3 2 4 5" xfId="20314" xr:uid="{00000000-0005-0000-0000-0000200B0000}"/>
    <cellStyle name="Normal 18 2 2 3 2 5" xfId="11904" xr:uid="{00000000-0005-0000-0000-0000210B0000}"/>
    <cellStyle name="Normal 18 2 2 3 2 5 2" xfId="42235" xr:uid="{00000000-0005-0000-0000-0000220B0000}"/>
    <cellStyle name="Normal 18 2 2 3 2 5 3" xfId="27002" xr:uid="{00000000-0005-0000-0000-0000230B0000}"/>
    <cellStyle name="Normal 18 2 2 3 2 6" xfId="6883" xr:uid="{00000000-0005-0000-0000-0000240B0000}"/>
    <cellStyle name="Normal 18 2 2 3 2 6 2" xfId="37218" xr:uid="{00000000-0005-0000-0000-0000250B0000}"/>
    <cellStyle name="Normal 18 2 2 3 2 6 3" xfId="21985" xr:uid="{00000000-0005-0000-0000-0000260B0000}"/>
    <cellStyle name="Normal 18 2 2 3 2 7" xfId="32206" xr:uid="{00000000-0005-0000-0000-0000270B0000}"/>
    <cellStyle name="Normal 18 2 2 3 2 8" xfId="16972" xr:uid="{00000000-0005-0000-0000-0000280B0000}"/>
    <cellStyle name="Normal 18 2 2 3 3" xfId="2230" xr:uid="{00000000-0005-0000-0000-0000290B0000}"/>
    <cellStyle name="Normal 18 2 2 3 3 2" xfId="3920" xr:uid="{00000000-0005-0000-0000-00002A0B0000}"/>
    <cellStyle name="Normal 18 2 2 3 3 2 2" xfId="13993" xr:uid="{00000000-0005-0000-0000-00002B0B0000}"/>
    <cellStyle name="Normal 18 2 2 3 3 2 2 2" xfId="44324" xr:uid="{00000000-0005-0000-0000-00002C0B0000}"/>
    <cellStyle name="Normal 18 2 2 3 3 2 2 3" xfId="29091" xr:uid="{00000000-0005-0000-0000-00002D0B0000}"/>
    <cellStyle name="Normal 18 2 2 3 3 2 3" xfId="8973" xr:uid="{00000000-0005-0000-0000-00002E0B0000}"/>
    <cellStyle name="Normal 18 2 2 3 3 2 3 2" xfId="39307" xr:uid="{00000000-0005-0000-0000-00002F0B0000}"/>
    <cellStyle name="Normal 18 2 2 3 3 2 3 3" xfId="24074" xr:uid="{00000000-0005-0000-0000-0000300B0000}"/>
    <cellStyle name="Normal 18 2 2 3 3 2 4" xfId="34294" xr:uid="{00000000-0005-0000-0000-0000310B0000}"/>
    <cellStyle name="Normal 18 2 2 3 3 2 5" xfId="19061" xr:uid="{00000000-0005-0000-0000-0000320B0000}"/>
    <cellStyle name="Normal 18 2 2 3 3 3" xfId="5612" xr:uid="{00000000-0005-0000-0000-0000330B0000}"/>
    <cellStyle name="Normal 18 2 2 3 3 3 2" xfId="15664" xr:uid="{00000000-0005-0000-0000-0000340B0000}"/>
    <cellStyle name="Normal 18 2 2 3 3 3 2 2" xfId="45995" xr:uid="{00000000-0005-0000-0000-0000350B0000}"/>
    <cellStyle name="Normal 18 2 2 3 3 3 2 3" xfId="30762" xr:uid="{00000000-0005-0000-0000-0000360B0000}"/>
    <cellStyle name="Normal 18 2 2 3 3 3 3" xfId="10644" xr:uid="{00000000-0005-0000-0000-0000370B0000}"/>
    <cellStyle name="Normal 18 2 2 3 3 3 3 2" xfId="40978" xr:uid="{00000000-0005-0000-0000-0000380B0000}"/>
    <cellStyle name="Normal 18 2 2 3 3 3 3 3" xfId="25745" xr:uid="{00000000-0005-0000-0000-0000390B0000}"/>
    <cellStyle name="Normal 18 2 2 3 3 3 4" xfId="35965" xr:uid="{00000000-0005-0000-0000-00003A0B0000}"/>
    <cellStyle name="Normal 18 2 2 3 3 3 5" xfId="20732" xr:uid="{00000000-0005-0000-0000-00003B0B0000}"/>
    <cellStyle name="Normal 18 2 2 3 3 4" xfId="12322" xr:uid="{00000000-0005-0000-0000-00003C0B0000}"/>
    <cellStyle name="Normal 18 2 2 3 3 4 2" xfId="42653" xr:uid="{00000000-0005-0000-0000-00003D0B0000}"/>
    <cellStyle name="Normal 18 2 2 3 3 4 3" xfId="27420" xr:uid="{00000000-0005-0000-0000-00003E0B0000}"/>
    <cellStyle name="Normal 18 2 2 3 3 5" xfId="7301" xr:uid="{00000000-0005-0000-0000-00003F0B0000}"/>
    <cellStyle name="Normal 18 2 2 3 3 5 2" xfId="37636" xr:uid="{00000000-0005-0000-0000-0000400B0000}"/>
    <cellStyle name="Normal 18 2 2 3 3 5 3" xfId="22403" xr:uid="{00000000-0005-0000-0000-0000410B0000}"/>
    <cellStyle name="Normal 18 2 2 3 3 6" xfId="32624" xr:uid="{00000000-0005-0000-0000-0000420B0000}"/>
    <cellStyle name="Normal 18 2 2 3 3 7" xfId="17390" xr:uid="{00000000-0005-0000-0000-0000430B0000}"/>
    <cellStyle name="Normal 18 2 2 3 4" xfId="3083" xr:uid="{00000000-0005-0000-0000-0000440B0000}"/>
    <cellStyle name="Normal 18 2 2 3 4 2" xfId="13157" xr:uid="{00000000-0005-0000-0000-0000450B0000}"/>
    <cellStyle name="Normal 18 2 2 3 4 2 2" xfId="43488" xr:uid="{00000000-0005-0000-0000-0000460B0000}"/>
    <cellStyle name="Normal 18 2 2 3 4 2 3" xfId="28255" xr:uid="{00000000-0005-0000-0000-0000470B0000}"/>
    <cellStyle name="Normal 18 2 2 3 4 3" xfId="8137" xr:uid="{00000000-0005-0000-0000-0000480B0000}"/>
    <cellStyle name="Normal 18 2 2 3 4 3 2" xfId="38471" xr:uid="{00000000-0005-0000-0000-0000490B0000}"/>
    <cellStyle name="Normal 18 2 2 3 4 3 3" xfId="23238" xr:uid="{00000000-0005-0000-0000-00004A0B0000}"/>
    <cellStyle name="Normal 18 2 2 3 4 4" xfId="33458" xr:uid="{00000000-0005-0000-0000-00004B0B0000}"/>
    <cellStyle name="Normal 18 2 2 3 4 5" xfId="18225" xr:uid="{00000000-0005-0000-0000-00004C0B0000}"/>
    <cellStyle name="Normal 18 2 2 3 5" xfId="4776" xr:uid="{00000000-0005-0000-0000-00004D0B0000}"/>
    <cellStyle name="Normal 18 2 2 3 5 2" xfId="14828" xr:uid="{00000000-0005-0000-0000-00004E0B0000}"/>
    <cellStyle name="Normal 18 2 2 3 5 2 2" xfId="45159" xr:uid="{00000000-0005-0000-0000-00004F0B0000}"/>
    <cellStyle name="Normal 18 2 2 3 5 2 3" xfId="29926" xr:uid="{00000000-0005-0000-0000-0000500B0000}"/>
    <cellStyle name="Normal 18 2 2 3 5 3" xfId="9808" xr:uid="{00000000-0005-0000-0000-0000510B0000}"/>
    <cellStyle name="Normal 18 2 2 3 5 3 2" xfId="40142" xr:uid="{00000000-0005-0000-0000-0000520B0000}"/>
    <cellStyle name="Normal 18 2 2 3 5 3 3" xfId="24909" xr:uid="{00000000-0005-0000-0000-0000530B0000}"/>
    <cellStyle name="Normal 18 2 2 3 5 4" xfId="35129" xr:uid="{00000000-0005-0000-0000-0000540B0000}"/>
    <cellStyle name="Normal 18 2 2 3 5 5" xfId="19896" xr:uid="{00000000-0005-0000-0000-0000550B0000}"/>
    <cellStyle name="Normal 18 2 2 3 6" xfId="11486" xr:uid="{00000000-0005-0000-0000-0000560B0000}"/>
    <cellStyle name="Normal 18 2 2 3 6 2" xfId="41817" xr:uid="{00000000-0005-0000-0000-0000570B0000}"/>
    <cellStyle name="Normal 18 2 2 3 6 3" xfId="26584" xr:uid="{00000000-0005-0000-0000-0000580B0000}"/>
    <cellStyle name="Normal 18 2 2 3 7" xfId="6465" xr:uid="{00000000-0005-0000-0000-0000590B0000}"/>
    <cellStyle name="Normal 18 2 2 3 7 2" xfId="36800" xr:uid="{00000000-0005-0000-0000-00005A0B0000}"/>
    <cellStyle name="Normal 18 2 2 3 7 3" xfId="21567" xr:uid="{00000000-0005-0000-0000-00005B0B0000}"/>
    <cellStyle name="Normal 18 2 2 3 8" xfId="31788" xr:uid="{00000000-0005-0000-0000-00005C0B0000}"/>
    <cellStyle name="Normal 18 2 2 3 9" xfId="16554" xr:uid="{00000000-0005-0000-0000-00005D0B0000}"/>
    <cellStyle name="Normal 18 2 2 4" xfId="1601" xr:uid="{00000000-0005-0000-0000-00005E0B0000}"/>
    <cellStyle name="Normal 18 2 2 4 2" xfId="2440" xr:uid="{00000000-0005-0000-0000-00005F0B0000}"/>
    <cellStyle name="Normal 18 2 2 4 2 2" xfId="4130" xr:uid="{00000000-0005-0000-0000-0000600B0000}"/>
    <cellStyle name="Normal 18 2 2 4 2 2 2" xfId="14203" xr:uid="{00000000-0005-0000-0000-0000610B0000}"/>
    <cellStyle name="Normal 18 2 2 4 2 2 2 2" xfId="44534" xr:uid="{00000000-0005-0000-0000-0000620B0000}"/>
    <cellStyle name="Normal 18 2 2 4 2 2 2 3" xfId="29301" xr:uid="{00000000-0005-0000-0000-0000630B0000}"/>
    <cellStyle name="Normal 18 2 2 4 2 2 3" xfId="9183" xr:uid="{00000000-0005-0000-0000-0000640B0000}"/>
    <cellStyle name="Normal 18 2 2 4 2 2 3 2" xfId="39517" xr:uid="{00000000-0005-0000-0000-0000650B0000}"/>
    <cellStyle name="Normal 18 2 2 4 2 2 3 3" xfId="24284" xr:uid="{00000000-0005-0000-0000-0000660B0000}"/>
    <cellStyle name="Normal 18 2 2 4 2 2 4" xfId="34504" xr:uid="{00000000-0005-0000-0000-0000670B0000}"/>
    <cellStyle name="Normal 18 2 2 4 2 2 5" xfId="19271" xr:uid="{00000000-0005-0000-0000-0000680B0000}"/>
    <cellStyle name="Normal 18 2 2 4 2 3" xfId="5822" xr:uid="{00000000-0005-0000-0000-0000690B0000}"/>
    <cellStyle name="Normal 18 2 2 4 2 3 2" xfId="15874" xr:uid="{00000000-0005-0000-0000-00006A0B0000}"/>
    <cellStyle name="Normal 18 2 2 4 2 3 2 2" xfId="46205" xr:uid="{00000000-0005-0000-0000-00006B0B0000}"/>
    <cellStyle name="Normal 18 2 2 4 2 3 2 3" xfId="30972" xr:uid="{00000000-0005-0000-0000-00006C0B0000}"/>
    <cellStyle name="Normal 18 2 2 4 2 3 3" xfId="10854" xr:uid="{00000000-0005-0000-0000-00006D0B0000}"/>
    <cellStyle name="Normal 18 2 2 4 2 3 3 2" xfId="41188" xr:uid="{00000000-0005-0000-0000-00006E0B0000}"/>
    <cellStyle name="Normal 18 2 2 4 2 3 3 3" xfId="25955" xr:uid="{00000000-0005-0000-0000-00006F0B0000}"/>
    <cellStyle name="Normal 18 2 2 4 2 3 4" xfId="36175" xr:uid="{00000000-0005-0000-0000-0000700B0000}"/>
    <cellStyle name="Normal 18 2 2 4 2 3 5" xfId="20942" xr:uid="{00000000-0005-0000-0000-0000710B0000}"/>
    <cellStyle name="Normal 18 2 2 4 2 4" xfId="12532" xr:uid="{00000000-0005-0000-0000-0000720B0000}"/>
    <cellStyle name="Normal 18 2 2 4 2 4 2" xfId="42863" xr:uid="{00000000-0005-0000-0000-0000730B0000}"/>
    <cellStyle name="Normal 18 2 2 4 2 4 3" xfId="27630" xr:uid="{00000000-0005-0000-0000-0000740B0000}"/>
    <cellStyle name="Normal 18 2 2 4 2 5" xfId="7511" xr:uid="{00000000-0005-0000-0000-0000750B0000}"/>
    <cellStyle name="Normal 18 2 2 4 2 5 2" xfId="37846" xr:uid="{00000000-0005-0000-0000-0000760B0000}"/>
    <cellStyle name="Normal 18 2 2 4 2 5 3" xfId="22613" xr:uid="{00000000-0005-0000-0000-0000770B0000}"/>
    <cellStyle name="Normal 18 2 2 4 2 6" xfId="32834" xr:uid="{00000000-0005-0000-0000-0000780B0000}"/>
    <cellStyle name="Normal 18 2 2 4 2 7" xfId="17600" xr:uid="{00000000-0005-0000-0000-0000790B0000}"/>
    <cellStyle name="Normal 18 2 2 4 3" xfId="3293" xr:uid="{00000000-0005-0000-0000-00007A0B0000}"/>
    <cellStyle name="Normal 18 2 2 4 3 2" xfId="13367" xr:uid="{00000000-0005-0000-0000-00007B0B0000}"/>
    <cellStyle name="Normal 18 2 2 4 3 2 2" xfId="43698" xr:uid="{00000000-0005-0000-0000-00007C0B0000}"/>
    <cellStyle name="Normal 18 2 2 4 3 2 3" xfId="28465" xr:uid="{00000000-0005-0000-0000-00007D0B0000}"/>
    <cellStyle name="Normal 18 2 2 4 3 3" xfId="8347" xr:uid="{00000000-0005-0000-0000-00007E0B0000}"/>
    <cellStyle name="Normal 18 2 2 4 3 3 2" xfId="38681" xr:uid="{00000000-0005-0000-0000-00007F0B0000}"/>
    <cellStyle name="Normal 18 2 2 4 3 3 3" xfId="23448" xr:uid="{00000000-0005-0000-0000-0000800B0000}"/>
    <cellStyle name="Normal 18 2 2 4 3 4" xfId="33668" xr:uid="{00000000-0005-0000-0000-0000810B0000}"/>
    <cellStyle name="Normal 18 2 2 4 3 5" xfId="18435" xr:uid="{00000000-0005-0000-0000-0000820B0000}"/>
    <cellStyle name="Normal 18 2 2 4 4" xfId="4986" xr:uid="{00000000-0005-0000-0000-0000830B0000}"/>
    <cellStyle name="Normal 18 2 2 4 4 2" xfId="15038" xr:uid="{00000000-0005-0000-0000-0000840B0000}"/>
    <cellStyle name="Normal 18 2 2 4 4 2 2" xfId="45369" xr:uid="{00000000-0005-0000-0000-0000850B0000}"/>
    <cellStyle name="Normal 18 2 2 4 4 2 3" xfId="30136" xr:uid="{00000000-0005-0000-0000-0000860B0000}"/>
    <cellStyle name="Normal 18 2 2 4 4 3" xfId="10018" xr:uid="{00000000-0005-0000-0000-0000870B0000}"/>
    <cellStyle name="Normal 18 2 2 4 4 3 2" xfId="40352" xr:uid="{00000000-0005-0000-0000-0000880B0000}"/>
    <cellStyle name="Normal 18 2 2 4 4 3 3" xfId="25119" xr:uid="{00000000-0005-0000-0000-0000890B0000}"/>
    <cellStyle name="Normal 18 2 2 4 4 4" xfId="35339" xr:uid="{00000000-0005-0000-0000-00008A0B0000}"/>
    <cellStyle name="Normal 18 2 2 4 4 5" xfId="20106" xr:uid="{00000000-0005-0000-0000-00008B0B0000}"/>
    <cellStyle name="Normal 18 2 2 4 5" xfId="11696" xr:uid="{00000000-0005-0000-0000-00008C0B0000}"/>
    <cellStyle name="Normal 18 2 2 4 5 2" xfId="42027" xr:uid="{00000000-0005-0000-0000-00008D0B0000}"/>
    <cellStyle name="Normal 18 2 2 4 5 3" xfId="26794" xr:uid="{00000000-0005-0000-0000-00008E0B0000}"/>
    <cellStyle name="Normal 18 2 2 4 6" xfId="6675" xr:uid="{00000000-0005-0000-0000-00008F0B0000}"/>
    <cellStyle name="Normal 18 2 2 4 6 2" xfId="37010" xr:uid="{00000000-0005-0000-0000-0000900B0000}"/>
    <cellStyle name="Normal 18 2 2 4 6 3" xfId="21777" xr:uid="{00000000-0005-0000-0000-0000910B0000}"/>
    <cellStyle name="Normal 18 2 2 4 7" xfId="31998" xr:uid="{00000000-0005-0000-0000-0000920B0000}"/>
    <cellStyle name="Normal 18 2 2 4 8" xfId="16764" xr:uid="{00000000-0005-0000-0000-0000930B0000}"/>
    <cellStyle name="Normal 18 2 2 5" xfId="2022" xr:uid="{00000000-0005-0000-0000-0000940B0000}"/>
    <cellStyle name="Normal 18 2 2 5 2" xfId="3712" xr:uid="{00000000-0005-0000-0000-0000950B0000}"/>
    <cellStyle name="Normal 18 2 2 5 2 2" xfId="13785" xr:uid="{00000000-0005-0000-0000-0000960B0000}"/>
    <cellStyle name="Normal 18 2 2 5 2 2 2" xfId="44116" xr:uid="{00000000-0005-0000-0000-0000970B0000}"/>
    <cellStyle name="Normal 18 2 2 5 2 2 3" xfId="28883" xr:uid="{00000000-0005-0000-0000-0000980B0000}"/>
    <cellStyle name="Normal 18 2 2 5 2 3" xfId="8765" xr:uid="{00000000-0005-0000-0000-0000990B0000}"/>
    <cellStyle name="Normal 18 2 2 5 2 3 2" xfId="39099" xr:uid="{00000000-0005-0000-0000-00009A0B0000}"/>
    <cellStyle name="Normal 18 2 2 5 2 3 3" xfId="23866" xr:uid="{00000000-0005-0000-0000-00009B0B0000}"/>
    <cellStyle name="Normal 18 2 2 5 2 4" xfId="34086" xr:uid="{00000000-0005-0000-0000-00009C0B0000}"/>
    <cellStyle name="Normal 18 2 2 5 2 5" xfId="18853" xr:uid="{00000000-0005-0000-0000-00009D0B0000}"/>
    <cellStyle name="Normal 18 2 2 5 3" xfId="5404" xr:uid="{00000000-0005-0000-0000-00009E0B0000}"/>
    <cellStyle name="Normal 18 2 2 5 3 2" xfId="15456" xr:uid="{00000000-0005-0000-0000-00009F0B0000}"/>
    <cellStyle name="Normal 18 2 2 5 3 2 2" xfId="45787" xr:uid="{00000000-0005-0000-0000-0000A00B0000}"/>
    <cellStyle name="Normal 18 2 2 5 3 2 3" xfId="30554" xr:uid="{00000000-0005-0000-0000-0000A10B0000}"/>
    <cellStyle name="Normal 18 2 2 5 3 3" xfId="10436" xr:uid="{00000000-0005-0000-0000-0000A20B0000}"/>
    <cellStyle name="Normal 18 2 2 5 3 3 2" xfId="40770" xr:uid="{00000000-0005-0000-0000-0000A30B0000}"/>
    <cellStyle name="Normal 18 2 2 5 3 3 3" xfId="25537" xr:uid="{00000000-0005-0000-0000-0000A40B0000}"/>
    <cellStyle name="Normal 18 2 2 5 3 4" xfId="35757" xr:uid="{00000000-0005-0000-0000-0000A50B0000}"/>
    <cellStyle name="Normal 18 2 2 5 3 5" xfId="20524" xr:uid="{00000000-0005-0000-0000-0000A60B0000}"/>
    <cellStyle name="Normal 18 2 2 5 4" xfId="12114" xr:uid="{00000000-0005-0000-0000-0000A70B0000}"/>
    <cellStyle name="Normal 18 2 2 5 4 2" xfId="42445" xr:uid="{00000000-0005-0000-0000-0000A80B0000}"/>
    <cellStyle name="Normal 18 2 2 5 4 3" xfId="27212" xr:uid="{00000000-0005-0000-0000-0000A90B0000}"/>
    <cellStyle name="Normal 18 2 2 5 5" xfId="7093" xr:uid="{00000000-0005-0000-0000-0000AA0B0000}"/>
    <cellStyle name="Normal 18 2 2 5 5 2" xfId="37428" xr:uid="{00000000-0005-0000-0000-0000AB0B0000}"/>
    <cellStyle name="Normal 18 2 2 5 5 3" xfId="22195" xr:uid="{00000000-0005-0000-0000-0000AC0B0000}"/>
    <cellStyle name="Normal 18 2 2 5 6" xfId="32416" xr:uid="{00000000-0005-0000-0000-0000AD0B0000}"/>
    <cellStyle name="Normal 18 2 2 5 7" xfId="17182" xr:uid="{00000000-0005-0000-0000-0000AE0B0000}"/>
    <cellStyle name="Normal 18 2 2 6" xfId="2875" xr:uid="{00000000-0005-0000-0000-0000AF0B0000}"/>
    <cellStyle name="Normal 18 2 2 6 2" xfId="12949" xr:uid="{00000000-0005-0000-0000-0000B00B0000}"/>
    <cellStyle name="Normal 18 2 2 6 2 2" xfId="43280" xr:uid="{00000000-0005-0000-0000-0000B10B0000}"/>
    <cellStyle name="Normal 18 2 2 6 2 3" xfId="28047" xr:uid="{00000000-0005-0000-0000-0000B20B0000}"/>
    <cellStyle name="Normal 18 2 2 6 3" xfId="7929" xr:uid="{00000000-0005-0000-0000-0000B30B0000}"/>
    <cellStyle name="Normal 18 2 2 6 3 2" xfId="38263" xr:uid="{00000000-0005-0000-0000-0000B40B0000}"/>
    <cellStyle name="Normal 18 2 2 6 3 3" xfId="23030" xr:uid="{00000000-0005-0000-0000-0000B50B0000}"/>
    <cellStyle name="Normal 18 2 2 6 4" xfId="33250" xr:uid="{00000000-0005-0000-0000-0000B60B0000}"/>
    <cellStyle name="Normal 18 2 2 6 5" xfId="18017" xr:uid="{00000000-0005-0000-0000-0000B70B0000}"/>
    <cellStyle name="Normal 18 2 2 7" xfId="4568" xr:uid="{00000000-0005-0000-0000-0000B80B0000}"/>
    <cellStyle name="Normal 18 2 2 7 2" xfId="14620" xr:uid="{00000000-0005-0000-0000-0000B90B0000}"/>
    <cellStyle name="Normal 18 2 2 7 2 2" xfId="44951" xr:uid="{00000000-0005-0000-0000-0000BA0B0000}"/>
    <cellStyle name="Normal 18 2 2 7 2 3" xfId="29718" xr:uid="{00000000-0005-0000-0000-0000BB0B0000}"/>
    <cellStyle name="Normal 18 2 2 7 3" xfId="9600" xr:uid="{00000000-0005-0000-0000-0000BC0B0000}"/>
    <cellStyle name="Normal 18 2 2 7 3 2" xfId="39934" xr:uid="{00000000-0005-0000-0000-0000BD0B0000}"/>
    <cellStyle name="Normal 18 2 2 7 3 3" xfId="24701" xr:uid="{00000000-0005-0000-0000-0000BE0B0000}"/>
    <cellStyle name="Normal 18 2 2 7 4" xfId="34921" xr:uid="{00000000-0005-0000-0000-0000BF0B0000}"/>
    <cellStyle name="Normal 18 2 2 7 5" xfId="19688" xr:uid="{00000000-0005-0000-0000-0000C00B0000}"/>
    <cellStyle name="Normal 18 2 2 8" xfId="11278" xr:uid="{00000000-0005-0000-0000-0000C10B0000}"/>
    <cellStyle name="Normal 18 2 2 8 2" xfId="41609" xr:uid="{00000000-0005-0000-0000-0000C20B0000}"/>
    <cellStyle name="Normal 18 2 2 8 3" xfId="26376" xr:uid="{00000000-0005-0000-0000-0000C30B0000}"/>
    <cellStyle name="Normal 18 2 2 9" xfId="6257" xr:uid="{00000000-0005-0000-0000-0000C40B0000}"/>
    <cellStyle name="Normal 18 2 2 9 2" xfId="36592" xr:uid="{00000000-0005-0000-0000-0000C50B0000}"/>
    <cellStyle name="Normal 18 2 2 9 3" xfId="21359" xr:uid="{00000000-0005-0000-0000-0000C60B0000}"/>
    <cellStyle name="Normal 18 2 3" xfId="1221" xr:uid="{00000000-0005-0000-0000-0000C70B0000}"/>
    <cellStyle name="Normal 18 2 3 10" xfId="16398" xr:uid="{00000000-0005-0000-0000-0000C80B0000}"/>
    <cellStyle name="Normal 18 2 3 2" xfId="1440" xr:uid="{00000000-0005-0000-0000-0000C90B0000}"/>
    <cellStyle name="Normal 18 2 3 2 2" xfId="1861" xr:uid="{00000000-0005-0000-0000-0000CA0B0000}"/>
    <cellStyle name="Normal 18 2 3 2 2 2" xfId="2700" xr:uid="{00000000-0005-0000-0000-0000CB0B0000}"/>
    <cellStyle name="Normal 18 2 3 2 2 2 2" xfId="4390" xr:uid="{00000000-0005-0000-0000-0000CC0B0000}"/>
    <cellStyle name="Normal 18 2 3 2 2 2 2 2" xfId="14463" xr:uid="{00000000-0005-0000-0000-0000CD0B0000}"/>
    <cellStyle name="Normal 18 2 3 2 2 2 2 2 2" xfId="44794" xr:uid="{00000000-0005-0000-0000-0000CE0B0000}"/>
    <cellStyle name="Normal 18 2 3 2 2 2 2 2 3" xfId="29561" xr:uid="{00000000-0005-0000-0000-0000CF0B0000}"/>
    <cellStyle name="Normal 18 2 3 2 2 2 2 3" xfId="9443" xr:uid="{00000000-0005-0000-0000-0000D00B0000}"/>
    <cellStyle name="Normal 18 2 3 2 2 2 2 3 2" xfId="39777" xr:uid="{00000000-0005-0000-0000-0000D10B0000}"/>
    <cellStyle name="Normal 18 2 3 2 2 2 2 3 3" xfId="24544" xr:uid="{00000000-0005-0000-0000-0000D20B0000}"/>
    <cellStyle name="Normal 18 2 3 2 2 2 2 4" xfId="34764" xr:uid="{00000000-0005-0000-0000-0000D30B0000}"/>
    <cellStyle name="Normal 18 2 3 2 2 2 2 5" xfId="19531" xr:uid="{00000000-0005-0000-0000-0000D40B0000}"/>
    <cellStyle name="Normal 18 2 3 2 2 2 3" xfId="6082" xr:uid="{00000000-0005-0000-0000-0000D50B0000}"/>
    <cellStyle name="Normal 18 2 3 2 2 2 3 2" xfId="16134" xr:uid="{00000000-0005-0000-0000-0000D60B0000}"/>
    <cellStyle name="Normal 18 2 3 2 2 2 3 2 2" xfId="46465" xr:uid="{00000000-0005-0000-0000-0000D70B0000}"/>
    <cellStyle name="Normal 18 2 3 2 2 2 3 2 3" xfId="31232" xr:uid="{00000000-0005-0000-0000-0000D80B0000}"/>
    <cellStyle name="Normal 18 2 3 2 2 2 3 3" xfId="11114" xr:uid="{00000000-0005-0000-0000-0000D90B0000}"/>
    <cellStyle name="Normal 18 2 3 2 2 2 3 3 2" xfId="41448" xr:uid="{00000000-0005-0000-0000-0000DA0B0000}"/>
    <cellStyle name="Normal 18 2 3 2 2 2 3 3 3" xfId="26215" xr:uid="{00000000-0005-0000-0000-0000DB0B0000}"/>
    <cellStyle name="Normal 18 2 3 2 2 2 3 4" xfId="36435" xr:uid="{00000000-0005-0000-0000-0000DC0B0000}"/>
    <cellStyle name="Normal 18 2 3 2 2 2 3 5" xfId="21202" xr:uid="{00000000-0005-0000-0000-0000DD0B0000}"/>
    <cellStyle name="Normal 18 2 3 2 2 2 4" xfId="12792" xr:uid="{00000000-0005-0000-0000-0000DE0B0000}"/>
    <cellStyle name="Normal 18 2 3 2 2 2 4 2" xfId="43123" xr:uid="{00000000-0005-0000-0000-0000DF0B0000}"/>
    <cellStyle name="Normal 18 2 3 2 2 2 4 3" xfId="27890" xr:uid="{00000000-0005-0000-0000-0000E00B0000}"/>
    <cellStyle name="Normal 18 2 3 2 2 2 5" xfId="7771" xr:uid="{00000000-0005-0000-0000-0000E10B0000}"/>
    <cellStyle name="Normal 18 2 3 2 2 2 5 2" xfId="38106" xr:uid="{00000000-0005-0000-0000-0000E20B0000}"/>
    <cellStyle name="Normal 18 2 3 2 2 2 5 3" xfId="22873" xr:uid="{00000000-0005-0000-0000-0000E30B0000}"/>
    <cellStyle name="Normal 18 2 3 2 2 2 6" xfId="33094" xr:uid="{00000000-0005-0000-0000-0000E40B0000}"/>
    <cellStyle name="Normal 18 2 3 2 2 2 7" xfId="17860" xr:uid="{00000000-0005-0000-0000-0000E50B0000}"/>
    <cellStyle name="Normal 18 2 3 2 2 3" xfId="3553" xr:uid="{00000000-0005-0000-0000-0000E60B0000}"/>
    <cellStyle name="Normal 18 2 3 2 2 3 2" xfId="13627" xr:uid="{00000000-0005-0000-0000-0000E70B0000}"/>
    <cellStyle name="Normal 18 2 3 2 2 3 2 2" xfId="43958" xr:uid="{00000000-0005-0000-0000-0000E80B0000}"/>
    <cellStyle name="Normal 18 2 3 2 2 3 2 3" xfId="28725" xr:uid="{00000000-0005-0000-0000-0000E90B0000}"/>
    <cellStyle name="Normal 18 2 3 2 2 3 3" xfId="8607" xr:uid="{00000000-0005-0000-0000-0000EA0B0000}"/>
    <cellStyle name="Normal 18 2 3 2 2 3 3 2" xfId="38941" xr:uid="{00000000-0005-0000-0000-0000EB0B0000}"/>
    <cellStyle name="Normal 18 2 3 2 2 3 3 3" xfId="23708" xr:uid="{00000000-0005-0000-0000-0000EC0B0000}"/>
    <cellStyle name="Normal 18 2 3 2 2 3 4" xfId="33928" xr:uid="{00000000-0005-0000-0000-0000ED0B0000}"/>
    <cellStyle name="Normal 18 2 3 2 2 3 5" xfId="18695" xr:uid="{00000000-0005-0000-0000-0000EE0B0000}"/>
    <cellStyle name="Normal 18 2 3 2 2 4" xfId="5246" xr:uid="{00000000-0005-0000-0000-0000EF0B0000}"/>
    <cellStyle name="Normal 18 2 3 2 2 4 2" xfId="15298" xr:uid="{00000000-0005-0000-0000-0000F00B0000}"/>
    <cellStyle name="Normal 18 2 3 2 2 4 2 2" xfId="45629" xr:uid="{00000000-0005-0000-0000-0000F10B0000}"/>
    <cellStyle name="Normal 18 2 3 2 2 4 2 3" xfId="30396" xr:uid="{00000000-0005-0000-0000-0000F20B0000}"/>
    <cellStyle name="Normal 18 2 3 2 2 4 3" xfId="10278" xr:uid="{00000000-0005-0000-0000-0000F30B0000}"/>
    <cellStyle name="Normal 18 2 3 2 2 4 3 2" xfId="40612" xr:uid="{00000000-0005-0000-0000-0000F40B0000}"/>
    <cellStyle name="Normal 18 2 3 2 2 4 3 3" xfId="25379" xr:uid="{00000000-0005-0000-0000-0000F50B0000}"/>
    <cellStyle name="Normal 18 2 3 2 2 4 4" xfId="35599" xr:uid="{00000000-0005-0000-0000-0000F60B0000}"/>
    <cellStyle name="Normal 18 2 3 2 2 4 5" xfId="20366" xr:uid="{00000000-0005-0000-0000-0000F70B0000}"/>
    <cellStyle name="Normal 18 2 3 2 2 5" xfId="11956" xr:uid="{00000000-0005-0000-0000-0000F80B0000}"/>
    <cellStyle name="Normal 18 2 3 2 2 5 2" xfId="42287" xr:uid="{00000000-0005-0000-0000-0000F90B0000}"/>
    <cellStyle name="Normal 18 2 3 2 2 5 3" xfId="27054" xr:uid="{00000000-0005-0000-0000-0000FA0B0000}"/>
    <cellStyle name="Normal 18 2 3 2 2 6" xfId="6935" xr:uid="{00000000-0005-0000-0000-0000FB0B0000}"/>
    <cellStyle name="Normal 18 2 3 2 2 6 2" xfId="37270" xr:uid="{00000000-0005-0000-0000-0000FC0B0000}"/>
    <cellStyle name="Normal 18 2 3 2 2 6 3" xfId="22037" xr:uid="{00000000-0005-0000-0000-0000FD0B0000}"/>
    <cellStyle name="Normal 18 2 3 2 2 7" xfId="32258" xr:uid="{00000000-0005-0000-0000-0000FE0B0000}"/>
    <cellStyle name="Normal 18 2 3 2 2 8" xfId="17024" xr:uid="{00000000-0005-0000-0000-0000FF0B0000}"/>
    <cellStyle name="Normal 18 2 3 2 3" xfId="2282" xr:uid="{00000000-0005-0000-0000-0000000C0000}"/>
    <cellStyle name="Normal 18 2 3 2 3 2" xfId="3972" xr:uid="{00000000-0005-0000-0000-0000010C0000}"/>
    <cellStyle name="Normal 18 2 3 2 3 2 2" xfId="14045" xr:uid="{00000000-0005-0000-0000-0000020C0000}"/>
    <cellStyle name="Normal 18 2 3 2 3 2 2 2" xfId="44376" xr:uid="{00000000-0005-0000-0000-0000030C0000}"/>
    <cellStyle name="Normal 18 2 3 2 3 2 2 3" xfId="29143" xr:uid="{00000000-0005-0000-0000-0000040C0000}"/>
    <cellStyle name="Normal 18 2 3 2 3 2 3" xfId="9025" xr:uid="{00000000-0005-0000-0000-0000050C0000}"/>
    <cellStyle name="Normal 18 2 3 2 3 2 3 2" xfId="39359" xr:uid="{00000000-0005-0000-0000-0000060C0000}"/>
    <cellStyle name="Normal 18 2 3 2 3 2 3 3" xfId="24126" xr:uid="{00000000-0005-0000-0000-0000070C0000}"/>
    <cellStyle name="Normal 18 2 3 2 3 2 4" xfId="34346" xr:uid="{00000000-0005-0000-0000-0000080C0000}"/>
    <cellStyle name="Normal 18 2 3 2 3 2 5" xfId="19113" xr:uid="{00000000-0005-0000-0000-0000090C0000}"/>
    <cellStyle name="Normal 18 2 3 2 3 3" xfId="5664" xr:uid="{00000000-0005-0000-0000-00000A0C0000}"/>
    <cellStyle name="Normal 18 2 3 2 3 3 2" xfId="15716" xr:uid="{00000000-0005-0000-0000-00000B0C0000}"/>
    <cellStyle name="Normal 18 2 3 2 3 3 2 2" xfId="46047" xr:uid="{00000000-0005-0000-0000-00000C0C0000}"/>
    <cellStyle name="Normal 18 2 3 2 3 3 2 3" xfId="30814" xr:uid="{00000000-0005-0000-0000-00000D0C0000}"/>
    <cellStyle name="Normal 18 2 3 2 3 3 3" xfId="10696" xr:uid="{00000000-0005-0000-0000-00000E0C0000}"/>
    <cellStyle name="Normal 18 2 3 2 3 3 3 2" xfId="41030" xr:uid="{00000000-0005-0000-0000-00000F0C0000}"/>
    <cellStyle name="Normal 18 2 3 2 3 3 3 3" xfId="25797" xr:uid="{00000000-0005-0000-0000-0000100C0000}"/>
    <cellStyle name="Normal 18 2 3 2 3 3 4" xfId="36017" xr:uid="{00000000-0005-0000-0000-0000110C0000}"/>
    <cellStyle name="Normal 18 2 3 2 3 3 5" xfId="20784" xr:uid="{00000000-0005-0000-0000-0000120C0000}"/>
    <cellStyle name="Normal 18 2 3 2 3 4" xfId="12374" xr:uid="{00000000-0005-0000-0000-0000130C0000}"/>
    <cellStyle name="Normal 18 2 3 2 3 4 2" xfId="42705" xr:uid="{00000000-0005-0000-0000-0000140C0000}"/>
    <cellStyle name="Normal 18 2 3 2 3 4 3" xfId="27472" xr:uid="{00000000-0005-0000-0000-0000150C0000}"/>
    <cellStyle name="Normal 18 2 3 2 3 5" xfId="7353" xr:uid="{00000000-0005-0000-0000-0000160C0000}"/>
    <cellStyle name="Normal 18 2 3 2 3 5 2" xfId="37688" xr:uid="{00000000-0005-0000-0000-0000170C0000}"/>
    <cellStyle name="Normal 18 2 3 2 3 5 3" xfId="22455" xr:uid="{00000000-0005-0000-0000-0000180C0000}"/>
    <cellStyle name="Normal 18 2 3 2 3 6" xfId="32676" xr:uid="{00000000-0005-0000-0000-0000190C0000}"/>
    <cellStyle name="Normal 18 2 3 2 3 7" xfId="17442" xr:uid="{00000000-0005-0000-0000-00001A0C0000}"/>
    <cellStyle name="Normal 18 2 3 2 4" xfId="3135" xr:uid="{00000000-0005-0000-0000-00001B0C0000}"/>
    <cellStyle name="Normal 18 2 3 2 4 2" xfId="13209" xr:uid="{00000000-0005-0000-0000-00001C0C0000}"/>
    <cellStyle name="Normal 18 2 3 2 4 2 2" xfId="43540" xr:uid="{00000000-0005-0000-0000-00001D0C0000}"/>
    <cellStyle name="Normal 18 2 3 2 4 2 3" xfId="28307" xr:uid="{00000000-0005-0000-0000-00001E0C0000}"/>
    <cellStyle name="Normal 18 2 3 2 4 3" xfId="8189" xr:uid="{00000000-0005-0000-0000-00001F0C0000}"/>
    <cellStyle name="Normal 18 2 3 2 4 3 2" xfId="38523" xr:uid="{00000000-0005-0000-0000-0000200C0000}"/>
    <cellStyle name="Normal 18 2 3 2 4 3 3" xfId="23290" xr:uid="{00000000-0005-0000-0000-0000210C0000}"/>
    <cellStyle name="Normal 18 2 3 2 4 4" xfId="33510" xr:uid="{00000000-0005-0000-0000-0000220C0000}"/>
    <cellStyle name="Normal 18 2 3 2 4 5" xfId="18277" xr:uid="{00000000-0005-0000-0000-0000230C0000}"/>
    <cellStyle name="Normal 18 2 3 2 5" xfId="4828" xr:uid="{00000000-0005-0000-0000-0000240C0000}"/>
    <cellStyle name="Normal 18 2 3 2 5 2" xfId="14880" xr:uid="{00000000-0005-0000-0000-0000250C0000}"/>
    <cellStyle name="Normal 18 2 3 2 5 2 2" xfId="45211" xr:uid="{00000000-0005-0000-0000-0000260C0000}"/>
    <cellStyle name="Normal 18 2 3 2 5 2 3" xfId="29978" xr:uid="{00000000-0005-0000-0000-0000270C0000}"/>
    <cellStyle name="Normal 18 2 3 2 5 3" xfId="9860" xr:uid="{00000000-0005-0000-0000-0000280C0000}"/>
    <cellStyle name="Normal 18 2 3 2 5 3 2" xfId="40194" xr:uid="{00000000-0005-0000-0000-0000290C0000}"/>
    <cellStyle name="Normal 18 2 3 2 5 3 3" xfId="24961" xr:uid="{00000000-0005-0000-0000-00002A0C0000}"/>
    <cellStyle name="Normal 18 2 3 2 5 4" xfId="35181" xr:uid="{00000000-0005-0000-0000-00002B0C0000}"/>
    <cellStyle name="Normal 18 2 3 2 5 5" xfId="19948" xr:uid="{00000000-0005-0000-0000-00002C0C0000}"/>
    <cellStyle name="Normal 18 2 3 2 6" xfId="11538" xr:uid="{00000000-0005-0000-0000-00002D0C0000}"/>
    <cellStyle name="Normal 18 2 3 2 6 2" xfId="41869" xr:uid="{00000000-0005-0000-0000-00002E0C0000}"/>
    <cellStyle name="Normal 18 2 3 2 6 3" xfId="26636" xr:uid="{00000000-0005-0000-0000-00002F0C0000}"/>
    <cellStyle name="Normal 18 2 3 2 7" xfId="6517" xr:uid="{00000000-0005-0000-0000-0000300C0000}"/>
    <cellStyle name="Normal 18 2 3 2 7 2" xfId="36852" xr:uid="{00000000-0005-0000-0000-0000310C0000}"/>
    <cellStyle name="Normal 18 2 3 2 7 3" xfId="21619" xr:uid="{00000000-0005-0000-0000-0000320C0000}"/>
    <cellStyle name="Normal 18 2 3 2 8" xfId="31840" xr:uid="{00000000-0005-0000-0000-0000330C0000}"/>
    <cellStyle name="Normal 18 2 3 2 9" xfId="16606" xr:uid="{00000000-0005-0000-0000-0000340C0000}"/>
    <cellStyle name="Normal 18 2 3 3" xfId="1653" xr:uid="{00000000-0005-0000-0000-0000350C0000}"/>
    <cellStyle name="Normal 18 2 3 3 2" xfId="2492" xr:uid="{00000000-0005-0000-0000-0000360C0000}"/>
    <cellStyle name="Normal 18 2 3 3 2 2" xfId="4182" xr:uid="{00000000-0005-0000-0000-0000370C0000}"/>
    <cellStyle name="Normal 18 2 3 3 2 2 2" xfId="14255" xr:uid="{00000000-0005-0000-0000-0000380C0000}"/>
    <cellStyle name="Normal 18 2 3 3 2 2 2 2" xfId="44586" xr:uid="{00000000-0005-0000-0000-0000390C0000}"/>
    <cellStyle name="Normal 18 2 3 3 2 2 2 3" xfId="29353" xr:uid="{00000000-0005-0000-0000-00003A0C0000}"/>
    <cellStyle name="Normal 18 2 3 3 2 2 3" xfId="9235" xr:uid="{00000000-0005-0000-0000-00003B0C0000}"/>
    <cellStyle name="Normal 18 2 3 3 2 2 3 2" xfId="39569" xr:uid="{00000000-0005-0000-0000-00003C0C0000}"/>
    <cellStyle name="Normal 18 2 3 3 2 2 3 3" xfId="24336" xr:uid="{00000000-0005-0000-0000-00003D0C0000}"/>
    <cellStyle name="Normal 18 2 3 3 2 2 4" xfId="34556" xr:uid="{00000000-0005-0000-0000-00003E0C0000}"/>
    <cellStyle name="Normal 18 2 3 3 2 2 5" xfId="19323" xr:uid="{00000000-0005-0000-0000-00003F0C0000}"/>
    <cellStyle name="Normal 18 2 3 3 2 3" xfId="5874" xr:uid="{00000000-0005-0000-0000-0000400C0000}"/>
    <cellStyle name="Normal 18 2 3 3 2 3 2" xfId="15926" xr:uid="{00000000-0005-0000-0000-0000410C0000}"/>
    <cellStyle name="Normal 18 2 3 3 2 3 2 2" xfId="46257" xr:uid="{00000000-0005-0000-0000-0000420C0000}"/>
    <cellStyle name="Normal 18 2 3 3 2 3 2 3" xfId="31024" xr:uid="{00000000-0005-0000-0000-0000430C0000}"/>
    <cellStyle name="Normal 18 2 3 3 2 3 3" xfId="10906" xr:uid="{00000000-0005-0000-0000-0000440C0000}"/>
    <cellStyle name="Normal 18 2 3 3 2 3 3 2" xfId="41240" xr:uid="{00000000-0005-0000-0000-0000450C0000}"/>
    <cellStyle name="Normal 18 2 3 3 2 3 3 3" xfId="26007" xr:uid="{00000000-0005-0000-0000-0000460C0000}"/>
    <cellStyle name="Normal 18 2 3 3 2 3 4" xfId="36227" xr:uid="{00000000-0005-0000-0000-0000470C0000}"/>
    <cellStyle name="Normal 18 2 3 3 2 3 5" xfId="20994" xr:uid="{00000000-0005-0000-0000-0000480C0000}"/>
    <cellStyle name="Normal 18 2 3 3 2 4" xfId="12584" xr:uid="{00000000-0005-0000-0000-0000490C0000}"/>
    <cellStyle name="Normal 18 2 3 3 2 4 2" xfId="42915" xr:uid="{00000000-0005-0000-0000-00004A0C0000}"/>
    <cellStyle name="Normal 18 2 3 3 2 4 3" xfId="27682" xr:uid="{00000000-0005-0000-0000-00004B0C0000}"/>
    <cellStyle name="Normal 18 2 3 3 2 5" xfId="7563" xr:uid="{00000000-0005-0000-0000-00004C0C0000}"/>
    <cellStyle name="Normal 18 2 3 3 2 5 2" xfId="37898" xr:uid="{00000000-0005-0000-0000-00004D0C0000}"/>
    <cellStyle name="Normal 18 2 3 3 2 5 3" xfId="22665" xr:uid="{00000000-0005-0000-0000-00004E0C0000}"/>
    <cellStyle name="Normal 18 2 3 3 2 6" xfId="32886" xr:uid="{00000000-0005-0000-0000-00004F0C0000}"/>
    <cellStyle name="Normal 18 2 3 3 2 7" xfId="17652" xr:uid="{00000000-0005-0000-0000-0000500C0000}"/>
    <cellStyle name="Normal 18 2 3 3 3" xfId="3345" xr:uid="{00000000-0005-0000-0000-0000510C0000}"/>
    <cellStyle name="Normal 18 2 3 3 3 2" xfId="13419" xr:uid="{00000000-0005-0000-0000-0000520C0000}"/>
    <cellStyle name="Normal 18 2 3 3 3 2 2" xfId="43750" xr:uid="{00000000-0005-0000-0000-0000530C0000}"/>
    <cellStyle name="Normal 18 2 3 3 3 2 3" xfId="28517" xr:uid="{00000000-0005-0000-0000-0000540C0000}"/>
    <cellStyle name="Normal 18 2 3 3 3 3" xfId="8399" xr:uid="{00000000-0005-0000-0000-0000550C0000}"/>
    <cellStyle name="Normal 18 2 3 3 3 3 2" xfId="38733" xr:uid="{00000000-0005-0000-0000-0000560C0000}"/>
    <cellStyle name="Normal 18 2 3 3 3 3 3" xfId="23500" xr:uid="{00000000-0005-0000-0000-0000570C0000}"/>
    <cellStyle name="Normal 18 2 3 3 3 4" xfId="33720" xr:uid="{00000000-0005-0000-0000-0000580C0000}"/>
    <cellStyle name="Normal 18 2 3 3 3 5" xfId="18487" xr:uid="{00000000-0005-0000-0000-0000590C0000}"/>
    <cellStyle name="Normal 18 2 3 3 4" xfId="5038" xr:uid="{00000000-0005-0000-0000-00005A0C0000}"/>
    <cellStyle name="Normal 18 2 3 3 4 2" xfId="15090" xr:uid="{00000000-0005-0000-0000-00005B0C0000}"/>
    <cellStyle name="Normal 18 2 3 3 4 2 2" xfId="45421" xr:uid="{00000000-0005-0000-0000-00005C0C0000}"/>
    <cellStyle name="Normal 18 2 3 3 4 2 3" xfId="30188" xr:uid="{00000000-0005-0000-0000-00005D0C0000}"/>
    <cellStyle name="Normal 18 2 3 3 4 3" xfId="10070" xr:uid="{00000000-0005-0000-0000-00005E0C0000}"/>
    <cellStyle name="Normal 18 2 3 3 4 3 2" xfId="40404" xr:uid="{00000000-0005-0000-0000-00005F0C0000}"/>
    <cellStyle name="Normal 18 2 3 3 4 3 3" xfId="25171" xr:uid="{00000000-0005-0000-0000-0000600C0000}"/>
    <cellStyle name="Normal 18 2 3 3 4 4" xfId="35391" xr:uid="{00000000-0005-0000-0000-0000610C0000}"/>
    <cellStyle name="Normal 18 2 3 3 4 5" xfId="20158" xr:uid="{00000000-0005-0000-0000-0000620C0000}"/>
    <cellStyle name="Normal 18 2 3 3 5" xfId="11748" xr:uid="{00000000-0005-0000-0000-0000630C0000}"/>
    <cellStyle name="Normal 18 2 3 3 5 2" xfId="42079" xr:uid="{00000000-0005-0000-0000-0000640C0000}"/>
    <cellStyle name="Normal 18 2 3 3 5 3" xfId="26846" xr:uid="{00000000-0005-0000-0000-0000650C0000}"/>
    <cellStyle name="Normal 18 2 3 3 6" xfId="6727" xr:uid="{00000000-0005-0000-0000-0000660C0000}"/>
    <cellStyle name="Normal 18 2 3 3 6 2" xfId="37062" xr:uid="{00000000-0005-0000-0000-0000670C0000}"/>
    <cellStyle name="Normal 18 2 3 3 6 3" xfId="21829" xr:uid="{00000000-0005-0000-0000-0000680C0000}"/>
    <cellStyle name="Normal 18 2 3 3 7" xfId="32050" xr:uid="{00000000-0005-0000-0000-0000690C0000}"/>
    <cellStyle name="Normal 18 2 3 3 8" xfId="16816" xr:uid="{00000000-0005-0000-0000-00006A0C0000}"/>
    <cellStyle name="Normal 18 2 3 4" xfId="2074" xr:uid="{00000000-0005-0000-0000-00006B0C0000}"/>
    <cellStyle name="Normal 18 2 3 4 2" xfId="3764" xr:uid="{00000000-0005-0000-0000-00006C0C0000}"/>
    <cellStyle name="Normal 18 2 3 4 2 2" xfId="13837" xr:uid="{00000000-0005-0000-0000-00006D0C0000}"/>
    <cellStyle name="Normal 18 2 3 4 2 2 2" xfId="44168" xr:uid="{00000000-0005-0000-0000-00006E0C0000}"/>
    <cellStyle name="Normal 18 2 3 4 2 2 3" xfId="28935" xr:uid="{00000000-0005-0000-0000-00006F0C0000}"/>
    <cellStyle name="Normal 18 2 3 4 2 3" xfId="8817" xr:uid="{00000000-0005-0000-0000-0000700C0000}"/>
    <cellStyle name="Normal 18 2 3 4 2 3 2" xfId="39151" xr:uid="{00000000-0005-0000-0000-0000710C0000}"/>
    <cellStyle name="Normal 18 2 3 4 2 3 3" xfId="23918" xr:uid="{00000000-0005-0000-0000-0000720C0000}"/>
    <cellStyle name="Normal 18 2 3 4 2 4" xfId="34138" xr:uid="{00000000-0005-0000-0000-0000730C0000}"/>
    <cellStyle name="Normal 18 2 3 4 2 5" xfId="18905" xr:uid="{00000000-0005-0000-0000-0000740C0000}"/>
    <cellStyle name="Normal 18 2 3 4 3" xfId="5456" xr:uid="{00000000-0005-0000-0000-0000750C0000}"/>
    <cellStyle name="Normal 18 2 3 4 3 2" xfId="15508" xr:uid="{00000000-0005-0000-0000-0000760C0000}"/>
    <cellStyle name="Normal 18 2 3 4 3 2 2" xfId="45839" xr:uid="{00000000-0005-0000-0000-0000770C0000}"/>
    <cellStyle name="Normal 18 2 3 4 3 2 3" xfId="30606" xr:uid="{00000000-0005-0000-0000-0000780C0000}"/>
    <cellStyle name="Normal 18 2 3 4 3 3" xfId="10488" xr:uid="{00000000-0005-0000-0000-0000790C0000}"/>
    <cellStyle name="Normal 18 2 3 4 3 3 2" xfId="40822" xr:uid="{00000000-0005-0000-0000-00007A0C0000}"/>
    <cellStyle name="Normal 18 2 3 4 3 3 3" xfId="25589" xr:uid="{00000000-0005-0000-0000-00007B0C0000}"/>
    <cellStyle name="Normal 18 2 3 4 3 4" xfId="35809" xr:uid="{00000000-0005-0000-0000-00007C0C0000}"/>
    <cellStyle name="Normal 18 2 3 4 3 5" xfId="20576" xr:uid="{00000000-0005-0000-0000-00007D0C0000}"/>
    <cellStyle name="Normal 18 2 3 4 4" xfId="12166" xr:uid="{00000000-0005-0000-0000-00007E0C0000}"/>
    <cellStyle name="Normal 18 2 3 4 4 2" xfId="42497" xr:uid="{00000000-0005-0000-0000-00007F0C0000}"/>
    <cellStyle name="Normal 18 2 3 4 4 3" xfId="27264" xr:uid="{00000000-0005-0000-0000-0000800C0000}"/>
    <cellStyle name="Normal 18 2 3 4 5" xfId="7145" xr:uid="{00000000-0005-0000-0000-0000810C0000}"/>
    <cellStyle name="Normal 18 2 3 4 5 2" xfId="37480" xr:uid="{00000000-0005-0000-0000-0000820C0000}"/>
    <cellStyle name="Normal 18 2 3 4 5 3" xfId="22247" xr:uid="{00000000-0005-0000-0000-0000830C0000}"/>
    <cellStyle name="Normal 18 2 3 4 6" xfId="32468" xr:uid="{00000000-0005-0000-0000-0000840C0000}"/>
    <cellStyle name="Normal 18 2 3 4 7" xfId="17234" xr:uid="{00000000-0005-0000-0000-0000850C0000}"/>
    <cellStyle name="Normal 18 2 3 5" xfId="2927" xr:uid="{00000000-0005-0000-0000-0000860C0000}"/>
    <cellStyle name="Normal 18 2 3 5 2" xfId="13001" xr:uid="{00000000-0005-0000-0000-0000870C0000}"/>
    <cellStyle name="Normal 18 2 3 5 2 2" xfId="43332" xr:uid="{00000000-0005-0000-0000-0000880C0000}"/>
    <cellStyle name="Normal 18 2 3 5 2 3" xfId="28099" xr:uid="{00000000-0005-0000-0000-0000890C0000}"/>
    <cellStyle name="Normal 18 2 3 5 3" xfId="7981" xr:uid="{00000000-0005-0000-0000-00008A0C0000}"/>
    <cellStyle name="Normal 18 2 3 5 3 2" xfId="38315" xr:uid="{00000000-0005-0000-0000-00008B0C0000}"/>
    <cellStyle name="Normal 18 2 3 5 3 3" xfId="23082" xr:uid="{00000000-0005-0000-0000-00008C0C0000}"/>
    <cellStyle name="Normal 18 2 3 5 4" xfId="33302" xr:uid="{00000000-0005-0000-0000-00008D0C0000}"/>
    <cellStyle name="Normal 18 2 3 5 5" xfId="18069" xr:uid="{00000000-0005-0000-0000-00008E0C0000}"/>
    <cellStyle name="Normal 18 2 3 6" xfId="4620" xr:uid="{00000000-0005-0000-0000-00008F0C0000}"/>
    <cellStyle name="Normal 18 2 3 6 2" xfId="14672" xr:uid="{00000000-0005-0000-0000-0000900C0000}"/>
    <cellStyle name="Normal 18 2 3 6 2 2" xfId="45003" xr:uid="{00000000-0005-0000-0000-0000910C0000}"/>
    <cellStyle name="Normal 18 2 3 6 2 3" xfId="29770" xr:uid="{00000000-0005-0000-0000-0000920C0000}"/>
    <cellStyle name="Normal 18 2 3 6 3" xfId="9652" xr:uid="{00000000-0005-0000-0000-0000930C0000}"/>
    <cellStyle name="Normal 18 2 3 6 3 2" xfId="39986" xr:uid="{00000000-0005-0000-0000-0000940C0000}"/>
    <cellStyle name="Normal 18 2 3 6 3 3" xfId="24753" xr:uid="{00000000-0005-0000-0000-0000950C0000}"/>
    <cellStyle name="Normal 18 2 3 6 4" xfId="34973" xr:uid="{00000000-0005-0000-0000-0000960C0000}"/>
    <cellStyle name="Normal 18 2 3 6 5" xfId="19740" xr:uid="{00000000-0005-0000-0000-0000970C0000}"/>
    <cellStyle name="Normal 18 2 3 7" xfId="11330" xr:uid="{00000000-0005-0000-0000-0000980C0000}"/>
    <cellStyle name="Normal 18 2 3 7 2" xfId="41661" xr:uid="{00000000-0005-0000-0000-0000990C0000}"/>
    <cellStyle name="Normal 18 2 3 7 3" xfId="26428" xr:uid="{00000000-0005-0000-0000-00009A0C0000}"/>
    <cellStyle name="Normal 18 2 3 8" xfId="6309" xr:uid="{00000000-0005-0000-0000-00009B0C0000}"/>
    <cellStyle name="Normal 18 2 3 8 2" xfId="36644" xr:uid="{00000000-0005-0000-0000-00009C0C0000}"/>
    <cellStyle name="Normal 18 2 3 8 3" xfId="21411" xr:uid="{00000000-0005-0000-0000-00009D0C0000}"/>
    <cellStyle name="Normal 18 2 3 9" xfId="31633" xr:uid="{00000000-0005-0000-0000-00009E0C0000}"/>
    <cellStyle name="Normal 18 2 4" xfId="1334" xr:uid="{00000000-0005-0000-0000-00009F0C0000}"/>
    <cellStyle name="Normal 18 2 4 2" xfId="1757" xr:uid="{00000000-0005-0000-0000-0000A00C0000}"/>
    <cellStyle name="Normal 18 2 4 2 2" xfId="2596" xr:uid="{00000000-0005-0000-0000-0000A10C0000}"/>
    <cellStyle name="Normal 18 2 4 2 2 2" xfId="4286" xr:uid="{00000000-0005-0000-0000-0000A20C0000}"/>
    <cellStyle name="Normal 18 2 4 2 2 2 2" xfId="14359" xr:uid="{00000000-0005-0000-0000-0000A30C0000}"/>
    <cellStyle name="Normal 18 2 4 2 2 2 2 2" xfId="44690" xr:uid="{00000000-0005-0000-0000-0000A40C0000}"/>
    <cellStyle name="Normal 18 2 4 2 2 2 2 3" xfId="29457" xr:uid="{00000000-0005-0000-0000-0000A50C0000}"/>
    <cellStyle name="Normal 18 2 4 2 2 2 3" xfId="9339" xr:uid="{00000000-0005-0000-0000-0000A60C0000}"/>
    <cellStyle name="Normal 18 2 4 2 2 2 3 2" xfId="39673" xr:uid="{00000000-0005-0000-0000-0000A70C0000}"/>
    <cellStyle name="Normal 18 2 4 2 2 2 3 3" xfId="24440" xr:uid="{00000000-0005-0000-0000-0000A80C0000}"/>
    <cellStyle name="Normal 18 2 4 2 2 2 4" xfId="34660" xr:uid="{00000000-0005-0000-0000-0000A90C0000}"/>
    <cellStyle name="Normal 18 2 4 2 2 2 5" xfId="19427" xr:uid="{00000000-0005-0000-0000-0000AA0C0000}"/>
    <cellStyle name="Normal 18 2 4 2 2 3" xfId="5978" xr:uid="{00000000-0005-0000-0000-0000AB0C0000}"/>
    <cellStyle name="Normal 18 2 4 2 2 3 2" xfId="16030" xr:uid="{00000000-0005-0000-0000-0000AC0C0000}"/>
    <cellStyle name="Normal 18 2 4 2 2 3 2 2" xfId="46361" xr:uid="{00000000-0005-0000-0000-0000AD0C0000}"/>
    <cellStyle name="Normal 18 2 4 2 2 3 2 3" xfId="31128" xr:uid="{00000000-0005-0000-0000-0000AE0C0000}"/>
    <cellStyle name="Normal 18 2 4 2 2 3 3" xfId="11010" xr:uid="{00000000-0005-0000-0000-0000AF0C0000}"/>
    <cellStyle name="Normal 18 2 4 2 2 3 3 2" xfId="41344" xr:uid="{00000000-0005-0000-0000-0000B00C0000}"/>
    <cellStyle name="Normal 18 2 4 2 2 3 3 3" xfId="26111" xr:uid="{00000000-0005-0000-0000-0000B10C0000}"/>
    <cellStyle name="Normal 18 2 4 2 2 3 4" xfId="36331" xr:uid="{00000000-0005-0000-0000-0000B20C0000}"/>
    <cellStyle name="Normal 18 2 4 2 2 3 5" xfId="21098" xr:uid="{00000000-0005-0000-0000-0000B30C0000}"/>
    <cellStyle name="Normal 18 2 4 2 2 4" xfId="12688" xr:uid="{00000000-0005-0000-0000-0000B40C0000}"/>
    <cellStyle name="Normal 18 2 4 2 2 4 2" xfId="43019" xr:uid="{00000000-0005-0000-0000-0000B50C0000}"/>
    <cellStyle name="Normal 18 2 4 2 2 4 3" xfId="27786" xr:uid="{00000000-0005-0000-0000-0000B60C0000}"/>
    <cellStyle name="Normal 18 2 4 2 2 5" xfId="7667" xr:uid="{00000000-0005-0000-0000-0000B70C0000}"/>
    <cellStyle name="Normal 18 2 4 2 2 5 2" xfId="38002" xr:uid="{00000000-0005-0000-0000-0000B80C0000}"/>
    <cellStyle name="Normal 18 2 4 2 2 5 3" xfId="22769" xr:uid="{00000000-0005-0000-0000-0000B90C0000}"/>
    <cellStyle name="Normal 18 2 4 2 2 6" xfId="32990" xr:uid="{00000000-0005-0000-0000-0000BA0C0000}"/>
    <cellStyle name="Normal 18 2 4 2 2 7" xfId="17756" xr:uid="{00000000-0005-0000-0000-0000BB0C0000}"/>
    <cellStyle name="Normal 18 2 4 2 3" xfId="3449" xr:uid="{00000000-0005-0000-0000-0000BC0C0000}"/>
    <cellStyle name="Normal 18 2 4 2 3 2" xfId="13523" xr:uid="{00000000-0005-0000-0000-0000BD0C0000}"/>
    <cellStyle name="Normal 18 2 4 2 3 2 2" xfId="43854" xr:uid="{00000000-0005-0000-0000-0000BE0C0000}"/>
    <cellStyle name="Normal 18 2 4 2 3 2 3" xfId="28621" xr:uid="{00000000-0005-0000-0000-0000BF0C0000}"/>
    <cellStyle name="Normal 18 2 4 2 3 3" xfId="8503" xr:uid="{00000000-0005-0000-0000-0000C00C0000}"/>
    <cellStyle name="Normal 18 2 4 2 3 3 2" xfId="38837" xr:uid="{00000000-0005-0000-0000-0000C10C0000}"/>
    <cellStyle name="Normal 18 2 4 2 3 3 3" xfId="23604" xr:uid="{00000000-0005-0000-0000-0000C20C0000}"/>
    <cellStyle name="Normal 18 2 4 2 3 4" xfId="33824" xr:uid="{00000000-0005-0000-0000-0000C30C0000}"/>
    <cellStyle name="Normal 18 2 4 2 3 5" xfId="18591" xr:uid="{00000000-0005-0000-0000-0000C40C0000}"/>
    <cellStyle name="Normal 18 2 4 2 4" xfId="5142" xr:uid="{00000000-0005-0000-0000-0000C50C0000}"/>
    <cellStyle name="Normal 18 2 4 2 4 2" xfId="15194" xr:uid="{00000000-0005-0000-0000-0000C60C0000}"/>
    <cellStyle name="Normal 18 2 4 2 4 2 2" xfId="45525" xr:uid="{00000000-0005-0000-0000-0000C70C0000}"/>
    <cellStyle name="Normal 18 2 4 2 4 2 3" xfId="30292" xr:uid="{00000000-0005-0000-0000-0000C80C0000}"/>
    <cellStyle name="Normal 18 2 4 2 4 3" xfId="10174" xr:uid="{00000000-0005-0000-0000-0000C90C0000}"/>
    <cellStyle name="Normal 18 2 4 2 4 3 2" xfId="40508" xr:uid="{00000000-0005-0000-0000-0000CA0C0000}"/>
    <cellStyle name="Normal 18 2 4 2 4 3 3" xfId="25275" xr:uid="{00000000-0005-0000-0000-0000CB0C0000}"/>
    <cellStyle name="Normal 18 2 4 2 4 4" xfId="35495" xr:uid="{00000000-0005-0000-0000-0000CC0C0000}"/>
    <cellStyle name="Normal 18 2 4 2 4 5" xfId="20262" xr:uid="{00000000-0005-0000-0000-0000CD0C0000}"/>
    <cellStyle name="Normal 18 2 4 2 5" xfId="11852" xr:uid="{00000000-0005-0000-0000-0000CE0C0000}"/>
    <cellStyle name="Normal 18 2 4 2 5 2" xfId="42183" xr:uid="{00000000-0005-0000-0000-0000CF0C0000}"/>
    <cellStyle name="Normal 18 2 4 2 5 3" xfId="26950" xr:uid="{00000000-0005-0000-0000-0000D00C0000}"/>
    <cellStyle name="Normal 18 2 4 2 6" xfId="6831" xr:uid="{00000000-0005-0000-0000-0000D10C0000}"/>
    <cellStyle name="Normal 18 2 4 2 6 2" xfId="37166" xr:uid="{00000000-0005-0000-0000-0000D20C0000}"/>
    <cellStyle name="Normal 18 2 4 2 6 3" xfId="21933" xr:uid="{00000000-0005-0000-0000-0000D30C0000}"/>
    <cellStyle name="Normal 18 2 4 2 7" xfId="32154" xr:uid="{00000000-0005-0000-0000-0000D40C0000}"/>
    <cellStyle name="Normal 18 2 4 2 8" xfId="16920" xr:uid="{00000000-0005-0000-0000-0000D50C0000}"/>
    <cellStyle name="Normal 18 2 4 3" xfId="2178" xr:uid="{00000000-0005-0000-0000-0000D60C0000}"/>
    <cellStyle name="Normal 18 2 4 3 2" xfId="3868" xr:uid="{00000000-0005-0000-0000-0000D70C0000}"/>
    <cellStyle name="Normal 18 2 4 3 2 2" xfId="13941" xr:uid="{00000000-0005-0000-0000-0000D80C0000}"/>
    <cellStyle name="Normal 18 2 4 3 2 2 2" xfId="44272" xr:uid="{00000000-0005-0000-0000-0000D90C0000}"/>
    <cellStyle name="Normal 18 2 4 3 2 2 3" xfId="29039" xr:uid="{00000000-0005-0000-0000-0000DA0C0000}"/>
    <cellStyle name="Normal 18 2 4 3 2 3" xfId="8921" xr:uid="{00000000-0005-0000-0000-0000DB0C0000}"/>
    <cellStyle name="Normal 18 2 4 3 2 3 2" xfId="39255" xr:uid="{00000000-0005-0000-0000-0000DC0C0000}"/>
    <cellStyle name="Normal 18 2 4 3 2 3 3" xfId="24022" xr:uid="{00000000-0005-0000-0000-0000DD0C0000}"/>
    <cellStyle name="Normal 18 2 4 3 2 4" xfId="34242" xr:uid="{00000000-0005-0000-0000-0000DE0C0000}"/>
    <cellStyle name="Normal 18 2 4 3 2 5" xfId="19009" xr:uid="{00000000-0005-0000-0000-0000DF0C0000}"/>
    <cellStyle name="Normal 18 2 4 3 3" xfId="5560" xr:uid="{00000000-0005-0000-0000-0000E00C0000}"/>
    <cellStyle name="Normal 18 2 4 3 3 2" xfId="15612" xr:uid="{00000000-0005-0000-0000-0000E10C0000}"/>
    <cellStyle name="Normal 18 2 4 3 3 2 2" xfId="45943" xr:uid="{00000000-0005-0000-0000-0000E20C0000}"/>
    <cellStyle name="Normal 18 2 4 3 3 2 3" xfId="30710" xr:uid="{00000000-0005-0000-0000-0000E30C0000}"/>
    <cellStyle name="Normal 18 2 4 3 3 3" xfId="10592" xr:uid="{00000000-0005-0000-0000-0000E40C0000}"/>
    <cellStyle name="Normal 18 2 4 3 3 3 2" xfId="40926" xr:uid="{00000000-0005-0000-0000-0000E50C0000}"/>
    <cellStyle name="Normal 18 2 4 3 3 3 3" xfId="25693" xr:uid="{00000000-0005-0000-0000-0000E60C0000}"/>
    <cellStyle name="Normal 18 2 4 3 3 4" xfId="35913" xr:uid="{00000000-0005-0000-0000-0000E70C0000}"/>
    <cellStyle name="Normal 18 2 4 3 3 5" xfId="20680" xr:uid="{00000000-0005-0000-0000-0000E80C0000}"/>
    <cellStyle name="Normal 18 2 4 3 4" xfId="12270" xr:uid="{00000000-0005-0000-0000-0000E90C0000}"/>
    <cellStyle name="Normal 18 2 4 3 4 2" xfId="42601" xr:uid="{00000000-0005-0000-0000-0000EA0C0000}"/>
    <cellStyle name="Normal 18 2 4 3 4 3" xfId="27368" xr:uid="{00000000-0005-0000-0000-0000EB0C0000}"/>
    <cellStyle name="Normal 18 2 4 3 5" xfId="7249" xr:uid="{00000000-0005-0000-0000-0000EC0C0000}"/>
    <cellStyle name="Normal 18 2 4 3 5 2" xfId="37584" xr:uid="{00000000-0005-0000-0000-0000ED0C0000}"/>
    <cellStyle name="Normal 18 2 4 3 5 3" xfId="22351" xr:uid="{00000000-0005-0000-0000-0000EE0C0000}"/>
    <cellStyle name="Normal 18 2 4 3 6" xfId="32572" xr:uid="{00000000-0005-0000-0000-0000EF0C0000}"/>
    <cellStyle name="Normal 18 2 4 3 7" xfId="17338" xr:uid="{00000000-0005-0000-0000-0000F00C0000}"/>
    <cellStyle name="Normal 18 2 4 4" xfId="3031" xr:uid="{00000000-0005-0000-0000-0000F10C0000}"/>
    <cellStyle name="Normal 18 2 4 4 2" xfId="13105" xr:uid="{00000000-0005-0000-0000-0000F20C0000}"/>
    <cellStyle name="Normal 18 2 4 4 2 2" xfId="43436" xr:uid="{00000000-0005-0000-0000-0000F30C0000}"/>
    <cellStyle name="Normal 18 2 4 4 2 3" xfId="28203" xr:uid="{00000000-0005-0000-0000-0000F40C0000}"/>
    <cellStyle name="Normal 18 2 4 4 3" xfId="8085" xr:uid="{00000000-0005-0000-0000-0000F50C0000}"/>
    <cellStyle name="Normal 18 2 4 4 3 2" xfId="38419" xr:uid="{00000000-0005-0000-0000-0000F60C0000}"/>
    <cellStyle name="Normal 18 2 4 4 3 3" xfId="23186" xr:uid="{00000000-0005-0000-0000-0000F70C0000}"/>
    <cellStyle name="Normal 18 2 4 4 4" xfId="33406" xr:uid="{00000000-0005-0000-0000-0000F80C0000}"/>
    <cellStyle name="Normal 18 2 4 4 5" xfId="18173" xr:uid="{00000000-0005-0000-0000-0000F90C0000}"/>
    <cellStyle name="Normal 18 2 4 5" xfId="4724" xr:uid="{00000000-0005-0000-0000-0000FA0C0000}"/>
    <cellStyle name="Normal 18 2 4 5 2" xfId="14776" xr:uid="{00000000-0005-0000-0000-0000FB0C0000}"/>
    <cellStyle name="Normal 18 2 4 5 2 2" xfId="45107" xr:uid="{00000000-0005-0000-0000-0000FC0C0000}"/>
    <cellStyle name="Normal 18 2 4 5 2 3" xfId="29874" xr:uid="{00000000-0005-0000-0000-0000FD0C0000}"/>
    <cellStyle name="Normal 18 2 4 5 3" xfId="9756" xr:uid="{00000000-0005-0000-0000-0000FE0C0000}"/>
    <cellStyle name="Normal 18 2 4 5 3 2" xfId="40090" xr:uid="{00000000-0005-0000-0000-0000FF0C0000}"/>
    <cellStyle name="Normal 18 2 4 5 3 3" xfId="24857" xr:uid="{00000000-0005-0000-0000-0000000D0000}"/>
    <cellStyle name="Normal 18 2 4 5 4" xfId="35077" xr:uid="{00000000-0005-0000-0000-0000010D0000}"/>
    <cellStyle name="Normal 18 2 4 5 5" xfId="19844" xr:uid="{00000000-0005-0000-0000-0000020D0000}"/>
    <cellStyle name="Normal 18 2 4 6" xfId="11434" xr:uid="{00000000-0005-0000-0000-0000030D0000}"/>
    <cellStyle name="Normal 18 2 4 6 2" xfId="41765" xr:uid="{00000000-0005-0000-0000-0000040D0000}"/>
    <cellStyle name="Normal 18 2 4 6 3" xfId="26532" xr:uid="{00000000-0005-0000-0000-0000050D0000}"/>
    <cellStyle name="Normal 18 2 4 7" xfId="6413" xr:uid="{00000000-0005-0000-0000-0000060D0000}"/>
    <cellStyle name="Normal 18 2 4 7 2" xfId="36748" xr:uid="{00000000-0005-0000-0000-0000070D0000}"/>
    <cellStyle name="Normal 18 2 4 7 3" xfId="21515" xr:uid="{00000000-0005-0000-0000-0000080D0000}"/>
    <cellStyle name="Normal 18 2 4 8" xfId="31736" xr:uid="{00000000-0005-0000-0000-0000090D0000}"/>
    <cellStyle name="Normal 18 2 4 9" xfId="16502" xr:uid="{00000000-0005-0000-0000-00000A0D0000}"/>
    <cellStyle name="Normal 18 2 5" xfId="1547" xr:uid="{00000000-0005-0000-0000-00000B0D0000}"/>
    <cellStyle name="Normal 18 2 5 2" xfId="2388" xr:uid="{00000000-0005-0000-0000-00000C0D0000}"/>
    <cellStyle name="Normal 18 2 5 2 2" xfId="4078" xr:uid="{00000000-0005-0000-0000-00000D0D0000}"/>
    <cellStyle name="Normal 18 2 5 2 2 2" xfId="14151" xr:uid="{00000000-0005-0000-0000-00000E0D0000}"/>
    <cellStyle name="Normal 18 2 5 2 2 2 2" xfId="44482" xr:uid="{00000000-0005-0000-0000-00000F0D0000}"/>
    <cellStyle name="Normal 18 2 5 2 2 2 3" xfId="29249" xr:uid="{00000000-0005-0000-0000-0000100D0000}"/>
    <cellStyle name="Normal 18 2 5 2 2 3" xfId="9131" xr:uid="{00000000-0005-0000-0000-0000110D0000}"/>
    <cellStyle name="Normal 18 2 5 2 2 3 2" xfId="39465" xr:uid="{00000000-0005-0000-0000-0000120D0000}"/>
    <cellStyle name="Normal 18 2 5 2 2 3 3" xfId="24232" xr:uid="{00000000-0005-0000-0000-0000130D0000}"/>
    <cellStyle name="Normal 18 2 5 2 2 4" xfId="34452" xr:uid="{00000000-0005-0000-0000-0000140D0000}"/>
    <cellStyle name="Normal 18 2 5 2 2 5" xfId="19219" xr:uid="{00000000-0005-0000-0000-0000150D0000}"/>
    <cellStyle name="Normal 18 2 5 2 3" xfId="5770" xr:uid="{00000000-0005-0000-0000-0000160D0000}"/>
    <cellStyle name="Normal 18 2 5 2 3 2" xfId="15822" xr:uid="{00000000-0005-0000-0000-0000170D0000}"/>
    <cellStyle name="Normal 18 2 5 2 3 2 2" xfId="46153" xr:uid="{00000000-0005-0000-0000-0000180D0000}"/>
    <cellStyle name="Normal 18 2 5 2 3 2 3" xfId="30920" xr:uid="{00000000-0005-0000-0000-0000190D0000}"/>
    <cellStyle name="Normal 18 2 5 2 3 3" xfId="10802" xr:uid="{00000000-0005-0000-0000-00001A0D0000}"/>
    <cellStyle name="Normal 18 2 5 2 3 3 2" xfId="41136" xr:uid="{00000000-0005-0000-0000-00001B0D0000}"/>
    <cellStyle name="Normal 18 2 5 2 3 3 3" xfId="25903" xr:uid="{00000000-0005-0000-0000-00001C0D0000}"/>
    <cellStyle name="Normal 18 2 5 2 3 4" xfId="36123" xr:uid="{00000000-0005-0000-0000-00001D0D0000}"/>
    <cellStyle name="Normal 18 2 5 2 3 5" xfId="20890" xr:uid="{00000000-0005-0000-0000-00001E0D0000}"/>
    <cellStyle name="Normal 18 2 5 2 4" xfId="12480" xr:uid="{00000000-0005-0000-0000-00001F0D0000}"/>
    <cellStyle name="Normal 18 2 5 2 4 2" xfId="42811" xr:uid="{00000000-0005-0000-0000-0000200D0000}"/>
    <cellStyle name="Normal 18 2 5 2 4 3" xfId="27578" xr:uid="{00000000-0005-0000-0000-0000210D0000}"/>
    <cellStyle name="Normal 18 2 5 2 5" xfId="7459" xr:uid="{00000000-0005-0000-0000-0000220D0000}"/>
    <cellStyle name="Normal 18 2 5 2 5 2" xfId="37794" xr:uid="{00000000-0005-0000-0000-0000230D0000}"/>
    <cellStyle name="Normal 18 2 5 2 5 3" xfId="22561" xr:uid="{00000000-0005-0000-0000-0000240D0000}"/>
    <cellStyle name="Normal 18 2 5 2 6" xfId="32782" xr:uid="{00000000-0005-0000-0000-0000250D0000}"/>
    <cellStyle name="Normal 18 2 5 2 7" xfId="17548" xr:uid="{00000000-0005-0000-0000-0000260D0000}"/>
    <cellStyle name="Normal 18 2 5 3" xfId="3241" xr:uid="{00000000-0005-0000-0000-0000270D0000}"/>
    <cellStyle name="Normal 18 2 5 3 2" xfId="13315" xr:uid="{00000000-0005-0000-0000-0000280D0000}"/>
    <cellStyle name="Normal 18 2 5 3 2 2" xfId="43646" xr:uid="{00000000-0005-0000-0000-0000290D0000}"/>
    <cellStyle name="Normal 18 2 5 3 2 3" xfId="28413" xr:uid="{00000000-0005-0000-0000-00002A0D0000}"/>
    <cellStyle name="Normal 18 2 5 3 3" xfId="8295" xr:uid="{00000000-0005-0000-0000-00002B0D0000}"/>
    <cellStyle name="Normal 18 2 5 3 3 2" xfId="38629" xr:uid="{00000000-0005-0000-0000-00002C0D0000}"/>
    <cellStyle name="Normal 18 2 5 3 3 3" xfId="23396" xr:uid="{00000000-0005-0000-0000-00002D0D0000}"/>
    <cellStyle name="Normal 18 2 5 3 4" xfId="33616" xr:uid="{00000000-0005-0000-0000-00002E0D0000}"/>
    <cellStyle name="Normal 18 2 5 3 5" xfId="18383" xr:uid="{00000000-0005-0000-0000-00002F0D0000}"/>
    <cellStyle name="Normal 18 2 5 4" xfId="4934" xr:uid="{00000000-0005-0000-0000-0000300D0000}"/>
    <cellStyle name="Normal 18 2 5 4 2" xfId="14986" xr:uid="{00000000-0005-0000-0000-0000310D0000}"/>
    <cellStyle name="Normal 18 2 5 4 2 2" xfId="45317" xr:uid="{00000000-0005-0000-0000-0000320D0000}"/>
    <cellStyle name="Normal 18 2 5 4 2 3" xfId="30084" xr:uid="{00000000-0005-0000-0000-0000330D0000}"/>
    <cellStyle name="Normal 18 2 5 4 3" xfId="9966" xr:uid="{00000000-0005-0000-0000-0000340D0000}"/>
    <cellStyle name="Normal 18 2 5 4 3 2" xfId="40300" xr:uid="{00000000-0005-0000-0000-0000350D0000}"/>
    <cellStyle name="Normal 18 2 5 4 3 3" xfId="25067" xr:uid="{00000000-0005-0000-0000-0000360D0000}"/>
    <cellStyle name="Normal 18 2 5 4 4" xfId="35287" xr:uid="{00000000-0005-0000-0000-0000370D0000}"/>
    <cellStyle name="Normal 18 2 5 4 5" xfId="20054" xr:uid="{00000000-0005-0000-0000-0000380D0000}"/>
    <cellStyle name="Normal 18 2 5 5" xfId="11644" xr:uid="{00000000-0005-0000-0000-0000390D0000}"/>
    <cellStyle name="Normal 18 2 5 5 2" xfId="41975" xr:uid="{00000000-0005-0000-0000-00003A0D0000}"/>
    <cellStyle name="Normal 18 2 5 5 3" xfId="26742" xr:uid="{00000000-0005-0000-0000-00003B0D0000}"/>
    <cellStyle name="Normal 18 2 5 6" xfId="6623" xr:uid="{00000000-0005-0000-0000-00003C0D0000}"/>
    <cellStyle name="Normal 18 2 5 6 2" xfId="36958" xr:uid="{00000000-0005-0000-0000-00003D0D0000}"/>
    <cellStyle name="Normal 18 2 5 6 3" xfId="21725" xr:uid="{00000000-0005-0000-0000-00003E0D0000}"/>
    <cellStyle name="Normal 18 2 5 7" xfId="31946" xr:uid="{00000000-0005-0000-0000-00003F0D0000}"/>
    <cellStyle name="Normal 18 2 5 8" xfId="16712" xr:uid="{00000000-0005-0000-0000-0000400D0000}"/>
    <cellStyle name="Normal 18 2 6" xfId="1968" xr:uid="{00000000-0005-0000-0000-0000410D0000}"/>
    <cellStyle name="Normal 18 2 6 2" xfId="3660" xr:uid="{00000000-0005-0000-0000-0000420D0000}"/>
    <cellStyle name="Normal 18 2 6 2 2" xfId="13733" xr:uid="{00000000-0005-0000-0000-0000430D0000}"/>
    <cellStyle name="Normal 18 2 6 2 2 2" xfId="44064" xr:uid="{00000000-0005-0000-0000-0000440D0000}"/>
    <cellStyle name="Normal 18 2 6 2 2 3" xfId="28831" xr:uid="{00000000-0005-0000-0000-0000450D0000}"/>
    <cellStyle name="Normal 18 2 6 2 3" xfId="8713" xr:uid="{00000000-0005-0000-0000-0000460D0000}"/>
    <cellStyle name="Normal 18 2 6 2 3 2" xfId="39047" xr:uid="{00000000-0005-0000-0000-0000470D0000}"/>
    <cellStyle name="Normal 18 2 6 2 3 3" xfId="23814" xr:uid="{00000000-0005-0000-0000-0000480D0000}"/>
    <cellStyle name="Normal 18 2 6 2 4" xfId="34034" xr:uid="{00000000-0005-0000-0000-0000490D0000}"/>
    <cellStyle name="Normal 18 2 6 2 5" xfId="18801" xr:uid="{00000000-0005-0000-0000-00004A0D0000}"/>
    <cellStyle name="Normal 18 2 6 3" xfId="5352" xr:uid="{00000000-0005-0000-0000-00004B0D0000}"/>
    <cellStyle name="Normal 18 2 6 3 2" xfId="15404" xr:uid="{00000000-0005-0000-0000-00004C0D0000}"/>
    <cellStyle name="Normal 18 2 6 3 2 2" xfId="45735" xr:uid="{00000000-0005-0000-0000-00004D0D0000}"/>
    <cellStyle name="Normal 18 2 6 3 2 3" xfId="30502" xr:uid="{00000000-0005-0000-0000-00004E0D0000}"/>
    <cellStyle name="Normal 18 2 6 3 3" xfId="10384" xr:uid="{00000000-0005-0000-0000-00004F0D0000}"/>
    <cellStyle name="Normal 18 2 6 3 3 2" xfId="40718" xr:uid="{00000000-0005-0000-0000-0000500D0000}"/>
    <cellStyle name="Normal 18 2 6 3 3 3" xfId="25485" xr:uid="{00000000-0005-0000-0000-0000510D0000}"/>
    <cellStyle name="Normal 18 2 6 3 4" xfId="35705" xr:uid="{00000000-0005-0000-0000-0000520D0000}"/>
    <cellStyle name="Normal 18 2 6 3 5" xfId="20472" xr:uid="{00000000-0005-0000-0000-0000530D0000}"/>
    <cellStyle name="Normal 18 2 6 4" xfId="12062" xr:uid="{00000000-0005-0000-0000-0000540D0000}"/>
    <cellStyle name="Normal 18 2 6 4 2" xfId="42393" xr:uid="{00000000-0005-0000-0000-0000550D0000}"/>
    <cellStyle name="Normal 18 2 6 4 3" xfId="27160" xr:uid="{00000000-0005-0000-0000-0000560D0000}"/>
    <cellStyle name="Normal 18 2 6 5" xfId="7041" xr:uid="{00000000-0005-0000-0000-0000570D0000}"/>
    <cellStyle name="Normal 18 2 6 5 2" xfId="37376" xr:uid="{00000000-0005-0000-0000-0000580D0000}"/>
    <cellStyle name="Normal 18 2 6 5 3" xfId="22143" xr:uid="{00000000-0005-0000-0000-0000590D0000}"/>
    <cellStyle name="Normal 18 2 6 6" xfId="32364" xr:uid="{00000000-0005-0000-0000-00005A0D0000}"/>
    <cellStyle name="Normal 18 2 6 7" xfId="17130" xr:uid="{00000000-0005-0000-0000-00005B0D0000}"/>
    <cellStyle name="Normal 18 2 7" xfId="2819" xr:uid="{00000000-0005-0000-0000-00005C0D0000}"/>
    <cellStyle name="Normal 18 2 7 2" xfId="12897" xr:uid="{00000000-0005-0000-0000-00005D0D0000}"/>
    <cellStyle name="Normal 18 2 7 2 2" xfId="43228" xr:uid="{00000000-0005-0000-0000-00005E0D0000}"/>
    <cellStyle name="Normal 18 2 7 2 3" xfId="27995" xr:uid="{00000000-0005-0000-0000-00005F0D0000}"/>
    <cellStyle name="Normal 18 2 7 3" xfId="7877" xr:uid="{00000000-0005-0000-0000-0000600D0000}"/>
    <cellStyle name="Normal 18 2 7 3 2" xfId="38211" xr:uid="{00000000-0005-0000-0000-0000610D0000}"/>
    <cellStyle name="Normal 18 2 7 3 3" xfId="22978" xr:uid="{00000000-0005-0000-0000-0000620D0000}"/>
    <cellStyle name="Normal 18 2 7 4" xfId="33198" xr:uid="{00000000-0005-0000-0000-0000630D0000}"/>
    <cellStyle name="Normal 18 2 7 5" xfId="17965" xr:uid="{00000000-0005-0000-0000-0000640D0000}"/>
    <cellStyle name="Normal 18 2 8" xfId="4513" xr:uid="{00000000-0005-0000-0000-0000650D0000}"/>
    <cellStyle name="Normal 18 2 8 2" xfId="14568" xr:uid="{00000000-0005-0000-0000-0000660D0000}"/>
    <cellStyle name="Normal 18 2 8 2 2" xfId="44899" xr:uid="{00000000-0005-0000-0000-0000670D0000}"/>
    <cellStyle name="Normal 18 2 8 2 3" xfId="29666" xr:uid="{00000000-0005-0000-0000-0000680D0000}"/>
    <cellStyle name="Normal 18 2 8 3" xfId="9548" xr:uid="{00000000-0005-0000-0000-0000690D0000}"/>
    <cellStyle name="Normal 18 2 8 3 2" xfId="39882" xr:uid="{00000000-0005-0000-0000-00006A0D0000}"/>
    <cellStyle name="Normal 18 2 8 3 3" xfId="24649" xr:uid="{00000000-0005-0000-0000-00006B0D0000}"/>
    <cellStyle name="Normal 18 2 8 4" xfId="34869" xr:uid="{00000000-0005-0000-0000-00006C0D0000}"/>
    <cellStyle name="Normal 18 2 8 5" xfId="19636" xr:uid="{00000000-0005-0000-0000-00006D0D0000}"/>
    <cellStyle name="Normal 18 2 9" xfId="11224" xr:uid="{00000000-0005-0000-0000-00006E0D0000}"/>
    <cellStyle name="Normal 18 2 9 2" xfId="41557" xr:uid="{00000000-0005-0000-0000-00006F0D0000}"/>
    <cellStyle name="Normal 18 2 9 3" xfId="26324" xr:uid="{00000000-0005-0000-0000-0000700D0000}"/>
    <cellStyle name="Normal 19" xfId="132" xr:uid="{00000000-0005-0000-0000-0000710D0000}"/>
    <cellStyle name="Normal 19 2" xfId="835" xr:uid="{00000000-0005-0000-0000-0000720D0000}"/>
    <cellStyle name="Normal 19 2 10" xfId="6204" xr:uid="{00000000-0005-0000-0000-0000730D0000}"/>
    <cellStyle name="Normal 19 2 10 2" xfId="36541" xr:uid="{00000000-0005-0000-0000-0000740D0000}"/>
    <cellStyle name="Normal 19 2 10 3" xfId="21308" xr:uid="{00000000-0005-0000-0000-0000750D0000}"/>
    <cellStyle name="Normal 19 2 11" xfId="31532" xr:uid="{00000000-0005-0000-0000-0000760D0000}"/>
    <cellStyle name="Normal 19 2 12" xfId="16293" xr:uid="{00000000-0005-0000-0000-0000770D0000}"/>
    <cellStyle name="Normal 19 2 2" xfId="1168" xr:uid="{00000000-0005-0000-0000-0000780D0000}"/>
    <cellStyle name="Normal 19 2 2 10" xfId="31584" xr:uid="{00000000-0005-0000-0000-0000790D0000}"/>
    <cellStyle name="Normal 19 2 2 11" xfId="16347" xr:uid="{00000000-0005-0000-0000-00007A0D0000}"/>
    <cellStyle name="Normal 19 2 2 2" xfId="1276" xr:uid="{00000000-0005-0000-0000-00007B0D0000}"/>
    <cellStyle name="Normal 19 2 2 2 10" xfId="16451" xr:uid="{00000000-0005-0000-0000-00007C0D0000}"/>
    <cellStyle name="Normal 19 2 2 2 2" xfId="1493" xr:uid="{00000000-0005-0000-0000-00007D0D0000}"/>
    <cellStyle name="Normal 19 2 2 2 2 2" xfId="1914" xr:uid="{00000000-0005-0000-0000-00007E0D0000}"/>
    <cellStyle name="Normal 19 2 2 2 2 2 2" xfId="2753" xr:uid="{00000000-0005-0000-0000-00007F0D0000}"/>
    <cellStyle name="Normal 19 2 2 2 2 2 2 2" xfId="4443" xr:uid="{00000000-0005-0000-0000-0000800D0000}"/>
    <cellStyle name="Normal 19 2 2 2 2 2 2 2 2" xfId="14516" xr:uid="{00000000-0005-0000-0000-0000810D0000}"/>
    <cellStyle name="Normal 19 2 2 2 2 2 2 2 2 2" xfId="44847" xr:uid="{00000000-0005-0000-0000-0000820D0000}"/>
    <cellStyle name="Normal 19 2 2 2 2 2 2 2 2 3" xfId="29614" xr:uid="{00000000-0005-0000-0000-0000830D0000}"/>
    <cellStyle name="Normal 19 2 2 2 2 2 2 2 3" xfId="9496" xr:uid="{00000000-0005-0000-0000-0000840D0000}"/>
    <cellStyle name="Normal 19 2 2 2 2 2 2 2 3 2" xfId="39830" xr:uid="{00000000-0005-0000-0000-0000850D0000}"/>
    <cellStyle name="Normal 19 2 2 2 2 2 2 2 3 3" xfId="24597" xr:uid="{00000000-0005-0000-0000-0000860D0000}"/>
    <cellStyle name="Normal 19 2 2 2 2 2 2 2 4" xfId="34817" xr:uid="{00000000-0005-0000-0000-0000870D0000}"/>
    <cellStyle name="Normal 19 2 2 2 2 2 2 2 5" xfId="19584" xr:uid="{00000000-0005-0000-0000-0000880D0000}"/>
    <cellStyle name="Normal 19 2 2 2 2 2 2 3" xfId="6135" xr:uid="{00000000-0005-0000-0000-0000890D0000}"/>
    <cellStyle name="Normal 19 2 2 2 2 2 2 3 2" xfId="16187" xr:uid="{00000000-0005-0000-0000-00008A0D0000}"/>
    <cellStyle name="Normal 19 2 2 2 2 2 2 3 2 2" xfId="46518" xr:uid="{00000000-0005-0000-0000-00008B0D0000}"/>
    <cellStyle name="Normal 19 2 2 2 2 2 2 3 2 3" xfId="31285" xr:uid="{00000000-0005-0000-0000-00008C0D0000}"/>
    <cellStyle name="Normal 19 2 2 2 2 2 2 3 3" xfId="11167" xr:uid="{00000000-0005-0000-0000-00008D0D0000}"/>
    <cellStyle name="Normal 19 2 2 2 2 2 2 3 3 2" xfId="41501" xr:uid="{00000000-0005-0000-0000-00008E0D0000}"/>
    <cellStyle name="Normal 19 2 2 2 2 2 2 3 3 3" xfId="26268" xr:uid="{00000000-0005-0000-0000-00008F0D0000}"/>
    <cellStyle name="Normal 19 2 2 2 2 2 2 3 4" xfId="36488" xr:uid="{00000000-0005-0000-0000-0000900D0000}"/>
    <cellStyle name="Normal 19 2 2 2 2 2 2 3 5" xfId="21255" xr:uid="{00000000-0005-0000-0000-0000910D0000}"/>
    <cellStyle name="Normal 19 2 2 2 2 2 2 4" xfId="12845" xr:uid="{00000000-0005-0000-0000-0000920D0000}"/>
    <cellStyle name="Normal 19 2 2 2 2 2 2 4 2" xfId="43176" xr:uid="{00000000-0005-0000-0000-0000930D0000}"/>
    <cellStyle name="Normal 19 2 2 2 2 2 2 4 3" xfId="27943" xr:uid="{00000000-0005-0000-0000-0000940D0000}"/>
    <cellStyle name="Normal 19 2 2 2 2 2 2 5" xfId="7824" xr:uid="{00000000-0005-0000-0000-0000950D0000}"/>
    <cellStyle name="Normal 19 2 2 2 2 2 2 5 2" xfId="38159" xr:uid="{00000000-0005-0000-0000-0000960D0000}"/>
    <cellStyle name="Normal 19 2 2 2 2 2 2 5 3" xfId="22926" xr:uid="{00000000-0005-0000-0000-0000970D0000}"/>
    <cellStyle name="Normal 19 2 2 2 2 2 2 6" xfId="33147" xr:uid="{00000000-0005-0000-0000-0000980D0000}"/>
    <cellStyle name="Normal 19 2 2 2 2 2 2 7" xfId="17913" xr:uid="{00000000-0005-0000-0000-0000990D0000}"/>
    <cellStyle name="Normal 19 2 2 2 2 2 3" xfId="3606" xr:uid="{00000000-0005-0000-0000-00009A0D0000}"/>
    <cellStyle name="Normal 19 2 2 2 2 2 3 2" xfId="13680" xr:uid="{00000000-0005-0000-0000-00009B0D0000}"/>
    <cellStyle name="Normal 19 2 2 2 2 2 3 2 2" xfId="44011" xr:uid="{00000000-0005-0000-0000-00009C0D0000}"/>
    <cellStyle name="Normal 19 2 2 2 2 2 3 2 3" xfId="28778" xr:uid="{00000000-0005-0000-0000-00009D0D0000}"/>
    <cellStyle name="Normal 19 2 2 2 2 2 3 3" xfId="8660" xr:uid="{00000000-0005-0000-0000-00009E0D0000}"/>
    <cellStyle name="Normal 19 2 2 2 2 2 3 3 2" xfId="38994" xr:uid="{00000000-0005-0000-0000-00009F0D0000}"/>
    <cellStyle name="Normal 19 2 2 2 2 2 3 3 3" xfId="23761" xr:uid="{00000000-0005-0000-0000-0000A00D0000}"/>
    <cellStyle name="Normal 19 2 2 2 2 2 3 4" xfId="33981" xr:uid="{00000000-0005-0000-0000-0000A10D0000}"/>
    <cellStyle name="Normal 19 2 2 2 2 2 3 5" xfId="18748" xr:uid="{00000000-0005-0000-0000-0000A20D0000}"/>
    <cellStyle name="Normal 19 2 2 2 2 2 4" xfId="5299" xr:uid="{00000000-0005-0000-0000-0000A30D0000}"/>
    <cellStyle name="Normal 19 2 2 2 2 2 4 2" xfId="15351" xr:uid="{00000000-0005-0000-0000-0000A40D0000}"/>
    <cellStyle name="Normal 19 2 2 2 2 2 4 2 2" xfId="45682" xr:uid="{00000000-0005-0000-0000-0000A50D0000}"/>
    <cellStyle name="Normal 19 2 2 2 2 2 4 2 3" xfId="30449" xr:uid="{00000000-0005-0000-0000-0000A60D0000}"/>
    <cellStyle name="Normal 19 2 2 2 2 2 4 3" xfId="10331" xr:uid="{00000000-0005-0000-0000-0000A70D0000}"/>
    <cellStyle name="Normal 19 2 2 2 2 2 4 3 2" xfId="40665" xr:uid="{00000000-0005-0000-0000-0000A80D0000}"/>
    <cellStyle name="Normal 19 2 2 2 2 2 4 3 3" xfId="25432" xr:uid="{00000000-0005-0000-0000-0000A90D0000}"/>
    <cellStyle name="Normal 19 2 2 2 2 2 4 4" xfId="35652" xr:uid="{00000000-0005-0000-0000-0000AA0D0000}"/>
    <cellStyle name="Normal 19 2 2 2 2 2 4 5" xfId="20419" xr:uid="{00000000-0005-0000-0000-0000AB0D0000}"/>
    <cellStyle name="Normal 19 2 2 2 2 2 5" xfId="12009" xr:uid="{00000000-0005-0000-0000-0000AC0D0000}"/>
    <cellStyle name="Normal 19 2 2 2 2 2 5 2" xfId="42340" xr:uid="{00000000-0005-0000-0000-0000AD0D0000}"/>
    <cellStyle name="Normal 19 2 2 2 2 2 5 3" xfId="27107" xr:uid="{00000000-0005-0000-0000-0000AE0D0000}"/>
    <cellStyle name="Normal 19 2 2 2 2 2 6" xfId="6988" xr:uid="{00000000-0005-0000-0000-0000AF0D0000}"/>
    <cellStyle name="Normal 19 2 2 2 2 2 6 2" xfId="37323" xr:uid="{00000000-0005-0000-0000-0000B00D0000}"/>
    <cellStyle name="Normal 19 2 2 2 2 2 6 3" xfId="22090" xr:uid="{00000000-0005-0000-0000-0000B10D0000}"/>
    <cellStyle name="Normal 19 2 2 2 2 2 7" xfId="32311" xr:uid="{00000000-0005-0000-0000-0000B20D0000}"/>
    <cellStyle name="Normal 19 2 2 2 2 2 8" xfId="17077" xr:uid="{00000000-0005-0000-0000-0000B30D0000}"/>
    <cellStyle name="Normal 19 2 2 2 2 3" xfId="2335" xr:uid="{00000000-0005-0000-0000-0000B40D0000}"/>
    <cellStyle name="Normal 19 2 2 2 2 3 2" xfId="4025" xr:uid="{00000000-0005-0000-0000-0000B50D0000}"/>
    <cellStyle name="Normal 19 2 2 2 2 3 2 2" xfId="14098" xr:uid="{00000000-0005-0000-0000-0000B60D0000}"/>
    <cellStyle name="Normal 19 2 2 2 2 3 2 2 2" xfId="44429" xr:uid="{00000000-0005-0000-0000-0000B70D0000}"/>
    <cellStyle name="Normal 19 2 2 2 2 3 2 2 3" xfId="29196" xr:uid="{00000000-0005-0000-0000-0000B80D0000}"/>
    <cellStyle name="Normal 19 2 2 2 2 3 2 3" xfId="9078" xr:uid="{00000000-0005-0000-0000-0000B90D0000}"/>
    <cellStyle name="Normal 19 2 2 2 2 3 2 3 2" xfId="39412" xr:uid="{00000000-0005-0000-0000-0000BA0D0000}"/>
    <cellStyle name="Normal 19 2 2 2 2 3 2 3 3" xfId="24179" xr:uid="{00000000-0005-0000-0000-0000BB0D0000}"/>
    <cellStyle name="Normal 19 2 2 2 2 3 2 4" xfId="34399" xr:uid="{00000000-0005-0000-0000-0000BC0D0000}"/>
    <cellStyle name="Normal 19 2 2 2 2 3 2 5" xfId="19166" xr:uid="{00000000-0005-0000-0000-0000BD0D0000}"/>
    <cellStyle name="Normal 19 2 2 2 2 3 3" xfId="5717" xr:uid="{00000000-0005-0000-0000-0000BE0D0000}"/>
    <cellStyle name="Normal 19 2 2 2 2 3 3 2" xfId="15769" xr:uid="{00000000-0005-0000-0000-0000BF0D0000}"/>
    <cellStyle name="Normal 19 2 2 2 2 3 3 2 2" xfId="46100" xr:uid="{00000000-0005-0000-0000-0000C00D0000}"/>
    <cellStyle name="Normal 19 2 2 2 2 3 3 2 3" xfId="30867" xr:uid="{00000000-0005-0000-0000-0000C10D0000}"/>
    <cellStyle name="Normal 19 2 2 2 2 3 3 3" xfId="10749" xr:uid="{00000000-0005-0000-0000-0000C20D0000}"/>
    <cellStyle name="Normal 19 2 2 2 2 3 3 3 2" xfId="41083" xr:uid="{00000000-0005-0000-0000-0000C30D0000}"/>
    <cellStyle name="Normal 19 2 2 2 2 3 3 3 3" xfId="25850" xr:uid="{00000000-0005-0000-0000-0000C40D0000}"/>
    <cellStyle name="Normal 19 2 2 2 2 3 3 4" xfId="36070" xr:uid="{00000000-0005-0000-0000-0000C50D0000}"/>
    <cellStyle name="Normal 19 2 2 2 2 3 3 5" xfId="20837" xr:uid="{00000000-0005-0000-0000-0000C60D0000}"/>
    <cellStyle name="Normal 19 2 2 2 2 3 4" xfId="12427" xr:uid="{00000000-0005-0000-0000-0000C70D0000}"/>
    <cellStyle name="Normal 19 2 2 2 2 3 4 2" xfId="42758" xr:uid="{00000000-0005-0000-0000-0000C80D0000}"/>
    <cellStyle name="Normal 19 2 2 2 2 3 4 3" xfId="27525" xr:uid="{00000000-0005-0000-0000-0000C90D0000}"/>
    <cellStyle name="Normal 19 2 2 2 2 3 5" xfId="7406" xr:uid="{00000000-0005-0000-0000-0000CA0D0000}"/>
    <cellStyle name="Normal 19 2 2 2 2 3 5 2" xfId="37741" xr:uid="{00000000-0005-0000-0000-0000CB0D0000}"/>
    <cellStyle name="Normal 19 2 2 2 2 3 5 3" xfId="22508" xr:uid="{00000000-0005-0000-0000-0000CC0D0000}"/>
    <cellStyle name="Normal 19 2 2 2 2 3 6" xfId="32729" xr:uid="{00000000-0005-0000-0000-0000CD0D0000}"/>
    <cellStyle name="Normal 19 2 2 2 2 3 7" xfId="17495" xr:uid="{00000000-0005-0000-0000-0000CE0D0000}"/>
    <cellStyle name="Normal 19 2 2 2 2 4" xfId="3188" xr:uid="{00000000-0005-0000-0000-0000CF0D0000}"/>
    <cellStyle name="Normal 19 2 2 2 2 4 2" xfId="13262" xr:uid="{00000000-0005-0000-0000-0000D00D0000}"/>
    <cellStyle name="Normal 19 2 2 2 2 4 2 2" xfId="43593" xr:uid="{00000000-0005-0000-0000-0000D10D0000}"/>
    <cellStyle name="Normal 19 2 2 2 2 4 2 3" xfId="28360" xr:uid="{00000000-0005-0000-0000-0000D20D0000}"/>
    <cellStyle name="Normal 19 2 2 2 2 4 3" xfId="8242" xr:uid="{00000000-0005-0000-0000-0000D30D0000}"/>
    <cellStyle name="Normal 19 2 2 2 2 4 3 2" xfId="38576" xr:uid="{00000000-0005-0000-0000-0000D40D0000}"/>
    <cellStyle name="Normal 19 2 2 2 2 4 3 3" xfId="23343" xr:uid="{00000000-0005-0000-0000-0000D50D0000}"/>
    <cellStyle name="Normal 19 2 2 2 2 4 4" xfId="33563" xr:uid="{00000000-0005-0000-0000-0000D60D0000}"/>
    <cellStyle name="Normal 19 2 2 2 2 4 5" xfId="18330" xr:uid="{00000000-0005-0000-0000-0000D70D0000}"/>
    <cellStyle name="Normal 19 2 2 2 2 5" xfId="4881" xr:uid="{00000000-0005-0000-0000-0000D80D0000}"/>
    <cellStyle name="Normal 19 2 2 2 2 5 2" xfId="14933" xr:uid="{00000000-0005-0000-0000-0000D90D0000}"/>
    <cellStyle name="Normal 19 2 2 2 2 5 2 2" xfId="45264" xr:uid="{00000000-0005-0000-0000-0000DA0D0000}"/>
    <cellStyle name="Normal 19 2 2 2 2 5 2 3" xfId="30031" xr:uid="{00000000-0005-0000-0000-0000DB0D0000}"/>
    <cellStyle name="Normal 19 2 2 2 2 5 3" xfId="9913" xr:uid="{00000000-0005-0000-0000-0000DC0D0000}"/>
    <cellStyle name="Normal 19 2 2 2 2 5 3 2" xfId="40247" xr:uid="{00000000-0005-0000-0000-0000DD0D0000}"/>
    <cellStyle name="Normal 19 2 2 2 2 5 3 3" xfId="25014" xr:uid="{00000000-0005-0000-0000-0000DE0D0000}"/>
    <cellStyle name="Normal 19 2 2 2 2 5 4" xfId="35234" xr:uid="{00000000-0005-0000-0000-0000DF0D0000}"/>
    <cellStyle name="Normal 19 2 2 2 2 5 5" xfId="20001" xr:uid="{00000000-0005-0000-0000-0000E00D0000}"/>
    <cellStyle name="Normal 19 2 2 2 2 6" xfId="11591" xr:uid="{00000000-0005-0000-0000-0000E10D0000}"/>
    <cellStyle name="Normal 19 2 2 2 2 6 2" xfId="41922" xr:uid="{00000000-0005-0000-0000-0000E20D0000}"/>
    <cellStyle name="Normal 19 2 2 2 2 6 3" xfId="26689" xr:uid="{00000000-0005-0000-0000-0000E30D0000}"/>
    <cellStyle name="Normal 19 2 2 2 2 7" xfId="6570" xr:uid="{00000000-0005-0000-0000-0000E40D0000}"/>
    <cellStyle name="Normal 19 2 2 2 2 7 2" xfId="36905" xr:uid="{00000000-0005-0000-0000-0000E50D0000}"/>
    <cellStyle name="Normal 19 2 2 2 2 7 3" xfId="21672" xr:uid="{00000000-0005-0000-0000-0000E60D0000}"/>
    <cellStyle name="Normal 19 2 2 2 2 8" xfId="31893" xr:uid="{00000000-0005-0000-0000-0000E70D0000}"/>
    <cellStyle name="Normal 19 2 2 2 2 9" xfId="16659" xr:uid="{00000000-0005-0000-0000-0000E80D0000}"/>
    <cellStyle name="Normal 19 2 2 2 3" xfId="1706" xr:uid="{00000000-0005-0000-0000-0000E90D0000}"/>
    <cellStyle name="Normal 19 2 2 2 3 2" xfId="2545" xr:uid="{00000000-0005-0000-0000-0000EA0D0000}"/>
    <cellStyle name="Normal 19 2 2 2 3 2 2" xfId="4235" xr:uid="{00000000-0005-0000-0000-0000EB0D0000}"/>
    <cellStyle name="Normal 19 2 2 2 3 2 2 2" xfId="14308" xr:uid="{00000000-0005-0000-0000-0000EC0D0000}"/>
    <cellStyle name="Normal 19 2 2 2 3 2 2 2 2" xfId="44639" xr:uid="{00000000-0005-0000-0000-0000ED0D0000}"/>
    <cellStyle name="Normal 19 2 2 2 3 2 2 2 3" xfId="29406" xr:uid="{00000000-0005-0000-0000-0000EE0D0000}"/>
    <cellStyle name="Normal 19 2 2 2 3 2 2 3" xfId="9288" xr:uid="{00000000-0005-0000-0000-0000EF0D0000}"/>
    <cellStyle name="Normal 19 2 2 2 3 2 2 3 2" xfId="39622" xr:uid="{00000000-0005-0000-0000-0000F00D0000}"/>
    <cellStyle name="Normal 19 2 2 2 3 2 2 3 3" xfId="24389" xr:uid="{00000000-0005-0000-0000-0000F10D0000}"/>
    <cellStyle name="Normal 19 2 2 2 3 2 2 4" xfId="34609" xr:uid="{00000000-0005-0000-0000-0000F20D0000}"/>
    <cellStyle name="Normal 19 2 2 2 3 2 2 5" xfId="19376" xr:uid="{00000000-0005-0000-0000-0000F30D0000}"/>
    <cellStyle name="Normal 19 2 2 2 3 2 3" xfId="5927" xr:uid="{00000000-0005-0000-0000-0000F40D0000}"/>
    <cellStyle name="Normal 19 2 2 2 3 2 3 2" xfId="15979" xr:uid="{00000000-0005-0000-0000-0000F50D0000}"/>
    <cellStyle name="Normal 19 2 2 2 3 2 3 2 2" xfId="46310" xr:uid="{00000000-0005-0000-0000-0000F60D0000}"/>
    <cellStyle name="Normal 19 2 2 2 3 2 3 2 3" xfId="31077" xr:uid="{00000000-0005-0000-0000-0000F70D0000}"/>
    <cellStyle name="Normal 19 2 2 2 3 2 3 3" xfId="10959" xr:uid="{00000000-0005-0000-0000-0000F80D0000}"/>
    <cellStyle name="Normal 19 2 2 2 3 2 3 3 2" xfId="41293" xr:uid="{00000000-0005-0000-0000-0000F90D0000}"/>
    <cellStyle name="Normal 19 2 2 2 3 2 3 3 3" xfId="26060" xr:uid="{00000000-0005-0000-0000-0000FA0D0000}"/>
    <cellStyle name="Normal 19 2 2 2 3 2 3 4" xfId="36280" xr:uid="{00000000-0005-0000-0000-0000FB0D0000}"/>
    <cellStyle name="Normal 19 2 2 2 3 2 3 5" xfId="21047" xr:uid="{00000000-0005-0000-0000-0000FC0D0000}"/>
    <cellStyle name="Normal 19 2 2 2 3 2 4" xfId="12637" xr:uid="{00000000-0005-0000-0000-0000FD0D0000}"/>
    <cellStyle name="Normal 19 2 2 2 3 2 4 2" xfId="42968" xr:uid="{00000000-0005-0000-0000-0000FE0D0000}"/>
    <cellStyle name="Normal 19 2 2 2 3 2 4 3" xfId="27735" xr:uid="{00000000-0005-0000-0000-0000FF0D0000}"/>
    <cellStyle name="Normal 19 2 2 2 3 2 5" xfId="7616" xr:uid="{00000000-0005-0000-0000-0000000E0000}"/>
    <cellStyle name="Normal 19 2 2 2 3 2 5 2" xfId="37951" xr:uid="{00000000-0005-0000-0000-0000010E0000}"/>
    <cellStyle name="Normal 19 2 2 2 3 2 5 3" xfId="22718" xr:uid="{00000000-0005-0000-0000-0000020E0000}"/>
    <cellStyle name="Normal 19 2 2 2 3 2 6" xfId="32939" xr:uid="{00000000-0005-0000-0000-0000030E0000}"/>
    <cellStyle name="Normal 19 2 2 2 3 2 7" xfId="17705" xr:uid="{00000000-0005-0000-0000-0000040E0000}"/>
    <cellStyle name="Normal 19 2 2 2 3 3" xfId="3398" xr:uid="{00000000-0005-0000-0000-0000050E0000}"/>
    <cellStyle name="Normal 19 2 2 2 3 3 2" xfId="13472" xr:uid="{00000000-0005-0000-0000-0000060E0000}"/>
    <cellStyle name="Normal 19 2 2 2 3 3 2 2" xfId="43803" xr:uid="{00000000-0005-0000-0000-0000070E0000}"/>
    <cellStyle name="Normal 19 2 2 2 3 3 2 3" xfId="28570" xr:uid="{00000000-0005-0000-0000-0000080E0000}"/>
    <cellStyle name="Normal 19 2 2 2 3 3 3" xfId="8452" xr:uid="{00000000-0005-0000-0000-0000090E0000}"/>
    <cellStyle name="Normal 19 2 2 2 3 3 3 2" xfId="38786" xr:uid="{00000000-0005-0000-0000-00000A0E0000}"/>
    <cellStyle name="Normal 19 2 2 2 3 3 3 3" xfId="23553" xr:uid="{00000000-0005-0000-0000-00000B0E0000}"/>
    <cellStyle name="Normal 19 2 2 2 3 3 4" xfId="33773" xr:uid="{00000000-0005-0000-0000-00000C0E0000}"/>
    <cellStyle name="Normal 19 2 2 2 3 3 5" xfId="18540" xr:uid="{00000000-0005-0000-0000-00000D0E0000}"/>
    <cellStyle name="Normal 19 2 2 2 3 4" xfId="5091" xr:uid="{00000000-0005-0000-0000-00000E0E0000}"/>
    <cellStyle name="Normal 19 2 2 2 3 4 2" xfId="15143" xr:uid="{00000000-0005-0000-0000-00000F0E0000}"/>
    <cellStyle name="Normal 19 2 2 2 3 4 2 2" xfId="45474" xr:uid="{00000000-0005-0000-0000-0000100E0000}"/>
    <cellStyle name="Normal 19 2 2 2 3 4 2 3" xfId="30241" xr:uid="{00000000-0005-0000-0000-0000110E0000}"/>
    <cellStyle name="Normal 19 2 2 2 3 4 3" xfId="10123" xr:uid="{00000000-0005-0000-0000-0000120E0000}"/>
    <cellStyle name="Normal 19 2 2 2 3 4 3 2" xfId="40457" xr:uid="{00000000-0005-0000-0000-0000130E0000}"/>
    <cellStyle name="Normal 19 2 2 2 3 4 3 3" xfId="25224" xr:uid="{00000000-0005-0000-0000-0000140E0000}"/>
    <cellStyle name="Normal 19 2 2 2 3 4 4" xfId="35444" xr:uid="{00000000-0005-0000-0000-0000150E0000}"/>
    <cellStyle name="Normal 19 2 2 2 3 4 5" xfId="20211" xr:uid="{00000000-0005-0000-0000-0000160E0000}"/>
    <cellStyle name="Normal 19 2 2 2 3 5" xfId="11801" xr:uid="{00000000-0005-0000-0000-0000170E0000}"/>
    <cellStyle name="Normal 19 2 2 2 3 5 2" xfId="42132" xr:uid="{00000000-0005-0000-0000-0000180E0000}"/>
    <cellStyle name="Normal 19 2 2 2 3 5 3" xfId="26899" xr:uid="{00000000-0005-0000-0000-0000190E0000}"/>
    <cellStyle name="Normal 19 2 2 2 3 6" xfId="6780" xr:uid="{00000000-0005-0000-0000-00001A0E0000}"/>
    <cellStyle name="Normal 19 2 2 2 3 6 2" xfId="37115" xr:uid="{00000000-0005-0000-0000-00001B0E0000}"/>
    <cellStyle name="Normal 19 2 2 2 3 6 3" xfId="21882" xr:uid="{00000000-0005-0000-0000-00001C0E0000}"/>
    <cellStyle name="Normal 19 2 2 2 3 7" xfId="32103" xr:uid="{00000000-0005-0000-0000-00001D0E0000}"/>
    <cellStyle name="Normal 19 2 2 2 3 8" xfId="16869" xr:uid="{00000000-0005-0000-0000-00001E0E0000}"/>
    <cellStyle name="Normal 19 2 2 2 4" xfId="2127" xr:uid="{00000000-0005-0000-0000-00001F0E0000}"/>
    <cellStyle name="Normal 19 2 2 2 4 2" xfId="3817" xr:uid="{00000000-0005-0000-0000-0000200E0000}"/>
    <cellStyle name="Normal 19 2 2 2 4 2 2" xfId="13890" xr:uid="{00000000-0005-0000-0000-0000210E0000}"/>
    <cellStyle name="Normal 19 2 2 2 4 2 2 2" xfId="44221" xr:uid="{00000000-0005-0000-0000-0000220E0000}"/>
    <cellStyle name="Normal 19 2 2 2 4 2 2 3" xfId="28988" xr:uid="{00000000-0005-0000-0000-0000230E0000}"/>
    <cellStyle name="Normal 19 2 2 2 4 2 3" xfId="8870" xr:uid="{00000000-0005-0000-0000-0000240E0000}"/>
    <cellStyle name="Normal 19 2 2 2 4 2 3 2" xfId="39204" xr:uid="{00000000-0005-0000-0000-0000250E0000}"/>
    <cellStyle name="Normal 19 2 2 2 4 2 3 3" xfId="23971" xr:uid="{00000000-0005-0000-0000-0000260E0000}"/>
    <cellStyle name="Normal 19 2 2 2 4 2 4" xfId="34191" xr:uid="{00000000-0005-0000-0000-0000270E0000}"/>
    <cellStyle name="Normal 19 2 2 2 4 2 5" xfId="18958" xr:uid="{00000000-0005-0000-0000-0000280E0000}"/>
    <cellStyle name="Normal 19 2 2 2 4 3" xfId="5509" xr:uid="{00000000-0005-0000-0000-0000290E0000}"/>
    <cellStyle name="Normal 19 2 2 2 4 3 2" xfId="15561" xr:uid="{00000000-0005-0000-0000-00002A0E0000}"/>
    <cellStyle name="Normal 19 2 2 2 4 3 2 2" xfId="45892" xr:uid="{00000000-0005-0000-0000-00002B0E0000}"/>
    <cellStyle name="Normal 19 2 2 2 4 3 2 3" xfId="30659" xr:uid="{00000000-0005-0000-0000-00002C0E0000}"/>
    <cellStyle name="Normal 19 2 2 2 4 3 3" xfId="10541" xr:uid="{00000000-0005-0000-0000-00002D0E0000}"/>
    <cellStyle name="Normal 19 2 2 2 4 3 3 2" xfId="40875" xr:uid="{00000000-0005-0000-0000-00002E0E0000}"/>
    <cellStyle name="Normal 19 2 2 2 4 3 3 3" xfId="25642" xr:uid="{00000000-0005-0000-0000-00002F0E0000}"/>
    <cellStyle name="Normal 19 2 2 2 4 3 4" xfId="35862" xr:uid="{00000000-0005-0000-0000-0000300E0000}"/>
    <cellStyle name="Normal 19 2 2 2 4 3 5" xfId="20629" xr:uid="{00000000-0005-0000-0000-0000310E0000}"/>
    <cellStyle name="Normal 19 2 2 2 4 4" xfId="12219" xr:uid="{00000000-0005-0000-0000-0000320E0000}"/>
    <cellStyle name="Normal 19 2 2 2 4 4 2" xfId="42550" xr:uid="{00000000-0005-0000-0000-0000330E0000}"/>
    <cellStyle name="Normal 19 2 2 2 4 4 3" xfId="27317" xr:uid="{00000000-0005-0000-0000-0000340E0000}"/>
    <cellStyle name="Normal 19 2 2 2 4 5" xfId="7198" xr:uid="{00000000-0005-0000-0000-0000350E0000}"/>
    <cellStyle name="Normal 19 2 2 2 4 5 2" xfId="37533" xr:uid="{00000000-0005-0000-0000-0000360E0000}"/>
    <cellStyle name="Normal 19 2 2 2 4 5 3" xfId="22300" xr:uid="{00000000-0005-0000-0000-0000370E0000}"/>
    <cellStyle name="Normal 19 2 2 2 4 6" xfId="32521" xr:uid="{00000000-0005-0000-0000-0000380E0000}"/>
    <cellStyle name="Normal 19 2 2 2 4 7" xfId="17287" xr:uid="{00000000-0005-0000-0000-0000390E0000}"/>
    <cellStyle name="Normal 19 2 2 2 5" xfId="2980" xr:uid="{00000000-0005-0000-0000-00003A0E0000}"/>
    <cellStyle name="Normal 19 2 2 2 5 2" xfId="13054" xr:uid="{00000000-0005-0000-0000-00003B0E0000}"/>
    <cellStyle name="Normal 19 2 2 2 5 2 2" xfId="43385" xr:uid="{00000000-0005-0000-0000-00003C0E0000}"/>
    <cellStyle name="Normal 19 2 2 2 5 2 3" xfId="28152" xr:uid="{00000000-0005-0000-0000-00003D0E0000}"/>
    <cellStyle name="Normal 19 2 2 2 5 3" xfId="8034" xr:uid="{00000000-0005-0000-0000-00003E0E0000}"/>
    <cellStyle name="Normal 19 2 2 2 5 3 2" xfId="38368" xr:uid="{00000000-0005-0000-0000-00003F0E0000}"/>
    <cellStyle name="Normal 19 2 2 2 5 3 3" xfId="23135" xr:uid="{00000000-0005-0000-0000-0000400E0000}"/>
    <cellStyle name="Normal 19 2 2 2 5 4" xfId="33355" xr:uid="{00000000-0005-0000-0000-0000410E0000}"/>
    <cellStyle name="Normal 19 2 2 2 5 5" xfId="18122" xr:uid="{00000000-0005-0000-0000-0000420E0000}"/>
    <cellStyle name="Normal 19 2 2 2 6" xfId="4673" xr:uid="{00000000-0005-0000-0000-0000430E0000}"/>
    <cellStyle name="Normal 19 2 2 2 6 2" xfId="14725" xr:uid="{00000000-0005-0000-0000-0000440E0000}"/>
    <cellStyle name="Normal 19 2 2 2 6 2 2" xfId="45056" xr:uid="{00000000-0005-0000-0000-0000450E0000}"/>
    <cellStyle name="Normal 19 2 2 2 6 2 3" xfId="29823" xr:uid="{00000000-0005-0000-0000-0000460E0000}"/>
    <cellStyle name="Normal 19 2 2 2 6 3" xfId="9705" xr:uid="{00000000-0005-0000-0000-0000470E0000}"/>
    <cellStyle name="Normal 19 2 2 2 6 3 2" xfId="40039" xr:uid="{00000000-0005-0000-0000-0000480E0000}"/>
    <cellStyle name="Normal 19 2 2 2 6 3 3" xfId="24806" xr:uid="{00000000-0005-0000-0000-0000490E0000}"/>
    <cellStyle name="Normal 19 2 2 2 6 4" xfId="35026" xr:uid="{00000000-0005-0000-0000-00004A0E0000}"/>
    <cellStyle name="Normal 19 2 2 2 6 5" xfId="19793" xr:uid="{00000000-0005-0000-0000-00004B0E0000}"/>
    <cellStyle name="Normal 19 2 2 2 7" xfId="11383" xr:uid="{00000000-0005-0000-0000-00004C0E0000}"/>
    <cellStyle name="Normal 19 2 2 2 7 2" xfId="41714" xr:uid="{00000000-0005-0000-0000-00004D0E0000}"/>
    <cellStyle name="Normal 19 2 2 2 7 3" xfId="26481" xr:uid="{00000000-0005-0000-0000-00004E0E0000}"/>
    <cellStyle name="Normal 19 2 2 2 8" xfId="6362" xr:uid="{00000000-0005-0000-0000-00004F0E0000}"/>
    <cellStyle name="Normal 19 2 2 2 8 2" xfId="36697" xr:uid="{00000000-0005-0000-0000-0000500E0000}"/>
    <cellStyle name="Normal 19 2 2 2 8 3" xfId="21464" xr:uid="{00000000-0005-0000-0000-0000510E0000}"/>
    <cellStyle name="Normal 19 2 2 2 9" xfId="31685" xr:uid="{00000000-0005-0000-0000-0000520E0000}"/>
    <cellStyle name="Normal 19 2 2 3" xfId="1389" xr:uid="{00000000-0005-0000-0000-0000530E0000}"/>
    <cellStyle name="Normal 19 2 2 3 2" xfId="1810" xr:uid="{00000000-0005-0000-0000-0000540E0000}"/>
    <cellStyle name="Normal 19 2 2 3 2 2" xfId="2649" xr:uid="{00000000-0005-0000-0000-0000550E0000}"/>
    <cellStyle name="Normal 19 2 2 3 2 2 2" xfId="4339" xr:uid="{00000000-0005-0000-0000-0000560E0000}"/>
    <cellStyle name="Normal 19 2 2 3 2 2 2 2" xfId="14412" xr:uid="{00000000-0005-0000-0000-0000570E0000}"/>
    <cellStyle name="Normal 19 2 2 3 2 2 2 2 2" xfId="44743" xr:uid="{00000000-0005-0000-0000-0000580E0000}"/>
    <cellStyle name="Normal 19 2 2 3 2 2 2 2 3" xfId="29510" xr:uid="{00000000-0005-0000-0000-0000590E0000}"/>
    <cellStyle name="Normal 19 2 2 3 2 2 2 3" xfId="9392" xr:uid="{00000000-0005-0000-0000-00005A0E0000}"/>
    <cellStyle name="Normal 19 2 2 3 2 2 2 3 2" xfId="39726" xr:uid="{00000000-0005-0000-0000-00005B0E0000}"/>
    <cellStyle name="Normal 19 2 2 3 2 2 2 3 3" xfId="24493" xr:uid="{00000000-0005-0000-0000-00005C0E0000}"/>
    <cellStyle name="Normal 19 2 2 3 2 2 2 4" xfId="34713" xr:uid="{00000000-0005-0000-0000-00005D0E0000}"/>
    <cellStyle name="Normal 19 2 2 3 2 2 2 5" xfId="19480" xr:uid="{00000000-0005-0000-0000-00005E0E0000}"/>
    <cellStyle name="Normal 19 2 2 3 2 2 3" xfId="6031" xr:uid="{00000000-0005-0000-0000-00005F0E0000}"/>
    <cellStyle name="Normal 19 2 2 3 2 2 3 2" xfId="16083" xr:uid="{00000000-0005-0000-0000-0000600E0000}"/>
    <cellStyle name="Normal 19 2 2 3 2 2 3 2 2" xfId="46414" xr:uid="{00000000-0005-0000-0000-0000610E0000}"/>
    <cellStyle name="Normal 19 2 2 3 2 2 3 2 3" xfId="31181" xr:uid="{00000000-0005-0000-0000-0000620E0000}"/>
    <cellStyle name="Normal 19 2 2 3 2 2 3 3" xfId="11063" xr:uid="{00000000-0005-0000-0000-0000630E0000}"/>
    <cellStyle name="Normal 19 2 2 3 2 2 3 3 2" xfId="41397" xr:uid="{00000000-0005-0000-0000-0000640E0000}"/>
    <cellStyle name="Normal 19 2 2 3 2 2 3 3 3" xfId="26164" xr:uid="{00000000-0005-0000-0000-0000650E0000}"/>
    <cellStyle name="Normal 19 2 2 3 2 2 3 4" xfId="36384" xr:uid="{00000000-0005-0000-0000-0000660E0000}"/>
    <cellStyle name="Normal 19 2 2 3 2 2 3 5" xfId="21151" xr:uid="{00000000-0005-0000-0000-0000670E0000}"/>
    <cellStyle name="Normal 19 2 2 3 2 2 4" xfId="12741" xr:uid="{00000000-0005-0000-0000-0000680E0000}"/>
    <cellStyle name="Normal 19 2 2 3 2 2 4 2" xfId="43072" xr:uid="{00000000-0005-0000-0000-0000690E0000}"/>
    <cellStyle name="Normal 19 2 2 3 2 2 4 3" xfId="27839" xr:uid="{00000000-0005-0000-0000-00006A0E0000}"/>
    <cellStyle name="Normal 19 2 2 3 2 2 5" xfId="7720" xr:uid="{00000000-0005-0000-0000-00006B0E0000}"/>
    <cellStyle name="Normal 19 2 2 3 2 2 5 2" xfId="38055" xr:uid="{00000000-0005-0000-0000-00006C0E0000}"/>
    <cellStyle name="Normal 19 2 2 3 2 2 5 3" xfId="22822" xr:uid="{00000000-0005-0000-0000-00006D0E0000}"/>
    <cellStyle name="Normal 19 2 2 3 2 2 6" xfId="33043" xr:uid="{00000000-0005-0000-0000-00006E0E0000}"/>
    <cellStyle name="Normal 19 2 2 3 2 2 7" xfId="17809" xr:uid="{00000000-0005-0000-0000-00006F0E0000}"/>
    <cellStyle name="Normal 19 2 2 3 2 3" xfId="3502" xr:uid="{00000000-0005-0000-0000-0000700E0000}"/>
    <cellStyle name="Normal 19 2 2 3 2 3 2" xfId="13576" xr:uid="{00000000-0005-0000-0000-0000710E0000}"/>
    <cellStyle name="Normal 19 2 2 3 2 3 2 2" xfId="43907" xr:uid="{00000000-0005-0000-0000-0000720E0000}"/>
    <cellStyle name="Normal 19 2 2 3 2 3 2 3" xfId="28674" xr:uid="{00000000-0005-0000-0000-0000730E0000}"/>
    <cellStyle name="Normal 19 2 2 3 2 3 3" xfId="8556" xr:uid="{00000000-0005-0000-0000-0000740E0000}"/>
    <cellStyle name="Normal 19 2 2 3 2 3 3 2" xfId="38890" xr:uid="{00000000-0005-0000-0000-0000750E0000}"/>
    <cellStyle name="Normal 19 2 2 3 2 3 3 3" xfId="23657" xr:uid="{00000000-0005-0000-0000-0000760E0000}"/>
    <cellStyle name="Normal 19 2 2 3 2 3 4" xfId="33877" xr:uid="{00000000-0005-0000-0000-0000770E0000}"/>
    <cellStyle name="Normal 19 2 2 3 2 3 5" xfId="18644" xr:uid="{00000000-0005-0000-0000-0000780E0000}"/>
    <cellStyle name="Normal 19 2 2 3 2 4" xfId="5195" xr:uid="{00000000-0005-0000-0000-0000790E0000}"/>
    <cellStyle name="Normal 19 2 2 3 2 4 2" xfId="15247" xr:uid="{00000000-0005-0000-0000-00007A0E0000}"/>
    <cellStyle name="Normal 19 2 2 3 2 4 2 2" xfId="45578" xr:uid="{00000000-0005-0000-0000-00007B0E0000}"/>
    <cellStyle name="Normal 19 2 2 3 2 4 2 3" xfId="30345" xr:uid="{00000000-0005-0000-0000-00007C0E0000}"/>
    <cellStyle name="Normal 19 2 2 3 2 4 3" xfId="10227" xr:uid="{00000000-0005-0000-0000-00007D0E0000}"/>
    <cellStyle name="Normal 19 2 2 3 2 4 3 2" xfId="40561" xr:uid="{00000000-0005-0000-0000-00007E0E0000}"/>
    <cellStyle name="Normal 19 2 2 3 2 4 3 3" xfId="25328" xr:uid="{00000000-0005-0000-0000-00007F0E0000}"/>
    <cellStyle name="Normal 19 2 2 3 2 4 4" xfId="35548" xr:uid="{00000000-0005-0000-0000-0000800E0000}"/>
    <cellStyle name="Normal 19 2 2 3 2 4 5" xfId="20315" xr:uid="{00000000-0005-0000-0000-0000810E0000}"/>
    <cellStyle name="Normal 19 2 2 3 2 5" xfId="11905" xr:uid="{00000000-0005-0000-0000-0000820E0000}"/>
    <cellStyle name="Normal 19 2 2 3 2 5 2" xfId="42236" xr:uid="{00000000-0005-0000-0000-0000830E0000}"/>
    <cellStyle name="Normal 19 2 2 3 2 5 3" xfId="27003" xr:uid="{00000000-0005-0000-0000-0000840E0000}"/>
    <cellStyle name="Normal 19 2 2 3 2 6" xfId="6884" xr:uid="{00000000-0005-0000-0000-0000850E0000}"/>
    <cellStyle name="Normal 19 2 2 3 2 6 2" xfId="37219" xr:uid="{00000000-0005-0000-0000-0000860E0000}"/>
    <cellStyle name="Normal 19 2 2 3 2 6 3" xfId="21986" xr:uid="{00000000-0005-0000-0000-0000870E0000}"/>
    <cellStyle name="Normal 19 2 2 3 2 7" xfId="32207" xr:uid="{00000000-0005-0000-0000-0000880E0000}"/>
    <cellStyle name="Normal 19 2 2 3 2 8" xfId="16973" xr:uid="{00000000-0005-0000-0000-0000890E0000}"/>
    <cellStyle name="Normal 19 2 2 3 3" xfId="2231" xr:uid="{00000000-0005-0000-0000-00008A0E0000}"/>
    <cellStyle name="Normal 19 2 2 3 3 2" xfId="3921" xr:uid="{00000000-0005-0000-0000-00008B0E0000}"/>
    <cellStyle name="Normal 19 2 2 3 3 2 2" xfId="13994" xr:uid="{00000000-0005-0000-0000-00008C0E0000}"/>
    <cellStyle name="Normal 19 2 2 3 3 2 2 2" xfId="44325" xr:uid="{00000000-0005-0000-0000-00008D0E0000}"/>
    <cellStyle name="Normal 19 2 2 3 3 2 2 3" xfId="29092" xr:uid="{00000000-0005-0000-0000-00008E0E0000}"/>
    <cellStyle name="Normal 19 2 2 3 3 2 3" xfId="8974" xr:uid="{00000000-0005-0000-0000-00008F0E0000}"/>
    <cellStyle name="Normal 19 2 2 3 3 2 3 2" xfId="39308" xr:uid="{00000000-0005-0000-0000-0000900E0000}"/>
    <cellStyle name="Normal 19 2 2 3 3 2 3 3" xfId="24075" xr:uid="{00000000-0005-0000-0000-0000910E0000}"/>
    <cellStyle name="Normal 19 2 2 3 3 2 4" xfId="34295" xr:uid="{00000000-0005-0000-0000-0000920E0000}"/>
    <cellStyle name="Normal 19 2 2 3 3 2 5" xfId="19062" xr:uid="{00000000-0005-0000-0000-0000930E0000}"/>
    <cellStyle name="Normal 19 2 2 3 3 3" xfId="5613" xr:uid="{00000000-0005-0000-0000-0000940E0000}"/>
    <cellStyle name="Normal 19 2 2 3 3 3 2" xfId="15665" xr:uid="{00000000-0005-0000-0000-0000950E0000}"/>
    <cellStyle name="Normal 19 2 2 3 3 3 2 2" xfId="45996" xr:uid="{00000000-0005-0000-0000-0000960E0000}"/>
    <cellStyle name="Normal 19 2 2 3 3 3 2 3" xfId="30763" xr:uid="{00000000-0005-0000-0000-0000970E0000}"/>
    <cellStyle name="Normal 19 2 2 3 3 3 3" xfId="10645" xr:uid="{00000000-0005-0000-0000-0000980E0000}"/>
    <cellStyle name="Normal 19 2 2 3 3 3 3 2" xfId="40979" xr:uid="{00000000-0005-0000-0000-0000990E0000}"/>
    <cellStyle name="Normal 19 2 2 3 3 3 3 3" xfId="25746" xr:uid="{00000000-0005-0000-0000-00009A0E0000}"/>
    <cellStyle name="Normal 19 2 2 3 3 3 4" xfId="35966" xr:uid="{00000000-0005-0000-0000-00009B0E0000}"/>
    <cellStyle name="Normal 19 2 2 3 3 3 5" xfId="20733" xr:uid="{00000000-0005-0000-0000-00009C0E0000}"/>
    <cellStyle name="Normal 19 2 2 3 3 4" xfId="12323" xr:uid="{00000000-0005-0000-0000-00009D0E0000}"/>
    <cellStyle name="Normal 19 2 2 3 3 4 2" xfId="42654" xr:uid="{00000000-0005-0000-0000-00009E0E0000}"/>
    <cellStyle name="Normal 19 2 2 3 3 4 3" xfId="27421" xr:uid="{00000000-0005-0000-0000-00009F0E0000}"/>
    <cellStyle name="Normal 19 2 2 3 3 5" xfId="7302" xr:uid="{00000000-0005-0000-0000-0000A00E0000}"/>
    <cellStyle name="Normal 19 2 2 3 3 5 2" xfId="37637" xr:uid="{00000000-0005-0000-0000-0000A10E0000}"/>
    <cellStyle name="Normal 19 2 2 3 3 5 3" xfId="22404" xr:uid="{00000000-0005-0000-0000-0000A20E0000}"/>
    <cellStyle name="Normal 19 2 2 3 3 6" xfId="32625" xr:uid="{00000000-0005-0000-0000-0000A30E0000}"/>
    <cellStyle name="Normal 19 2 2 3 3 7" xfId="17391" xr:uid="{00000000-0005-0000-0000-0000A40E0000}"/>
    <cellStyle name="Normal 19 2 2 3 4" xfId="3084" xr:uid="{00000000-0005-0000-0000-0000A50E0000}"/>
    <cellStyle name="Normal 19 2 2 3 4 2" xfId="13158" xr:uid="{00000000-0005-0000-0000-0000A60E0000}"/>
    <cellStyle name="Normal 19 2 2 3 4 2 2" xfId="43489" xr:uid="{00000000-0005-0000-0000-0000A70E0000}"/>
    <cellStyle name="Normal 19 2 2 3 4 2 3" xfId="28256" xr:uid="{00000000-0005-0000-0000-0000A80E0000}"/>
    <cellStyle name="Normal 19 2 2 3 4 3" xfId="8138" xr:uid="{00000000-0005-0000-0000-0000A90E0000}"/>
    <cellStyle name="Normal 19 2 2 3 4 3 2" xfId="38472" xr:uid="{00000000-0005-0000-0000-0000AA0E0000}"/>
    <cellStyle name="Normal 19 2 2 3 4 3 3" xfId="23239" xr:uid="{00000000-0005-0000-0000-0000AB0E0000}"/>
    <cellStyle name="Normal 19 2 2 3 4 4" xfId="33459" xr:uid="{00000000-0005-0000-0000-0000AC0E0000}"/>
    <cellStyle name="Normal 19 2 2 3 4 5" xfId="18226" xr:uid="{00000000-0005-0000-0000-0000AD0E0000}"/>
    <cellStyle name="Normal 19 2 2 3 5" xfId="4777" xr:uid="{00000000-0005-0000-0000-0000AE0E0000}"/>
    <cellStyle name="Normal 19 2 2 3 5 2" xfId="14829" xr:uid="{00000000-0005-0000-0000-0000AF0E0000}"/>
    <cellStyle name="Normal 19 2 2 3 5 2 2" xfId="45160" xr:uid="{00000000-0005-0000-0000-0000B00E0000}"/>
    <cellStyle name="Normal 19 2 2 3 5 2 3" xfId="29927" xr:uid="{00000000-0005-0000-0000-0000B10E0000}"/>
    <cellStyle name="Normal 19 2 2 3 5 3" xfId="9809" xr:uid="{00000000-0005-0000-0000-0000B20E0000}"/>
    <cellStyle name="Normal 19 2 2 3 5 3 2" xfId="40143" xr:uid="{00000000-0005-0000-0000-0000B30E0000}"/>
    <cellStyle name="Normal 19 2 2 3 5 3 3" xfId="24910" xr:uid="{00000000-0005-0000-0000-0000B40E0000}"/>
    <cellStyle name="Normal 19 2 2 3 5 4" xfId="35130" xr:uid="{00000000-0005-0000-0000-0000B50E0000}"/>
    <cellStyle name="Normal 19 2 2 3 5 5" xfId="19897" xr:uid="{00000000-0005-0000-0000-0000B60E0000}"/>
    <cellStyle name="Normal 19 2 2 3 6" xfId="11487" xr:uid="{00000000-0005-0000-0000-0000B70E0000}"/>
    <cellStyle name="Normal 19 2 2 3 6 2" xfId="41818" xr:uid="{00000000-0005-0000-0000-0000B80E0000}"/>
    <cellStyle name="Normal 19 2 2 3 6 3" xfId="26585" xr:uid="{00000000-0005-0000-0000-0000B90E0000}"/>
    <cellStyle name="Normal 19 2 2 3 7" xfId="6466" xr:uid="{00000000-0005-0000-0000-0000BA0E0000}"/>
    <cellStyle name="Normal 19 2 2 3 7 2" xfId="36801" xr:uid="{00000000-0005-0000-0000-0000BB0E0000}"/>
    <cellStyle name="Normal 19 2 2 3 7 3" xfId="21568" xr:uid="{00000000-0005-0000-0000-0000BC0E0000}"/>
    <cellStyle name="Normal 19 2 2 3 8" xfId="31789" xr:uid="{00000000-0005-0000-0000-0000BD0E0000}"/>
    <cellStyle name="Normal 19 2 2 3 9" xfId="16555" xr:uid="{00000000-0005-0000-0000-0000BE0E0000}"/>
    <cellStyle name="Normal 19 2 2 4" xfId="1602" xr:uid="{00000000-0005-0000-0000-0000BF0E0000}"/>
    <cellStyle name="Normal 19 2 2 4 2" xfId="2441" xr:uid="{00000000-0005-0000-0000-0000C00E0000}"/>
    <cellStyle name="Normal 19 2 2 4 2 2" xfId="4131" xr:uid="{00000000-0005-0000-0000-0000C10E0000}"/>
    <cellStyle name="Normal 19 2 2 4 2 2 2" xfId="14204" xr:uid="{00000000-0005-0000-0000-0000C20E0000}"/>
    <cellStyle name="Normal 19 2 2 4 2 2 2 2" xfId="44535" xr:uid="{00000000-0005-0000-0000-0000C30E0000}"/>
    <cellStyle name="Normal 19 2 2 4 2 2 2 3" xfId="29302" xr:uid="{00000000-0005-0000-0000-0000C40E0000}"/>
    <cellStyle name="Normal 19 2 2 4 2 2 3" xfId="9184" xr:uid="{00000000-0005-0000-0000-0000C50E0000}"/>
    <cellStyle name="Normal 19 2 2 4 2 2 3 2" xfId="39518" xr:uid="{00000000-0005-0000-0000-0000C60E0000}"/>
    <cellStyle name="Normal 19 2 2 4 2 2 3 3" xfId="24285" xr:uid="{00000000-0005-0000-0000-0000C70E0000}"/>
    <cellStyle name="Normal 19 2 2 4 2 2 4" xfId="34505" xr:uid="{00000000-0005-0000-0000-0000C80E0000}"/>
    <cellStyle name="Normal 19 2 2 4 2 2 5" xfId="19272" xr:uid="{00000000-0005-0000-0000-0000C90E0000}"/>
    <cellStyle name="Normal 19 2 2 4 2 3" xfId="5823" xr:uid="{00000000-0005-0000-0000-0000CA0E0000}"/>
    <cellStyle name="Normal 19 2 2 4 2 3 2" xfId="15875" xr:uid="{00000000-0005-0000-0000-0000CB0E0000}"/>
    <cellStyle name="Normal 19 2 2 4 2 3 2 2" xfId="46206" xr:uid="{00000000-0005-0000-0000-0000CC0E0000}"/>
    <cellStyle name="Normal 19 2 2 4 2 3 2 3" xfId="30973" xr:uid="{00000000-0005-0000-0000-0000CD0E0000}"/>
    <cellStyle name="Normal 19 2 2 4 2 3 3" xfId="10855" xr:uid="{00000000-0005-0000-0000-0000CE0E0000}"/>
    <cellStyle name="Normal 19 2 2 4 2 3 3 2" xfId="41189" xr:uid="{00000000-0005-0000-0000-0000CF0E0000}"/>
    <cellStyle name="Normal 19 2 2 4 2 3 3 3" xfId="25956" xr:uid="{00000000-0005-0000-0000-0000D00E0000}"/>
    <cellStyle name="Normal 19 2 2 4 2 3 4" xfId="36176" xr:uid="{00000000-0005-0000-0000-0000D10E0000}"/>
    <cellStyle name="Normal 19 2 2 4 2 3 5" xfId="20943" xr:uid="{00000000-0005-0000-0000-0000D20E0000}"/>
    <cellStyle name="Normal 19 2 2 4 2 4" xfId="12533" xr:uid="{00000000-0005-0000-0000-0000D30E0000}"/>
    <cellStyle name="Normal 19 2 2 4 2 4 2" xfId="42864" xr:uid="{00000000-0005-0000-0000-0000D40E0000}"/>
    <cellStyle name="Normal 19 2 2 4 2 4 3" xfId="27631" xr:uid="{00000000-0005-0000-0000-0000D50E0000}"/>
    <cellStyle name="Normal 19 2 2 4 2 5" xfId="7512" xr:uid="{00000000-0005-0000-0000-0000D60E0000}"/>
    <cellStyle name="Normal 19 2 2 4 2 5 2" xfId="37847" xr:uid="{00000000-0005-0000-0000-0000D70E0000}"/>
    <cellStyle name="Normal 19 2 2 4 2 5 3" xfId="22614" xr:uid="{00000000-0005-0000-0000-0000D80E0000}"/>
    <cellStyle name="Normal 19 2 2 4 2 6" xfId="32835" xr:uid="{00000000-0005-0000-0000-0000D90E0000}"/>
    <cellStyle name="Normal 19 2 2 4 2 7" xfId="17601" xr:uid="{00000000-0005-0000-0000-0000DA0E0000}"/>
    <cellStyle name="Normal 19 2 2 4 3" xfId="3294" xr:uid="{00000000-0005-0000-0000-0000DB0E0000}"/>
    <cellStyle name="Normal 19 2 2 4 3 2" xfId="13368" xr:uid="{00000000-0005-0000-0000-0000DC0E0000}"/>
    <cellStyle name="Normal 19 2 2 4 3 2 2" xfId="43699" xr:uid="{00000000-0005-0000-0000-0000DD0E0000}"/>
    <cellStyle name="Normal 19 2 2 4 3 2 3" xfId="28466" xr:uid="{00000000-0005-0000-0000-0000DE0E0000}"/>
    <cellStyle name="Normal 19 2 2 4 3 3" xfId="8348" xr:uid="{00000000-0005-0000-0000-0000DF0E0000}"/>
    <cellStyle name="Normal 19 2 2 4 3 3 2" xfId="38682" xr:uid="{00000000-0005-0000-0000-0000E00E0000}"/>
    <cellStyle name="Normal 19 2 2 4 3 3 3" xfId="23449" xr:uid="{00000000-0005-0000-0000-0000E10E0000}"/>
    <cellStyle name="Normal 19 2 2 4 3 4" xfId="33669" xr:uid="{00000000-0005-0000-0000-0000E20E0000}"/>
    <cellStyle name="Normal 19 2 2 4 3 5" xfId="18436" xr:uid="{00000000-0005-0000-0000-0000E30E0000}"/>
    <cellStyle name="Normal 19 2 2 4 4" xfId="4987" xr:uid="{00000000-0005-0000-0000-0000E40E0000}"/>
    <cellStyle name="Normal 19 2 2 4 4 2" xfId="15039" xr:uid="{00000000-0005-0000-0000-0000E50E0000}"/>
    <cellStyle name="Normal 19 2 2 4 4 2 2" xfId="45370" xr:uid="{00000000-0005-0000-0000-0000E60E0000}"/>
    <cellStyle name="Normal 19 2 2 4 4 2 3" xfId="30137" xr:uid="{00000000-0005-0000-0000-0000E70E0000}"/>
    <cellStyle name="Normal 19 2 2 4 4 3" xfId="10019" xr:uid="{00000000-0005-0000-0000-0000E80E0000}"/>
    <cellStyle name="Normal 19 2 2 4 4 3 2" xfId="40353" xr:uid="{00000000-0005-0000-0000-0000E90E0000}"/>
    <cellStyle name="Normal 19 2 2 4 4 3 3" xfId="25120" xr:uid="{00000000-0005-0000-0000-0000EA0E0000}"/>
    <cellStyle name="Normal 19 2 2 4 4 4" xfId="35340" xr:uid="{00000000-0005-0000-0000-0000EB0E0000}"/>
    <cellStyle name="Normal 19 2 2 4 4 5" xfId="20107" xr:uid="{00000000-0005-0000-0000-0000EC0E0000}"/>
    <cellStyle name="Normal 19 2 2 4 5" xfId="11697" xr:uid="{00000000-0005-0000-0000-0000ED0E0000}"/>
    <cellStyle name="Normal 19 2 2 4 5 2" xfId="42028" xr:uid="{00000000-0005-0000-0000-0000EE0E0000}"/>
    <cellStyle name="Normal 19 2 2 4 5 3" xfId="26795" xr:uid="{00000000-0005-0000-0000-0000EF0E0000}"/>
    <cellStyle name="Normal 19 2 2 4 6" xfId="6676" xr:uid="{00000000-0005-0000-0000-0000F00E0000}"/>
    <cellStyle name="Normal 19 2 2 4 6 2" xfId="37011" xr:uid="{00000000-0005-0000-0000-0000F10E0000}"/>
    <cellStyle name="Normal 19 2 2 4 6 3" xfId="21778" xr:uid="{00000000-0005-0000-0000-0000F20E0000}"/>
    <cellStyle name="Normal 19 2 2 4 7" xfId="31999" xr:uid="{00000000-0005-0000-0000-0000F30E0000}"/>
    <cellStyle name="Normal 19 2 2 4 8" xfId="16765" xr:uid="{00000000-0005-0000-0000-0000F40E0000}"/>
    <cellStyle name="Normal 19 2 2 5" xfId="2023" xr:uid="{00000000-0005-0000-0000-0000F50E0000}"/>
    <cellStyle name="Normal 19 2 2 5 2" xfId="3713" xr:uid="{00000000-0005-0000-0000-0000F60E0000}"/>
    <cellStyle name="Normal 19 2 2 5 2 2" xfId="13786" xr:uid="{00000000-0005-0000-0000-0000F70E0000}"/>
    <cellStyle name="Normal 19 2 2 5 2 2 2" xfId="44117" xr:uid="{00000000-0005-0000-0000-0000F80E0000}"/>
    <cellStyle name="Normal 19 2 2 5 2 2 3" xfId="28884" xr:uid="{00000000-0005-0000-0000-0000F90E0000}"/>
    <cellStyle name="Normal 19 2 2 5 2 3" xfId="8766" xr:uid="{00000000-0005-0000-0000-0000FA0E0000}"/>
    <cellStyle name="Normal 19 2 2 5 2 3 2" xfId="39100" xr:uid="{00000000-0005-0000-0000-0000FB0E0000}"/>
    <cellStyle name="Normal 19 2 2 5 2 3 3" xfId="23867" xr:uid="{00000000-0005-0000-0000-0000FC0E0000}"/>
    <cellStyle name="Normal 19 2 2 5 2 4" xfId="34087" xr:uid="{00000000-0005-0000-0000-0000FD0E0000}"/>
    <cellStyle name="Normal 19 2 2 5 2 5" xfId="18854" xr:uid="{00000000-0005-0000-0000-0000FE0E0000}"/>
    <cellStyle name="Normal 19 2 2 5 3" xfId="5405" xr:uid="{00000000-0005-0000-0000-0000FF0E0000}"/>
    <cellStyle name="Normal 19 2 2 5 3 2" xfId="15457" xr:uid="{00000000-0005-0000-0000-0000000F0000}"/>
    <cellStyle name="Normal 19 2 2 5 3 2 2" xfId="45788" xr:uid="{00000000-0005-0000-0000-0000010F0000}"/>
    <cellStyle name="Normal 19 2 2 5 3 2 3" xfId="30555" xr:uid="{00000000-0005-0000-0000-0000020F0000}"/>
    <cellStyle name="Normal 19 2 2 5 3 3" xfId="10437" xr:uid="{00000000-0005-0000-0000-0000030F0000}"/>
    <cellStyle name="Normal 19 2 2 5 3 3 2" xfId="40771" xr:uid="{00000000-0005-0000-0000-0000040F0000}"/>
    <cellStyle name="Normal 19 2 2 5 3 3 3" xfId="25538" xr:uid="{00000000-0005-0000-0000-0000050F0000}"/>
    <cellStyle name="Normal 19 2 2 5 3 4" xfId="35758" xr:uid="{00000000-0005-0000-0000-0000060F0000}"/>
    <cellStyle name="Normal 19 2 2 5 3 5" xfId="20525" xr:uid="{00000000-0005-0000-0000-0000070F0000}"/>
    <cellStyle name="Normal 19 2 2 5 4" xfId="12115" xr:uid="{00000000-0005-0000-0000-0000080F0000}"/>
    <cellStyle name="Normal 19 2 2 5 4 2" xfId="42446" xr:uid="{00000000-0005-0000-0000-0000090F0000}"/>
    <cellStyle name="Normal 19 2 2 5 4 3" xfId="27213" xr:uid="{00000000-0005-0000-0000-00000A0F0000}"/>
    <cellStyle name="Normal 19 2 2 5 5" xfId="7094" xr:uid="{00000000-0005-0000-0000-00000B0F0000}"/>
    <cellStyle name="Normal 19 2 2 5 5 2" xfId="37429" xr:uid="{00000000-0005-0000-0000-00000C0F0000}"/>
    <cellStyle name="Normal 19 2 2 5 5 3" xfId="22196" xr:uid="{00000000-0005-0000-0000-00000D0F0000}"/>
    <cellStyle name="Normal 19 2 2 5 6" xfId="32417" xr:uid="{00000000-0005-0000-0000-00000E0F0000}"/>
    <cellStyle name="Normal 19 2 2 5 7" xfId="17183" xr:uid="{00000000-0005-0000-0000-00000F0F0000}"/>
    <cellStyle name="Normal 19 2 2 6" xfId="2876" xr:uid="{00000000-0005-0000-0000-0000100F0000}"/>
    <cellStyle name="Normal 19 2 2 6 2" xfId="12950" xr:uid="{00000000-0005-0000-0000-0000110F0000}"/>
    <cellStyle name="Normal 19 2 2 6 2 2" xfId="43281" xr:uid="{00000000-0005-0000-0000-0000120F0000}"/>
    <cellStyle name="Normal 19 2 2 6 2 3" xfId="28048" xr:uid="{00000000-0005-0000-0000-0000130F0000}"/>
    <cellStyle name="Normal 19 2 2 6 3" xfId="7930" xr:uid="{00000000-0005-0000-0000-0000140F0000}"/>
    <cellStyle name="Normal 19 2 2 6 3 2" xfId="38264" xr:uid="{00000000-0005-0000-0000-0000150F0000}"/>
    <cellStyle name="Normal 19 2 2 6 3 3" xfId="23031" xr:uid="{00000000-0005-0000-0000-0000160F0000}"/>
    <cellStyle name="Normal 19 2 2 6 4" xfId="33251" xr:uid="{00000000-0005-0000-0000-0000170F0000}"/>
    <cellStyle name="Normal 19 2 2 6 5" xfId="18018" xr:uid="{00000000-0005-0000-0000-0000180F0000}"/>
    <cellStyle name="Normal 19 2 2 7" xfId="4569" xr:uid="{00000000-0005-0000-0000-0000190F0000}"/>
    <cellStyle name="Normal 19 2 2 7 2" xfId="14621" xr:uid="{00000000-0005-0000-0000-00001A0F0000}"/>
    <cellStyle name="Normal 19 2 2 7 2 2" xfId="44952" xr:uid="{00000000-0005-0000-0000-00001B0F0000}"/>
    <cellStyle name="Normal 19 2 2 7 2 3" xfId="29719" xr:uid="{00000000-0005-0000-0000-00001C0F0000}"/>
    <cellStyle name="Normal 19 2 2 7 3" xfId="9601" xr:uid="{00000000-0005-0000-0000-00001D0F0000}"/>
    <cellStyle name="Normal 19 2 2 7 3 2" xfId="39935" xr:uid="{00000000-0005-0000-0000-00001E0F0000}"/>
    <cellStyle name="Normal 19 2 2 7 3 3" xfId="24702" xr:uid="{00000000-0005-0000-0000-00001F0F0000}"/>
    <cellStyle name="Normal 19 2 2 7 4" xfId="34922" xr:uid="{00000000-0005-0000-0000-0000200F0000}"/>
    <cellStyle name="Normal 19 2 2 7 5" xfId="19689" xr:uid="{00000000-0005-0000-0000-0000210F0000}"/>
    <cellStyle name="Normal 19 2 2 8" xfId="11279" xr:uid="{00000000-0005-0000-0000-0000220F0000}"/>
    <cellStyle name="Normal 19 2 2 8 2" xfId="41610" xr:uid="{00000000-0005-0000-0000-0000230F0000}"/>
    <cellStyle name="Normal 19 2 2 8 3" xfId="26377" xr:uid="{00000000-0005-0000-0000-0000240F0000}"/>
    <cellStyle name="Normal 19 2 2 9" xfId="6258" xr:uid="{00000000-0005-0000-0000-0000250F0000}"/>
    <cellStyle name="Normal 19 2 2 9 2" xfId="36593" xr:uid="{00000000-0005-0000-0000-0000260F0000}"/>
    <cellStyle name="Normal 19 2 2 9 3" xfId="21360" xr:uid="{00000000-0005-0000-0000-0000270F0000}"/>
    <cellStyle name="Normal 19 2 3" xfId="1222" xr:uid="{00000000-0005-0000-0000-0000280F0000}"/>
    <cellStyle name="Normal 19 2 3 10" xfId="16399" xr:uid="{00000000-0005-0000-0000-0000290F0000}"/>
    <cellStyle name="Normal 19 2 3 2" xfId="1441" xr:uid="{00000000-0005-0000-0000-00002A0F0000}"/>
    <cellStyle name="Normal 19 2 3 2 2" xfId="1862" xr:uid="{00000000-0005-0000-0000-00002B0F0000}"/>
    <cellStyle name="Normal 19 2 3 2 2 2" xfId="2701" xr:uid="{00000000-0005-0000-0000-00002C0F0000}"/>
    <cellStyle name="Normal 19 2 3 2 2 2 2" xfId="4391" xr:uid="{00000000-0005-0000-0000-00002D0F0000}"/>
    <cellStyle name="Normal 19 2 3 2 2 2 2 2" xfId="14464" xr:uid="{00000000-0005-0000-0000-00002E0F0000}"/>
    <cellStyle name="Normal 19 2 3 2 2 2 2 2 2" xfId="44795" xr:uid="{00000000-0005-0000-0000-00002F0F0000}"/>
    <cellStyle name="Normal 19 2 3 2 2 2 2 2 3" xfId="29562" xr:uid="{00000000-0005-0000-0000-0000300F0000}"/>
    <cellStyle name="Normal 19 2 3 2 2 2 2 3" xfId="9444" xr:uid="{00000000-0005-0000-0000-0000310F0000}"/>
    <cellStyle name="Normal 19 2 3 2 2 2 2 3 2" xfId="39778" xr:uid="{00000000-0005-0000-0000-0000320F0000}"/>
    <cellStyle name="Normal 19 2 3 2 2 2 2 3 3" xfId="24545" xr:uid="{00000000-0005-0000-0000-0000330F0000}"/>
    <cellStyle name="Normal 19 2 3 2 2 2 2 4" xfId="34765" xr:uid="{00000000-0005-0000-0000-0000340F0000}"/>
    <cellStyle name="Normal 19 2 3 2 2 2 2 5" xfId="19532" xr:uid="{00000000-0005-0000-0000-0000350F0000}"/>
    <cellStyle name="Normal 19 2 3 2 2 2 3" xfId="6083" xr:uid="{00000000-0005-0000-0000-0000360F0000}"/>
    <cellStyle name="Normal 19 2 3 2 2 2 3 2" xfId="16135" xr:uid="{00000000-0005-0000-0000-0000370F0000}"/>
    <cellStyle name="Normal 19 2 3 2 2 2 3 2 2" xfId="46466" xr:uid="{00000000-0005-0000-0000-0000380F0000}"/>
    <cellStyle name="Normal 19 2 3 2 2 2 3 2 3" xfId="31233" xr:uid="{00000000-0005-0000-0000-0000390F0000}"/>
    <cellStyle name="Normal 19 2 3 2 2 2 3 3" xfId="11115" xr:uid="{00000000-0005-0000-0000-00003A0F0000}"/>
    <cellStyle name="Normal 19 2 3 2 2 2 3 3 2" xfId="41449" xr:uid="{00000000-0005-0000-0000-00003B0F0000}"/>
    <cellStyle name="Normal 19 2 3 2 2 2 3 3 3" xfId="26216" xr:uid="{00000000-0005-0000-0000-00003C0F0000}"/>
    <cellStyle name="Normal 19 2 3 2 2 2 3 4" xfId="36436" xr:uid="{00000000-0005-0000-0000-00003D0F0000}"/>
    <cellStyle name="Normal 19 2 3 2 2 2 3 5" xfId="21203" xr:uid="{00000000-0005-0000-0000-00003E0F0000}"/>
    <cellStyle name="Normal 19 2 3 2 2 2 4" xfId="12793" xr:uid="{00000000-0005-0000-0000-00003F0F0000}"/>
    <cellStyle name="Normal 19 2 3 2 2 2 4 2" xfId="43124" xr:uid="{00000000-0005-0000-0000-0000400F0000}"/>
    <cellStyle name="Normal 19 2 3 2 2 2 4 3" xfId="27891" xr:uid="{00000000-0005-0000-0000-0000410F0000}"/>
    <cellStyle name="Normal 19 2 3 2 2 2 5" xfId="7772" xr:uid="{00000000-0005-0000-0000-0000420F0000}"/>
    <cellStyle name="Normal 19 2 3 2 2 2 5 2" xfId="38107" xr:uid="{00000000-0005-0000-0000-0000430F0000}"/>
    <cellStyle name="Normal 19 2 3 2 2 2 5 3" xfId="22874" xr:uid="{00000000-0005-0000-0000-0000440F0000}"/>
    <cellStyle name="Normal 19 2 3 2 2 2 6" xfId="33095" xr:uid="{00000000-0005-0000-0000-0000450F0000}"/>
    <cellStyle name="Normal 19 2 3 2 2 2 7" xfId="17861" xr:uid="{00000000-0005-0000-0000-0000460F0000}"/>
    <cellStyle name="Normal 19 2 3 2 2 3" xfId="3554" xr:uid="{00000000-0005-0000-0000-0000470F0000}"/>
    <cellStyle name="Normal 19 2 3 2 2 3 2" xfId="13628" xr:uid="{00000000-0005-0000-0000-0000480F0000}"/>
    <cellStyle name="Normal 19 2 3 2 2 3 2 2" xfId="43959" xr:uid="{00000000-0005-0000-0000-0000490F0000}"/>
    <cellStyle name="Normal 19 2 3 2 2 3 2 3" xfId="28726" xr:uid="{00000000-0005-0000-0000-00004A0F0000}"/>
    <cellStyle name="Normal 19 2 3 2 2 3 3" xfId="8608" xr:uid="{00000000-0005-0000-0000-00004B0F0000}"/>
    <cellStyle name="Normal 19 2 3 2 2 3 3 2" xfId="38942" xr:uid="{00000000-0005-0000-0000-00004C0F0000}"/>
    <cellStyle name="Normal 19 2 3 2 2 3 3 3" xfId="23709" xr:uid="{00000000-0005-0000-0000-00004D0F0000}"/>
    <cellStyle name="Normal 19 2 3 2 2 3 4" xfId="33929" xr:uid="{00000000-0005-0000-0000-00004E0F0000}"/>
    <cellStyle name="Normal 19 2 3 2 2 3 5" xfId="18696" xr:uid="{00000000-0005-0000-0000-00004F0F0000}"/>
    <cellStyle name="Normal 19 2 3 2 2 4" xfId="5247" xr:uid="{00000000-0005-0000-0000-0000500F0000}"/>
    <cellStyle name="Normal 19 2 3 2 2 4 2" xfId="15299" xr:uid="{00000000-0005-0000-0000-0000510F0000}"/>
    <cellStyle name="Normal 19 2 3 2 2 4 2 2" xfId="45630" xr:uid="{00000000-0005-0000-0000-0000520F0000}"/>
    <cellStyle name="Normal 19 2 3 2 2 4 2 3" xfId="30397" xr:uid="{00000000-0005-0000-0000-0000530F0000}"/>
    <cellStyle name="Normal 19 2 3 2 2 4 3" xfId="10279" xr:uid="{00000000-0005-0000-0000-0000540F0000}"/>
    <cellStyle name="Normal 19 2 3 2 2 4 3 2" xfId="40613" xr:uid="{00000000-0005-0000-0000-0000550F0000}"/>
    <cellStyle name="Normal 19 2 3 2 2 4 3 3" xfId="25380" xr:uid="{00000000-0005-0000-0000-0000560F0000}"/>
    <cellStyle name="Normal 19 2 3 2 2 4 4" xfId="35600" xr:uid="{00000000-0005-0000-0000-0000570F0000}"/>
    <cellStyle name="Normal 19 2 3 2 2 4 5" xfId="20367" xr:uid="{00000000-0005-0000-0000-0000580F0000}"/>
    <cellStyle name="Normal 19 2 3 2 2 5" xfId="11957" xr:uid="{00000000-0005-0000-0000-0000590F0000}"/>
    <cellStyle name="Normal 19 2 3 2 2 5 2" xfId="42288" xr:uid="{00000000-0005-0000-0000-00005A0F0000}"/>
    <cellStyle name="Normal 19 2 3 2 2 5 3" xfId="27055" xr:uid="{00000000-0005-0000-0000-00005B0F0000}"/>
    <cellStyle name="Normal 19 2 3 2 2 6" xfId="6936" xr:uid="{00000000-0005-0000-0000-00005C0F0000}"/>
    <cellStyle name="Normal 19 2 3 2 2 6 2" xfId="37271" xr:uid="{00000000-0005-0000-0000-00005D0F0000}"/>
    <cellStyle name="Normal 19 2 3 2 2 6 3" xfId="22038" xr:uid="{00000000-0005-0000-0000-00005E0F0000}"/>
    <cellStyle name="Normal 19 2 3 2 2 7" xfId="32259" xr:uid="{00000000-0005-0000-0000-00005F0F0000}"/>
    <cellStyle name="Normal 19 2 3 2 2 8" xfId="17025" xr:uid="{00000000-0005-0000-0000-0000600F0000}"/>
    <cellStyle name="Normal 19 2 3 2 3" xfId="2283" xr:uid="{00000000-0005-0000-0000-0000610F0000}"/>
    <cellStyle name="Normal 19 2 3 2 3 2" xfId="3973" xr:uid="{00000000-0005-0000-0000-0000620F0000}"/>
    <cellStyle name="Normal 19 2 3 2 3 2 2" xfId="14046" xr:uid="{00000000-0005-0000-0000-0000630F0000}"/>
    <cellStyle name="Normal 19 2 3 2 3 2 2 2" xfId="44377" xr:uid="{00000000-0005-0000-0000-0000640F0000}"/>
    <cellStyle name="Normal 19 2 3 2 3 2 2 3" xfId="29144" xr:uid="{00000000-0005-0000-0000-0000650F0000}"/>
    <cellStyle name="Normal 19 2 3 2 3 2 3" xfId="9026" xr:uid="{00000000-0005-0000-0000-0000660F0000}"/>
    <cellStyle name="Normal 19 2 3 2 3 2 3 2" xfId="39360" xr:uid="{00000000-0005-0000-0000-0000670F0000}"/>
    <cellStyle name="Normal 19 2 3 2 3 2 3 3" xfId="24127" xr:uid="{00000000-0005-0000-0000-0000680F0000}"/>
    <cellStyle name="Normal 19 2 3 2 3 2 4" xfId="34347" xr:uid="{00000000-0005-0000-0000-0000690F0000}"/>
    <cellStyle name="Normal 19 2 3 2 3 2 5" xfId="19114" xr:uid="{00000000-0005-0000-0000-00006A0F0000}"/>
    <cellStyle name="Normal 19 2 3 2 3 3" xfId="5665" xr:uid="{00000000-0005-0000-0000-00006B0F0000}"/>
    <cellStyle name="Normal 19 2 3 2 3 3 2" xfId="15717" xr:uid="{00000000-0005-0000-0000-00006C0F0000}"/>
    <cellStyle name="Normal 19 2 3 2 3 3 2 2" xfId="46048" xr:uid="{00000000-0005-0000-0000-00006D0F0000}"/>
    <cellStyle name="Normal 19 2 3 2 3 3 2 3" xfId="30815" xr:uid="{00000000-0005-0000-0000-00006E0F0000}"/>
    <cellStyle name="Normal 19 2 3 2 3 3 3" xfId="10697" xr:uid="{00000000-0005-0000-0000-00006F0F0000}"/>
    <cellStyle name="Normal 19 2 3 2 3 3 3 2" xfId="41031" xr:uid="{00000000-0005-0000-0000-0000700F0000}"/>
    <cellStyle name="Normal 19 2 3 2 3 3 3 3" xfId="25798" xr:uid="{00000000-0005-0000-0000-0000710F0000}"/>
    <cellStyle name="Normal 19 2 3 2 3 3 4" xfId="36018" xr:uid="{00000000-0005-0000-0000-0000720F0000}"/>
    <cellStyle name="Normal 19 2 3 2 3 3 5" xfId="20785" xr:uid="{00000000-0005-0000-0000-0000730F0000}"/>
    <cellStyle name="Normal 19 2 3 2 3 4" xfId="12375" xr:uid="{00000000-0005-0000-0000-0000740F0000}"/>
    <cellStyle name="Normal 19 2 3 2 3 4 2" xfId="42706" xr:uid="{00000000-0005-0000-0000-0000750F0000}"/>
    <cellStyle name="Normal 19 2 3 2 3 4 3" xfId="27473" xr:uid="{00000000-0005-0000-0000-0000760F0000}"/>
    <cellStyle name="Normal 19 2 3 2 3 5" xfId="7354" xr:uid="{00000000-0005-0000-0000-0000770F0000}"/>
    <cellStyle name="Normal 19 2 3 2 3 5 2" xfId="37689" xr:uid="{00000000-0005-0000-0000-0000780F0000}"/>
    <cellStyle name="Normal 19 2 3 2 3 5 3" xfId="22456" xr:uid="{00000000-0005-0000-0000-0000790F0000}"/>
    <cellStyle name="Normal 19 2 3 2 3 6" xfId="32677" xr:uid="{00000000-0005-0000-0000-00007A0F0000}"/>
    <cellStyle name="Normal 19 2 3 2 3 7" xfId="17443" xr:uid="{00000000-0005-0000-0000-00007B0F0000}"/>
    <cellStyle name="Normal 19 2 3 2 4" xfId="3136" xr:uid="{00000000-0005-0000-0000-00007C0F0000}"/>
    <cellStyle name="Normal 19 2 3 2 4 2" xfId="13210" xr:uid="{00000000-0005-0000-0000-00007D0F0000}"/>
    <cellStyle name="Normal 19 2 3 2 4 2 2" xfId="43541" xr:uid="{00000000-0005-0000-0000-00007E0F0000}"/>
    <cellStyle name="Normal 19 2 3 2 4 2 3" xfId="28308" xr:uid="{00000000-0005-0000-0000-00007F0F0000}"/>
    <cellStyle name="Normal 19 2 3 2 4 3" xfId="8190" xr:uid="{00000000-0005-0000-0000-0000800F0000}"/>
    <cellStyle name="Normal 19 2 3 2 4 3 2" xfId="38524" xr:uid="{00000000-0005-0000-0000-0000810F0000}"/>
    <cellStyle name="Normal 19 2 3 2 4 3 3" xfId="23291" xr:uid="{00000000-0005-0000-0000-0000820F0000}"/>
    <cellStyle name="Normal 19 2 3 2 4 4" xfId="33511" xr:uid="{00000000-0005-0000-0000-0000830F0000}"/>
    <cellStyle name="Normal 19 2 3 2 4 5" xfId="18278" xr:uid="{00000000-0005-0000-0000-0000840F0000}"/>
    <cellStyle name="Normal 19 2 3 2 5" xfId="4829" xr:uid="{00000000-0005-0000-0000-0000850F0000}"/>
    <cellStyle name="Normal 19 2 3 2 5 2" xfId="14881" xr:uid="{00000000-0005-0000-0000-0000860F0000}"/>
    <cellStyle name="Normal 19 2 3 2 5 2 2" xfId="45212" xr:uid="{00000000-0005-0000-0000-0000870F0000}"/>
    <cellStyle name="Normal 19 2 3 2 5 2 3" xfId="29979" xr:uid="{00000000-0005-0000-0000-0000880F0000}"/>
    <cellStyle name="Normal 19 2 3 2 5 3" xfId="9861" xr:uid="{00000000-0005-0000-0000-0000890F0000}"/>
    <cellStyle name="Normal 19 2 3 2 5 3 2" xfId="40195" xr:uid="{00000000-0005-0000-0000-00008A0F0000}"/>
    <cellStyle name="Normal 19 2 3 2 5 3 3" xfId="24962" xr:uid="{00000000-0005-0000-0000-00008B0F0000}"/>
    <cellStyle name="Normal 19 2 3 2 5 4" xfId="35182" xr:uid="{00000000-0005-0000-0000-00008C0F0000}"/>
    <cellStyle name="Normal 19 2 3 2 5 5" xfId="19949" xr:uid="{00000000-0005-0000-0000-00008D0F0000}"/>
    <cellStyle name="Normal 19 2 3 2 6" xfId="11539" xr:uid="{00000000-0005-0000-0000-00008E0F0000}"/>
    <cellStyle name="Normal 19 2 3 2 6 2" xfId="41870" xr:uid="{00000000-0005-0000-0000-00008F0F0000}"/>
    <cellStyle name="Normal 19 2 3 2 6 3" xfId="26637" xr:uid="{00000000-0005-0000-0000-0000900F0000}"/>
    <cellStyle name="Normal 19 2 3 2 7" xfId="6518" xr:uid="{00000000-0005-0000-0000-0000910F0000}"/>
    <cellStyle name="Normal 19 2 3 2 7 2" xfId="36853" xr:uid="{00000000-0005-0000-0000-0000920F0000}"/>
    <cellStyle name="Normal 19 2 3 2 7 3" xfId="21620" xr:uid="{00000000-0005-0000-0000-0000930F0000}"/>
    <cellStyle name="Normal 19 2 3 2 8" xfId="31841" xr:uid="{00000000-0005-0000-0000-0000940F0000}"/>
    <cellStyle name="Normal 19 2 3 2 9" xfId="16607" xr:uid="{00000000-0005-0000-0000-0000950F0000}"/>
    <cellStyle name="Normal 19 2 3 3" xfId="1654" xr:uid="{00000000-0005-0000-0000-0000960F0000}"/>
    <cellStyle name="Normal 19 2 3 3 2" xfId="2493" xr:uid="{00000000-0005-0000-0000-0000970F0000}"/>
    <cellStyle name="Normal 19 2 3 3 2 2" xfId="4183" xr:uid="{00000000-0005-0000-0000-0000980F0000}"/>
    <cellStyle name="Normal 19 2 3 3 2 2 2" xfId="14256" xr:uid="{00000000-0005-0000-0000-0000990F0000}"/>
    <cellStyle name="Normal 19 2 3 3 2 2 2 2" xfId="44587" xr:uid="{00000000-0005-0000-0000-00009A0F0000}"/>
    <cellStyle name="Normal 19 2 3 3 2 2 2 3" xfId="29354" xr:uid="{00000000-0005-0000-0000-00009B0F0000}"/>
    <cellStyle name="Normal 19 2 3 3 2 2 3" xfId="9236" xr:uid="{00000000-0005-0000-0000-00009C0F0000}"/>
    <cellStyle name="Normal 19 2 3 3 2 2 3 2" xfId="39570" xr:uid="{00000000-0005-0000-0000-00009D0F0000}"/>
    <cellStyle name="Normal 19 2 3 3 2 2 3 3" xfId="24337" xr:uid="{00000000-0005-0000-0000-00009E0F0000}"/>
    <cellStyle name="Normal 19 2 3 3 2 2 4" xfId="34557" xr:uid="{00000000-0005-0000-0000-00009F0F0000}"/>
    <cellStyle name="Normal 19 2 3 3 2 2 5" xfId="19324" xr:uid="{00000000-0005-0000-0000-0000A00F0000}"/>
    <cellStyle name="Normal 19 2 3 3 2 3" xfId="5875" xr:uid="{00000000-0005-0000-0000-0000A10F0000}"/>
    <cellStyle name="Normal 19 2 3 3 2 3 2" xfId="15927" xr:uid="{00000000-0005-0000-0000-0000A20F0000}"/>
    <cellStyle name="Normal 19 2 3 3 2 3 2 2" xfId="46258" xr:uid="{00000000-0005-0000-0000-0000A30F0000}"/>
    <cellStyle name="Normal 19 2 3 3 2 3 2 3" xfId="31025" xr:uid="{00000000-0005-0000-0000-0000A40F0000}"/>
    <cellStyle name="Normal 19 2 3 3 2 3 3" xfId="10907" xr:uid="{00000000-0005-0000-0000-0000A50F0000}"/>
    <cellStyle name="Normal 19 2 3 3 2 3 3 2" xfId="41241" xr:uid="{00000000-0005-0000-0000-0000A60F0000}"/>
    <cellStyle name="Normal 19 2 3 3 2 3 3 3" xfId="26008" xr:uid="{00000000-0005-0000-0000-0000A70F0000}"/>
    <cellStyle name="Normal 19 2 3 3 2 3 4" xfId="36228" xr:uid="{00000000-0005-0000-0000-0000A80F0000}"/>
    <cellStyle name="Normal 19 2 3 3 2 3 5" xfId="20995" xr:uid="{00000000-0005-0000-0000-0000A90F0000}"/>
    <cellStyle name="Normal 19 2 3 3 2 4" xfId="12585" xr:uid="{00000000-0005-0000-0000-0000AA0F0000}"/>
    <cellStyle name="Normal 19 2 3 3 2 4 2" xfId="42916" xr:uid="{00000000-0005-0000-0000-0000AB0F0000}"/>
    <cellStyle name="Normal 19 2 3 3 2 4 3" xfId="27683" xr:uid="{00000000-0005-0000-0000-0000AC0F0000}"/>
    <cellStyle name="Normal 19 2 3 3 2 5" xfId="7564" xr:uid="{00000000-0005-0000-0000-0000AD0F0000}"/>
    <cellStyle name="Normal 19 2 3 3 2 5 2" xfId="37899" xr:uid="{00000000-0005-0000-0000-0000AE0F0000}"/>
    <cellStyle name="Normal 19 2 3 3 2 5 3" xfId="22666" xr:uid="{00000000-0005-0000-0000-0000AF0F0000}"/>
    <cellStyle name="Normal 19 2 3 3 2 6" xfId="32887" xr:uid="{00000000-0005-0000-0000-0000B00F0000}"/>
    <cellStyle name="Normal 19 2 3 3 2 7" xfId="17653" xr:uid="{00000000-0005-0000-0000-0000B10F0000}"/>
    <cellStyle name="Normal 19 2 3 3 3" xfId="3346" xr:uid="{00000000-0005-0000-0000-0000B20F0000}"/>
    <cellStyle name="Normal 19 2 3 3 3 2" xfId="13420" xr:uid="{00000000-0005-0000-0000-0000B30F0000}"/>
    <cellStyle name="Normal 19 2 3 3 3 2 2" xfId="43751" xr:uid="{00000000-0005-0000-0000-0000B40F0000}"/>
    <cellStyle name="Normal 19 2 3 3 3 2 3" xfId="28518" xr:uid="{00000000-0005-0000-0000-0000B50F0000}"/>
    <cellStyle name="Normal 19 2 3 3 3 3" xfId="8400" xr:uid="{00000000-0005-0000-0000-0000B60F0000}"/>
    <cellStyle name="Normal 19 2 3 3 3 3 2" xfId="38734" xr:uid="{00000000-0005-0000-0000-0000B70F0000}"/>
    <cellStyle name="Normal 19 2 3 3 3 3 3" xfId="23501" xr:uid="{00000000-0005-0000-0000-0000B80F0000}"/>
    <cellStyle name="Normal 19 2 3 3 3 4" xfId="33721" xr:uid="{00000000-0005-0000-0000-0000B90F0000}"/>
    <cellStyle name="Normal 19 2 3 3 3 5" xfId="18488" xr:uid="{00000000-0005-0000-0000-0000BA0F0000}"/>
    <cellStyle name="Normal 19 2 3 3 4" xfId="5039" xr:uid="{00000000-0005-0000-0000-0000BB0F0000}"/>
    <cellStyle name="Normal 19 2 3 3 4 2" xfId="15091" xr:uid="{00000000-0005-0000-0000-0000BC0F0000}"/>
    <cellStyle name="Normal 19 2 3 3 4 2 2" xfId="45422" xr:uid="{00000000-0005-0000-0000-0000BD0F0000}"/>
    <cellStyle name="Normal 19 2 3 3 4 2 3" xfId="30189" xr:uid="{00000000-0005-0000-0000-0000BE0F0000}"/>
    <cellStyle name="Normal 19 2 3 3 4 3" xfId="10071" xr:uid="{00000000-0005-0000-0000-0000BF0F0000}"/>
    <cellStyle name="Normal 19 2 3 3 4 3 2" xfId="40405" xr:uid="{00000000-0005-0000-0000-0000C00F0000}"/>
    <cellStyle name="Normal 19 2 3 3 4 3 3" xfId="25172" xr:uid="{00000000-0005-0000-0000-0000C10F0000}"/>
    <cellStyle name="Normal 19 2 3 3 4 4" xfId="35392" xr:uid="{00000000-0005-0000-0000-0000C20F0000}"/>
    <cellStyle name="Normal 19 2 3 3 4 5" xfId="20159" xr:uid="{00000000-0005-0000-0000-0000C30F0000}"/>
    <cellStyle name="Normal 19 2 3 3 5" xfId="11749" xr:uid="{00000000-0005-0000-0000-0000C40F0000}"/>
    <cellStyle name="Normal 19 2 3 3 5 2" xfId="42080" xr:uid="{00000000-0005-0000-0000-0000C50F0000}"/>
    <cellStyle name="Normal 19 2 3 3 5 3" xfId="26847" xr:uid="{00000000-0005-0000-0000-0000C60F0000}"/>
    <cellStyle name="Normal 19 2 3 3 6" xfId="6728" xr:uid="{00000000-0005-0000-0000-0000C70F0000}"/>
    <cellStyle name="Normal 19 2 3 3 6 2" xfId="37063" xr:uid="{00000000-0005-0000-0000-0000C80F0000}"/>
    <cellStyle name="Normal 19 2 3 3 6 3" xfId="21830" xr:uid="{00000000-0005-0000-0000-0000C90F0000}"/>
    <cellStyle name="Normal 19 2 3 3 7" xfId="32051" xr:uid="{00000000-0005-0000-0000-0000CA0F0000}"/>
    <cellStyle name="Normal 19 2 3 3 8" xfId="16817" xr:uid="{00000000-0005-0000-0000-0000CB0F0000}"/>
    <cellStyle name="Normal 19 2 3 4" xfId="2075" xr:uid="{00000000-0005-0000-0000-0000CC0F0000}"/>
    <cellStyle name="Normal 19 2 3 4 2" xfId="3765" xr:uid="{00000000-0005-0000-0000-0000CD0F0000}"/>
    <cellStyle name="Normal 19 2 3 4 2 2" xfId="13838" xr:uid="{00000000-0005-0000-0000-0000CE0F0000}"/>
    <cellStyle name="Normal 19 2 3 4 2 2 2" xfId="44169" xr:uid="{00000000-0005-0000-0000-0000CF0F0000}"/>
    <cellStyle name="Normal 19 2 3 4 2 2 3" xfId="28936" xr:uid="{00000000-0005-0000-0000-0000D00F0000}"/>
    <cellStyle name="Normal 19 2 3 4 2 3" xfId="8818" xr:uid="{00000000-0005-0000-0000-0000D10F0000}"/>
    <cellStyle name="Normal 19 2 3 4 2 3 2" xfId="39152" xr:uid="{00000000-0005-0000-0000-0000D20F0000}"/>
    <cellStyle name="Normal 19 2 3 4 2 3 3" xfId="23919" xr:uid="{00000000-0005-0000-0000-0000D30F0000}"/>
    <cellStyle name="Normal 19 2 3 4 2 4" xfId="34139" xr:uid="{00000000-0005-0000-0000-0000D40F0000}"/>
    <cellStyle name="Normal 19 2 3 4 2 5" xfId="18906" xr:uid="{00000000-0005-0000-0000-0000D50F0000}"/>
    <cellStyle name="Normal 19 2 3 4 3" xfId="5457" xr:uid="{00000000-0005-0000-0000-0000D60F0000}"/>
    <cellStyle name="Normal 19 2 3 4 3 2" xfId="15509" xr:uid="{00000000-0005-0000-0000-0000D70F0000}"/>
    <cellStyle name="Normal 19 2 3 4 3 2 2" xfId="45840" xr:uid="{00000000-0005-0000-0000-0000D80F0000}"/>
    <cellStyle name="Normal 19 2 3 4 3 2 3" xfId="30607" xr:uid="{00000000-0005-0000-0000-0000D90F0000}"/>
    <cellStyle name="Normal 19 2 3 4 3 3" xfId="10489" xr:uid="{00000000-0005-0000-0000-0000DA0F0000}"/>
    <cellStyle name="Normal 19 2 3 4 3 3 2" xfId="40823" xr:uid="{00000000-0005-0000-0000-0000DB0F0000}"/>
    <cellStyle name="Normal 19 2 3 4 3 3 3" xfId="25590" xr:uid="{00000000-0005-0000-0000-0000DC0F0000}"/>
    <cellStyle name="Normal 19 2 3 4 3 4" xfId="35810" xr:uid="{00000000-0005-0000-0000-0000DD0F0000}"/>
    <cellStyle name="Normal 19 2 3 4 3 5" xfId="20577" xr:uid="{00000000-0005-0000-0000-0000DE0F0000}"/>
    <cellStyle name="Normal 19 2 3 4 4" xfId="12167" xr:uid="{00000000-0005-0000-0000-0000DF0F0000}"/>
    <cellStyle name="Normal 19 2 3 4 4 2" xfId="42498" xr:uid="{00000000-0005-0000-0000-0000E00F0000}"/>
    <cellStyle name="Normal 19 2 3 4 4 3" xfId="27265" xr:uid="{00000000-0005-0000-0000-0000E10F0000}"/>
    <cellStyle name="Normal 19 2 3 4 5" xfId="7146" xr:uid="{00000000-0005-0000-0000-0000E20F0000}"/>
    <cellStyle name="Normal 19 2 3 4 5 2" xfId="37481" xr:uid="{00000000-0005-0000-0000-0000E30F0000}"/>
    <cellStyle name="Normal 19 2 3 4 5 3" xfId="22248" xr:uid="{00000000-0005-0000-0000-0000E40F0000}"/>
    <cellStyle name="Normal 19 2 3 4 6" xfId="32469" xr:uid="{00000000-0005-0000-0000-0000E50F0000}"/>
    <cellStyle name="Normal 19 2 3 4 7" xfId="17235" xr:uid="{00000000-0005-0000-0000-0000E60F0000}"/>
    <cellStyle name="Normal 19 2 3 5" xfId="2928" xr:uid="{00000000-0005-0000-0000-0000E70F0000}"/>
    <cellStyle name="Normal 19 2 3 5 2" xfId="13002" xr:uid="{00000000-0005-0000-0000-0000E80F0000}"/>
    <cellStyle name="Normal 19 2 3 5 2 2" xfId="43333" xr:uid="{00000000-0005-0000-0000-0000E90F0000}"/>
    <cellStyle name="Normal 19 2 3 5 2 3" xfId="28100" xr:uid="{00000000-0005-0000-0000-0000EA0F0000}"/>
    <cellStyle name="Normal 19 2 3 5 3" xfId="7982" xr:uid="{00000000-0005-0000-0000-0000EB0F0000}"/>
    <cellStyle name="Normal 19 2 3 5 3 2" xfId="38316" xr:uid="{00000000-0005-0000-0000-0000EC0F0000}"/>
    <cellStyle name="Normal 19 2 3 5 3 3" xfId="23083" xr:uid="{00000000-0005-0000-0000-0000ED0F0000}"/>
    <cellStyle name="Normal 19 2 3 5 4" xfId="33303" xr:uid="{00000000-0005-0000-0000-0000EE0F0000}"/>
    <cellStyle name="Normal 19 2 3 5 5" xfId="18070" xr:uid="{00000000-0005-0000-0000-0000EF0F0000}"/>
    <cellStyle name="Normal 19 2 3 6" xfId="4621" xr:uid="{00000000-0005-0000-0000-0000F00F0000}"/>
    <cellStyle name="Normal 19 2 3 6 2" xfId="14673" xr:uid="{00000000-0005-0000-0000-0000F10F0000}"/>
    <cellStyle name="Normal 19 2 3 6 2 2" xfId="45004" xr:uid="{00000000-0005-0000-0000-0000F20F0000}"/>
    <cellStyle name="Normal 19 2 3 6 2 3" xfId="29771" xr:uid="{00000000-0005-0000-0000-0000F30F0000}"/>
    <cellStyle name="Normal 19 2 3 6 3" xfId="9653" xr:uid="{00000000-0005-0000-0000-0000F40F0000}"/>
    <cellStyle name="Normal 19 2 3 6 3 2" xfId="39987" xr:uid="{00000000-0005-0000-0000-0000F50F0000}"/>
    <cellStyle name="Normal 19 2 3 6 3 3" xfId="24754" xr:uid="{00000000-0005-0000-0000-0000F60F0000}"/>
    <cellStyle name="Normal 19 2 3 6 4" xfId="34974" xr:uid="{00000000-0005-0000-0000-0000F70F0000}"/>
    <cellStyle name="Normal 19 2 3 6 5" xfId="19741" xr:uid="{00000000-0005-0000-0000-0000F80F0000}"/>
    <cellStyle name="Normal 19 2 3 7" xfId="11331" xr:uid="{00000000-0005-0000-0000-0000F90F0000}"/>
    <cellStyle name="Normal 19 2 3 7 2" xfId="41662" xr:uid="{00000000-0005-0000-0000-0000FA0F0000}"/>
    <cellStyle name="Normal 19 2 3 7 3" xfId="26429" xr:uid="{00000000-0005-0000-0000-0000FB0F0000}"/>
    <cellStyle name="Normal 19 2 3 8" xfId="6310" xr:uid="{00000000-0005-0000-0000-0000FC0F0000}"/>
    <cellStyle name="Normal 19 2 3 8 2" xfId="36645" xr:uid="{00000000-0005-0000-0000-0000FD0F0000}"/>
    <cellStyle name="Normal 19 2 3 8 3" xfId="21412" xr:uid="{00000000-0005-0000-0000-0000FE0F0000}"/>
    <cellStyle name="Normal 19 2 3 9" xfId="31634" xr:uid="{00000000-0005-0000-0000-0000FF0F0000}"/>
    <cellStyle name="Normal 19 2 4" xfId="1335" xr:uid="{00000000-0005-0000-0000-000000100000}"/>
    <cellStyle name="Normal 19 2 4 2" xfId="1758" xr:uid="{00000000-0005-0000-0000-000001100000}"/>
    <cellStyle name="Normal 19 2 4 2 2" xfId="2597" xr:uid="{00000000-0005-0000-0000-000002100000}"/>
    <cellStyle name="Normal 19 2 4 2 2 2" xfId="4287" xr:uid="{00000000-0005-0000-0000-000003100000}"/>
    <cellStyle name="Normal 19 2 4 2 2 2 2" xfId="14360" xr:uid="{00000000-0005-0000-0000-000004100000}"/>
    <cellStyle name="Normal 19 2 4 2 2 2 2 2" xfId="44691" xr:uid="{00000000-0005-0000-0000-000005100000}"/>
    <cellStyle name="Normal 19 2 4 2 2 2 2 3" xfId="29458" xr:uid="{00000000-0005-0000-0000-000006100000}"/>
    <cellStyle name="Normal 19 2 4 2 2 2 3" xfId="9340" xr:uid="{00000000-0005-0000-0000-000007100000}"/>
    <cellStyle name="Normal 19 2 4 2 2 2 3 2" xfId="39674" xr:uid="{00000000-0005-0000-0000-000008100000}"/>
    <cellStyle name="Normal 19 2 4 2 2 2 3 3" xfId="24441" xr:uid="{00000000-0005-0000-0000-000009100000}"/>
    <cellStyle name="Normal 19 2 4 2 2 2 4" xfId="34661" xr:uid="{00000000-0005-0000-0000-00000A100000}"/>
    <cellStyle name="Normal 19 2 4 2 2 2 5" xfId="19428" xr:uid="{00000000-0005-0000-0000-00000B100000}"/>
    <cellStyle name="Normal 19 2 4 2 2 3" xfId="5979" xr:uid="{00000000-0005-0000-0000-00000C100000}"/>
    <cellStyle name="Normal 19 2 4 2 2 3 2" xfId="16031" xr:uid="{00000000-0005-0000-0000-00000D100000}"/>
    <cellStyle name="Normal 19 2 4 2 2 3 2 2" xfId="46362" xr:uid="{00000000-0005-0000-0000-00000E100000}"/>
    <cellStyle name="Normal 19 2 4 2 2 3 2 3" xfId="31129" xr:uid="{00000000-0005-0000-0000-00000F100000}"/>
    <cellStyle name="Normal 19 2 4 2 2 3 3" xfId="11011" xr:uid="{00000000-0005-0000-0000-000010100000}"/>
    <cellStyle name="Normal 19 2 4 2 2 3 3 2" xfId="41345" xr:uid="{00000000-0005-0000-0000-000011100000}"/>
    <cellStyle name="Normal 19 2 4 2 2 3 3 3" xfId="26112" xr:uid="{00000000-0005-0000-0000-000012100000}"/>
    <cellStyle name="Normal 19 2 4 2 2 3 4" xfId="36332" xr:uid="{00000000-0005-0000-0000-000013100000}"/>
    <cellStyle name="Normal 19 2 4 2 2 3 5" xfId="21099" xr:uid="{00000000-0005-0000-0000-000014100000}"/>
    <cellStyle name="Normal 19 2 4 2 2 4" xfId="12689" xr:uid="{00000000-0005-0000-0000-000015100000}"/>
    <cellStyle name="Normal 19 2 4 2 2 4 2" xfId="43020" xr:uid="{00000000-0005-0000-0000-000016100000}"/>
    <cellStyle name="Normal 19 2 4 2 2 4 3" xfId="27787" xr:uid="{00000000-0005-0000-0000-000017100000}"/>
    <cellStyle name="Normal 19 2 4 2 2 5" xfId="7668" xr:uid="{00000000-0005-0000-0000-000018100000}"/>
    <cellStyle name="Normal 19 2 4 2 2 5 2" xfId="38003" xr:uid="{00000000-0005-0000-0000-000019100000}"/>
    <cellStyle name="Normal 19 2 4 2 2 5 3" xfId="22770" xr:uid="{00000000-0005-0000-0000-00001A100000}"/>
    <cellStyle name="Normal 19 2 4 2 2 6" xfId="32991" xr:uid="{00000000-0005-0000-0000-00001B100000}"/>
    <cellStyle name="Normal 19 2 4 2 2 7" xfId="17757" xr:uid="{00000000-0005-0000-0000-00001C100000}"/>
    <cellStyle name="Normal 19 2 4 2 3" xfId="3450" xr:uid="{00000000-0005-0000-0000-00001D100000}"/>
    <cellStyle name="Normal 19 2 4 2 3 2" xfId="13524" xr:uid="{00000000-0005-0000-0000-00001E100000}"/>
    <cellStyle name="Normal 19 2 4 2 3 2 2" xfId="43855" xr:uid="{00000000-0005-0000-0000-00001F100000}"/>
    <cellStyle name="Normal 19 2 4 2 3 2 3" xfId="28622" xr:uid="{00000000-0005-0000-0000-000020100000}"/>
    <cellStyle name="Normal 19 2 4 2 3 3" xfId="8504" xr:uid="{00000000-0005-0000-0000-000021100000}"/>
    <cellStyle name="Normal 19 2 4 2 3 3 2" xfId="38838" xr:uid="{00000000-0005-0000-0000-000022100000}"/>
    <cellStyle name="Normal 19 2 4 2 3 3 3" xfId="23605" xr:uid="{00000000-0005-0000-0000-000023100000}"/>
    <cellStyle name="Normal 19 2 4 2 3 4" xfId="33825" xr:uid="{00000000-0005-0000-0000-000024100000}"/>
    <cellStyle name="Normal 19 2 4 2 3 5" xfId="18592" xr:uid="{00000000-0005-0000-0000-000025100000}"/>
    <cellStyle name="Normal 19 2 4 2 4" xfId="5143" xr:uid="{00000000-0005-0000-0000-000026100000}"/>
    <cellStyle name="Normal 19 2 4 2 4 2" xfId="15195" xr:uid="{00000000-0005-0000-0000-000027100000}"/>
    <cellStyle name="Normal 19 2 4 2 4 2 2" xfId="45526" xr:uid="{00000000-0005-0000-0000-000028100000}"/>
    <cellStyle name="Normal 19 2 4 2 4 2 3" xfId="30293" xr:uid="{00000000-0005-0000-0000-000029100000}"/>
    <cellStyle name="Normal 19 2 4 2 4 3" xfId="10175" xr:uid="{00000000-0005-0000-0000-00002A100000}"/>
    <cellStyle name="Normal 19 2 4 2 4 3 2" xfId="40509" xr:uid="{00000000-0005-0000-0000-00002B100000}"/>
    <cellStyle name="Normal 19 2 4 2 4 3 3" xfId="25276" xr:uid="{00000000-0005-0000-0000-00002C100000}"/>
    <cellStyle name="Normal 19 2 4 2 4 4" xfId="35496" xr:uid="{00000000-0005-0000-0000-00002D100000}"/>
    <cellStyle name="Normal 19 2 4 2 4 5" xfId="20263" xr:uid="{00000000-0005-0000-0000-00002E100000}"/>
    <cellStyle name="Normal 19 2 4 2 5" xfId="11853" xr:uid="{00000000-0005-0000-0000-00002F100000}"/>
    <cellStyle name="Normal 19 2 4 2 5 2" xfId="42184" xr:uid="{00000000-0005-0000-0000-000030100000}"/>
    <cellStyle name="Normal 19 2 4 2 5 3" xfId="26951" xr:uid="{00000000-0005-0000-0000-000031100000}"/>
    <cellStyle name="Normal 19 2 4 2 6" xfId="6832" xr:uid="{00000000-0005-0000-0000-000032100000}"/>
    <cellStyle name="Normal 19 2 4 2 6 2" xfId="37167" xr:uid="{00000000-0005-0000-0000-000033100000}"/>
    <cellStyle name="Normal 19 2 4 2 6 3" xfId="21934" xr:uid="{00000000-0005-0000-0000-000034100000}"/>
    <cellStyle name="Normal 19 2 4 2 7" xfId="32155" xr:uid="{00000000-0005-0000-0000-000035100000}"/>
    <cellStyle name="Normal 19 2 4 2 8" xfId="16921" xr:uid="{00000000-0005-0000-0000-000036100000}"/>
    <cellStyle name="Normal 19 2 4 3" xfId="2179" xr:uid="{00000000-0005-0000-0000-000037100000}"/>
    <cellStyle name="Normal 19 2 4 3 2" xfId="3869" xr:uid="{00000000-0005-0000-0000-000038100000}"/>
    <cellStyle name="Normal 19 2 4 3 2 2" xfId="13942" xr:uid="{00000000-0005-0000-0000-000039100000}"/>
    <cellStyle name="Normal 19 2 4 3 2 2 2" xfId="44273" xr:uid="{00000000-0005-0000-0000-00003A100000}"/>
    <cellStyle name="Normal 19 2 4 3 2 2 3" xfId="29040" xr:uid="{00000000-0005-0000-0000-00003B100000}"/>
    <cellStyle name="Normal 19 2 4 3 2 3" xfId="8922" xr:uid="{00000000-0005-0000-0000-00003C100000}"/>
    <cellStyle name="Normal 19 2 4 3 2 3 2" xfId="39256" xr:uid="{00000000-0005-0000-0000-00003D100000}"/>
    <cellStyle name="Normal 19 2 4 3 2 3 3" xfId="24023" xr:uid="{00000000-0005-0000-0000-00003E100000}"/>
    <cellStyle name="Normal 19 2 4 3 2 4" xfId="34243" xr:uid="{00000000-0005-0000-0000-00003F100000}"/>
    <cellStyle name="Normal 19 2 4 3 2 5" xfId="19010" xr:uid="{00000000-0005-0000-0000-000040100000}"/>
    <cellStyle name="Normal 19 2 4 3 3" xfId="5561" xr:uid="{00000000-0005-0000-0000-000041100000}"/>
    <cellStyle name="Normal 19 2 4 3 3 2" xfId="15613" xr:uid="{00000000-0005-0000-0000-000042100000}"/>
    <cellStyle name="Normal 19 2 4 3 3 2 2" xfId="45944" xr:uid="{00000000-0005-0000-0000-000043100000}"/>
    <cellStyle name="Normal 19 2 4 3 3 2 3" xfId="30711" xr:uid="{00000000-0005-0000-0000-000044100000}"/>
    <cellStyle name="Normal 19 2 4 3 3 3" xfId="10593" xr:uid="{00000000-0005-0000-0000-000045100000}"/>
    <cellStyle name="Normal 19 2 4 3 3 3 2" xfId="40927" xr:uid="{00000000-0005-0000-0000-000046100000}"/>
    <cellStyle name="Normal 19 2 4 3 3 3 3" xfId="25694" xr:uid="{00000000-0005-0000-0000-000047100000}"/>
    <cellStyle name="Normal 19 2 4 3 3 4" xfId="35914" xr:uid="{00000000-0005-0000-0000-000048100000}"/>
    <cellStyle name="Normal 19 2 4 3 3 5" xfId="20681" xr:uid="{00000000-0005-0000-0000-000049100000}"/>
    <cellStyle name="Normal 19 2 4 3 4" xfId="12271" xr:uid="{00000000-0005-0000-0000-00004A100000}"/>
    <cellStyle name="Normal 19 2 4 3 4 2" xfId="42602" xr:uid="{00000000-0005-0000-0000-00004B100000}"/>
    <cellStyle name="Normal 19 2 4 3 4 3" xfId="27369" xr:uid="{00000000-0005-0000-0000-00004C100000}"/>
    <cellStyle name="Normal 19 2 4 3 5" xfId="7250" xr:uid="{00000000-0005-0000-0000-00004D100000}"/>
    <cellStyle name="Normal 19 2 4 3 5 2" xfId="37585" xr:uid="{00000000-0005-0000-0000-00004E100000}"/>
    <cellStyle name="Normal 19 2 4 3 5 3" xfId="22352" xr:uid="{00000000-0005-0000-0000-00004F100000}"/>
    <cellStyle name="Normal 19 2 4 3 6" xfId="32573" xr:uid="{00000000-0005-0000-0000-000050100000}"/>
    <cellStyle name="Normal 19 2 4 3 7" xfId="17339" xr:uid="{00000000-0005-0000-0000-000051100000}"/>
    <cellStyle name="Normal 19 2 4 4" xfId="3032" xr:uid="{00000000-0005-0000-0000-000052100000}"/>
    <cellStyle name="Normal 19 2 4 4 2" xfId="13106" xr:uid="{00000000-0005-0000-0000-000053100000}"/>
    <cellStyle name="Normal 19 2 4 4 2 2" xfId="43437" xr:uid="{00000000-0005-0000-0000-000054100000}"/>
    <cellStyle name="Normal 19 2 4 4 2 3" xfId="28204" xr:uid="{00000000-0005-0000-0000-000055100000}"/>
    <cellStyle name="Normal 19 2 4 4 3" xfId="8086" xr:uid="{00000000-0005-0000-0000-000056100000}"/>
    <cellStyle name="Normal 19 2 4 4 3 2" xfId="38420" xr:uid="{00000000-0005-0000-0000-000057100000}"/>
    <cellStyle name="Normal 19 2 4 4 3 3" xfId="23187" xr:uid="{00000000-0005-0000-0000-000058100000}"/>
    <cellStyle name="Normal 19 2 4 4 4" xfId="33407" xr:uid="{00000000-0005-0000-0000-000059100000}"/>
    <cellStyle name="Normal 19 2 4 4 5" xfId="18174" xr:uid="{00000000-0005-0000-0000-00005A100000}"/>
    <cellStyle name="Normal 19 2 4 5" xfId="4725" xr:uid="{00000000-0005-0000-0000-00005B100000}"/>
    <cellStyle name="Normal 19 2 4 5 2" xfId="14777" xr:uid="{00000000-0005-0000-0000-00005C100000}"/>
    <cellStyle name="Normal 19 2 4 5 2 2" xfId="45108" xr:uid="{00000000-0005-0000-0000-00005D100000}"/>
    <cellStyle name="Normal 19 2 4 5 2 3" xfId="29875" xr:uid="{00000000-0005-0000-0000-00005E100000}"/>
    <cellStyle name="Normal 19 2 4 5 3" xfId="9757" xr:uid="{00000000-0005-0000-0000-00005F100000}"/>
    <cellStyle name="Normal 19 2 4 5 3 2" xfId="40091" xr:uid="{00000000-0005-0000-0000-000060100000}"/>
    <cellStyle name="Normal 19 2 4 5 3 3" xfId="24858" xr:uid="{00000000-0005-0000-0000-000061100000}"/>
    <cellStyle name="Normal 19 2 4 5 4" xfId="35078" xr:uid="{00000000-0005-0000-0000-000062100000}"/>
    <cellStyle name="Normal 19 2 4 5 5" xfId="19845" xr:uid="{00000000-0005-0000-0000-000063100000}"/>
    <cellStyle name="Normal 19 2 4 6" xfId="11435" xr:uid="{00000000-0005-0000-0000-000064100000}"/>
    <cellStyle name="Normal 19 2 4 6 2" xfId="41766" xr:uid="{00000000-0005-0000-0000-000065100000}"/>
    <cellStyle name="Normal 19 2 4 6 3" xfId="26533" xr:uid="{00000000-0005-0000-0000-000066100000}"/>
    <cellStyle name="Normal 19 2 4 7" xfId="6414" xr:uid="{00000000-0005-0000-0000-000067100000}"/>
    <cellStyle name="Normal 19 2 4 7 2" xfId="36749" xr:uid="{00000000-0005-0000-0000-000068100000}"/>
    <cellStyle name="Normal 19 2 4 7 3" xfId="21516" xr:uid="{00000000-0005-0000-0000-000069100000}"/>
    <cellStyle name="Normal 19 2 4 8" xfId="31737" xr:uid="{00000000-0005-0000-0000-00006A100000}"/>
    <cellStyle name="Normal 19 2 4 9" xfId="16503" xr:uid="{00000000-0005-0000-0000-00006B100000}"/>
    <cellStyle name="Normal 19 2 5" xfId="1548" xr:uid="{00000000-0005-0000-0000-00006C100000}"/>
    <cellStyle name="Normal 19 2 5 2" xfId="2389" xr:uid="{00000000-0005-0000-0000-00006D100000}"/>
    <cellStyle name="Normal 19 2 5 2 2" xfId="4079" xr:uid="{00000000-0005-0000-0000-00006E100000}"/>
    <cellStyle name="Normal 19 2 5 2 2 2" xfId="14152" xr:uid="{00000000-0005-0000-0000-00006F100000}"/>
    <cellStyle name="Normal 19 2 5 2 2 2 2" xfId="44483" xr:uid="{00000000-0005-0000-0000-000070100000}"/>
    <cellStyle name="Normal 19 2 5 2 2 2 3" xfId="29250" xr:uid="{00000000-0005-0000-0000-000071100000}"/>
    <cellStyle name="Normal 19 2 5 2 2 3" xfId="9132" xr:uid="{00000000-0005-0000-0000-000072100000}"/>
    <cellStyle name="Normal 19 2 5 2 2 3 2" xfId="39466" xr:uid="{00000000-0005-0000-0000-000073100000}"/>
    <cellStyle name="Normal 19 2 5 2 2 3 3" xfId="24233" xr:uid="{00000000-0005-0000-0000-000074100000}"/>
    <cellStyle name="Normal 19 2 5 2 2 4" xfId="34453" xr:uid="{00000000-0005-0000-0000-000075100000}"/>
    <cellStyle name="Normal 19 2 5 2 2 5" xfId="19220" xr:uid="{00000000-0005-0000-0000-000076100000}"/>
    <cellStyle name="Normal 19 2 5 2 3" xfId="5771" xr:uid="{00000000-0005-0000-0000-000077100000}"/>
    <cellStyle name="Normal 19 2 5 2 3 2" xfId="15823" xr:uid="{00000000-0005-0000-0000-000078100000}"/>
    <cellStyle name="Normal 19 2 5 2 3 2 2" xfId="46154" xr:uid="{00000000-0005-0000-0000-000079100000}"/>
    <cellStyle name="Normal 19 2 5 2 3 2 3" xfId="30921" xr:uid="{00000000-0005-0000-0000-00007A100000}"/>
    <cellStyle name="Normal 19 2 5 2 3 3" xfId="10803" xr:uid="{00000000-0005-0000-0000-00007B100000}"/>
    <cellStyle name="Normal 19 2 5 2 3 3 2" xfId="41137" xr:uid="{00000000-0005-0000-0000-00007C100000}"/>
    <cellStyle name="Normal 19 2 5 2 3 3 3" xfId="25904" xr:uid="{00000000-0005-0000-0000-00007D100000}"/>
    <cellStyle name="Normal 19 2 5 2 3 4" xfId="36124" xr:uid="{00000000-0005-0000-0000-00007E100000}"/>
    <cellStyle name="Normal 19 2 5 2 3 5" xfId="20891" xr:uid="{00000000-0005-0000-0000-00007F100000}"/>
    <cellStyle name="Normal 19 2 5 2 4" xfId="12481" xr:uid="{00000000-0005-0000-0000-000080100000}"/>
    <cellStyle name="Normal 19 2 5 2 4 2" xfId="42812" xr:uid="{00000000-0005-0000-0000-000081100000}"/>
    <cellStyle name="Normal 19 2 5 2 4 3" xfId="27579" xr:uid="{00000000-0005-0000-0000-000082100000}"/>
    <cellStyle name="Normal 19 2 5 2 5" xfId="7460" xr:uid="{00000000-0005-0000-0000-000083100000}"/>
    <cellStyle name="Normal 19 2 5 2 5 2" xfId="37795" xr:uid="{00000000-0005-0000-0000-000084100000}"/>
    <cellStyle name="Normal 19 2 5 2 5 3" xfId="22562" xr:uid="{00000000-0005-0000-0000-000085100000}"/>
    <cellStyle name="Normal 19 2 5 2 6" xfId="32783" xr:uid="{00000000-0005-0000-0000-000086100000}"/>
    <cellStyle name="Normal 19 2 5 2 7" xfId="17549" xr:uid="{00000000-0005-0000-0000-000087100000}"/>
    <cellStyle name="Normal 19 2 5 3" xfId="3242" xr:uid="{00000000-0005-0000-0000-000088100000}"/>
    <cellStyle name="Normal 19 2 5 3 2" xfId="13316" xr:uid="{00000000-0005-0000-0000-000089100000}"/>
    <cellStyle name="Normal 19 2 5 3 2 2" xfId="43647" xr:uid="{00000000-0005-0000-0000-00008A100000}"/>
    <cellStyle name="Normal 19 2 5 3 2 3" xfId="28414" xr:uid="{00000000-0005-0000-0000-00008B100000}"/>
    <cellStyle name="Normal 19 2 5 3 3" xfId="8296" xr:uid="{00000000-0005-0000-0000-00008C100000}"/>
    <cellStyle name="Normal 19 2 5 3 3 2" xfId="38630" xr:uid="{00000000-0005-0000-0000-00008D100000}"/>
    <cellStyle name="Normal 19 2 5 3 3 3" xfId="23397" xr:uid="{00000000-0005-0000-0000-00008E100000}"/>
    <cellStyle name="Normal 19 2 5 3 4" xfId="33617" xr:uid="{00000000-0005-0000-0000-00008F100000}"/>
    <cellStyle name="Normal 19 2 5 3 5" xfId="18384" xr:uid="{00000000-0005-0000-0000-000090100000}"/>
    <cellStyle name="Normal 19 2 5 4" xfId="4935" xr:uid="{00000000-0005-0000-0000-000091100000}"/>
    <cellStyle name="Normal 19 2 5 4 2" xfId="14987" xr:uid="{00000000-0005-0000-0000-000092100000}"/>
    <cellStyle name="Normal 19 2 5 4 2 2" xfId="45318" xr:uid="{00000000-0005-0000-0000-000093100000}"/>
    <cellStyle name="Normal 19 2 5 4 2 3" xfId="30085" xr:uid="{00000000-0005-0000-0000-000094100000}"/>
    <cellStyle name="Normal 19 2 5 4 3" xfId="9967" xr:uid="{00000000-0005-0000-0000-000095100000}"/>
    <cellStyle name="Normal 19 2 5 4 3 2" xfId="40301" xr:uid="{00000000-0005-0000-0000-000096100000}"/>
    <cellStyle name="Normal 19 2 5 4 3 3" xfId="25068" xr:uid="{00000000-0005-0000-0000-000097100000}"/>
    <cellStyle name="Normal 19 2 5 4 4" xfId="35288" xr:uid="{00000000-0005-0000-0000-000098100000}"/>
    <cellStyle name="Normal 19 2 5 4 5" xfId="20055" xr:uid="{00000000-0005-0000-0000-000099100000}"/>
    <cellStyle name="Normal 19 2 5 5" xfId="11645" xr:uid="{00000000-0005-0000-0000-00009A100000}"/>
    <cellStyle name="Normal 19 2 5 5 2" xfId="41976" xr:uid="{00000000-0005-0000-0000-00009B100000}"/>
    <cellStyle name="Normal 19 2 5 5 3" xfId="26743" xr:uid="{00000000-0005-0000-0000-00009C100000}"/>
    <cellStyle name="Normal 19 2 5 6" xfId="6624" xr:uid="{00000000-0005-0000-0000-00009D100000}"/>
    <cellStyle name="Normal 19 2 5 6 2" xfId="36959" xr:uid="{00000000-0005-0000-0000-00009E100000}"/>
    <cellStyle name="Normal 19 2 5 6 3" xfId="21726" xr:uid="{00000000-0005-0000-0000-00009F100000}"/>
    <cellStyle name="Normal 19 2 5 7" xfId="31947" xr:uid="{00000000-0005-0000-0000-0000A0100000}"/>
    <cellStyle name="Normal 19 2 5 8" xfId="16713" xr:uid="{00000000-0005-0000-0000-0000A1100000}"/>
    <cellStyle name="Normal 19 2 6" xfId="1969" xr:uid="{00000000-0005-0000-0000-0000A2100000}"/>
    <cellStyle name="Normal 19 2 6 2" xfId="3661" xr:uid="{00000000-0005-0000-0000-0000A3100000}"/>
    <cellStyle name="Normal 19 2 6 2 2" xfId="13734" xr:uid="{00000000-0005-0000-0000-0000A4100000}"/>
    <cellStyle name="Normal 19 2 6 2 2 2" xfId="44065" xr:uid="{00000000-0005-0000-0000-0000A5100000}"/>
    <cellStyle name="Normal 19 2 6 2 2 3" xfId="28832" xr:uid="{00000000-0005-0000-0000-0000A6100000}"/>
    <cellStyle name="Normal 19 2 6 2 3" xfId="8714" xr:uid="{00000000-0005-0000-0000-0000A7100000}"/>
    <cellStyle name="Normal 19 2 6 2 3 2" xfId="39048" xr:uid="{00000000-0005-0000-0000-0000A8100000}"/>
    <cellStyle name="Normal 19 2 6 2 3 3" xfId="23815" xr:uid="{00000000-0005-0000-0000-0000A9100000}"/>
    <cellStyle name="Normal 19 2 6 2 4" xfId="34035" xr:uid="{00000000-0005-0000-0000-0000AA100000}"/>
    <cellStyle name="Normal 19 2 6 2 5" xfId="18802" xr:uid="{00000000-0005-0000-0000-0000AB100000}"/>
    <cellStyle name="Normal 19 2 6 3" xfId="5353" xr:uid="{00000000-0005-0000-0000-0000AC100000}"/>
    <cellStyle name="Normal 19 2 6 3 2" xfId="15405" xr:uid="{00000000-0005-0000-0000-0000AD100000}"/>
    <cellStyle name="Normal 19 2 6 3 2 2" xfId="45736" xr:uid="{00000000-0005-0000-0000-0000AE100000}"/>
    <cellStyle name="Normal 19 2 6 3 2 3" xfId="30503" xr:uid="{00000000-0005-0000-0000-0000AF100000}"/>
    <cellStyle name="Normal 19 2 6 3 3" xfId="10385" xr:uid="{00000000-0005-0000-0000-0000B0100000}"/>
    <cellStyle name="Normal 19 2 6 3 3 2" xfId="40719" xr:uid="{00000000-0005-0000-0000-0000B1100000}"/>
    <cellStyle name="Normal 19 2 6 3 3 3" xfId="25486" xr:uid="{00000000-0005-0000-0000-0000B2100000}"/>
    <cellStyle name="Normal 19 2 6 3 4" xfId="35706" xr:uid="{00000000-0005-0000-0000-0000B3100000}"/>
    <cellStyle name="Normal 19 2 6 3 5" xfId="20473" xr:uid="{00000000-0005-0000-0000-0000B4100000}"/>
    <cellStyle name="Normal 19 2 6 4" xfId="12063" xr:uid="{00000000-0005-0000-0000-0000B5100000}"/>
    <cellStyle name="Normal 19 2 6 4 2" xfId="42394" xr:uid="{00000000-0005-0000-0000-0000B6100000}"/>
    <cellStyle name="Normal 19 2 6 4 3" xfId="27161" xr:uid="{00000000-0005-0000-0000-0000B7100000}"/>
    <cellStyle name="Normal 19 2 6 5" xfId="7042" xr:uid="{00000000-0005-0000-0000-0000B8100000}"/>
    <cellStyle name="Normal 19 2 6 5 2" xfId="37377" xr:uid="{00000000-0005-0000-0000-0000B9100000}"/>
    <cellStyle name="Normal 19 2 6 5 3" xfId="22144" xr:uid="{00000000-0005-0000-0000-0000BA100000}"/>
    <cellStyle name="Normal 19 2 6 6" xfId="32365" xr:uid="{00000000-0005-0000-0000-0000BB100000}"/>
    <cellStyle name="Normal 19 2 6 7" xfId="17131" xr:uid="{00000000-0005-0000-0000-0000BC100000}"/>
    <cellStyle name="Normal 19 2 7" xfId="2820" xr:uid="{00000000-0005-0000-0000-0000BD100000}"/>
    <cellStyle name="Normal 19 2 7 2" xfId="12898" xr:uid="{00000000-0005-0000-0000-0000BE100000}"/>
    <cellStyle name="Normal 19 2 7 2 2" xfId="43229" xr:uid="{00000000-0005-0000-0000-0000BF100000}"/>
    <cellStyle name="Normal 19 2 7 2 3" xfId="27996" xr:uid="{00000000-0005-0000-0000-0000C0100000}"/>
    <cellStyle name="Normal 19 2 7 3" xfId="7878" xr:uid="{00000000-0005-0000-0000-0000C1100000}"/>
    <cellStyle name="Normal 19 2 7 3 2" xfId="38212" xr:uid="{00000000-0005-0000-0000-0000C2100000}"/>
    <cellStyle name="Normal 19 2 7 3 3" xfId="22979" xr:uid="{00000000-0005-0000-0000-0000C3100000}"/>
    <cellStyle name="Normal 19 2 7 4" xfId="33199" xr:uid="{00000000-0005-0000-0000-0000C4100000}"/>
    <cellStyle name="Normal 19 2 7 5" xfId="17966" xr:uid="{00000000-0005-0000-0000-0000C5100000}"/>
    <cellStyle name="Normal 19 2 8" xfId="4514" xr:uid="{00000000-0005-0000-0000-0000C6100000}"/>
    <cellStyle name="Normal 19 2 8 2" xfId="14569" xr:uid="{00000000-0005-0000-0000-0000C7100000}"/>
    <cellStyle name="Normal 19 2 8 2 2" xfId="44900" xr:uid="{00000000-0005-0000-0000-0000C8100000}"/>
    <cellStyle name="Normal 19 2 8 2 3" xfId="29667" xr:uid="{00000000-0005-0000-0000-0000C9100000}"/>
    <cellStyle name="Normal 19 2 8 3" xfId="9549" xr:uid="{00000000-0005-0000-0000-0000CA100000}"/>
    <cellStyle name="Normal 19 2 8 3 2" xfId="39883" xr:uid="{00000000-0005-0000-0000-0000CB100000}"/>
    <cellStyle name="Normal 19 2 8 3 3" xfId="24650" xr:uid="{00000000-0005-0000-0000-0000CC100000}"/>
    <cellStyle name="Normal 19 2 8 4" xfId="34870" xr:uid="{00000000-0005-0000-0000-0000CD100000}"/>
    <cellStyle name="Normal 19 2 8 5" xfId="19637" xr:uid="{00000000-0005-0000-0000-0000CE100000}"/>
    <cellStyle name="Normal 19 2 9" xfId="11225" xr:uid="{00000000-0005-0000-0000-0000CF100000}"/>
    <cellStyle name="Normal 19 2 9 2" xfId="41558" xr:uid="{00000000-0005-0000-0000-0000D0100000}"/>
    <cellStyle name="Normal 19 2 9 3" xfId="26325" xr:uid="{00000000-0005-0000-0000-0000D1100000}"/>
    <cellStyle name="Normal 2" xfId="133" xr:uid="{00000000-0005-0000-0000-0000D2100000}"/>
    <cellStyle name="Normal 2 2" xfId="134" xr:uid="{00000000-0005-0000-0000-0000D3100000}"/>
    <cellStyle name="Normal 2 2 2" xfId="523" xr:uid="{00000000-0005-0000-0000-0000D4100000}"/>
    <cellStyle name="Normal 2 2 3" xfId="836" xr:uid="{00000000-0005-0000-0000-0000D5100000}"/>
    <cellStyle name="Normal 2 2 3 10" xfId="6205" xr:uid="{00000000-0005-0000-0000-0000D6100000}"/>
    <cellStyle name="Normal 2 2 3 10 2" xfId="36542" xr:uid="{00000000-0005-0000-0000-0000D7100000}"/>
    <cellStyle name="Normal 2 2 3 10 3" xfId="21309" xr:uid="{00000000-0005-0000-0000-0000D8100000}"/>
    <cellStyle name="Normal 2 2 3 11" xfId="31533" xr:uid="{00000000-0005-0000-0000-0000D9100000}"/>
    <cellStyle name="Normal 2 2 3 12" xfId="16294" xr:uid="{00000000-0005-0000-0000-0000DA100000}"/>
    <cellStyle name="Normal 2 2 3 2" xfId="1169" xr:uid="{00000000-0005-0000-0000-0000DB100000}"/>
    <cellStyle name="Normal 2 2 3 2 10" xfId="31585" xr:uid="{00000000-0005-0000-0000-0000DC100000}"/>
    <cellStyle name="Normal 2 2 3 2 11" xfId="16348" xr:uid="{00000000-0005-0000-0000-0000DD100000}"/>
    <cellStyle name="Normal 2 2 3 2 2" xfId="1277" xr:uid="{00000000-0005-0000-0000-0000DE100000}"/>
    <cellStyle name="Normal 2 2 3 2 2 10" xfId="16452" xr:uid="{00000000-0005-0000-0000-0000DF100000}"/>
    <cellStyle name="Normal 2 2 3 2 2 2" xfId="1494" xr:uid="{00000000-0005-0000-0000-0000E0100000}"/>
    <cellStyle name="Normal 2 2 3 2 2 2 2" xfId="1915" xr:uid="{00000000-0005-0000-0000-0000E1100000}"/>
    <cellStyle name="Normal 2 2 3 2 2 2 2 2" xfId="2754" xr:uid="{00000000-0005-0000-0000-0000E2100000}"/>
    <cellStyle name="Normal 2 2 3 2 2 2 2 2 2" xfId="4444" xr:uid="{00000000-0005-0000-0000-0000E3100000}"/>
    <cellStyle name="Normal 2 2 3 2 2 2 2 2 2 2" xfId="14517" xr:uid="{00000000-0005-0000-0000-0000E4100000}"/>
    <cellStyle name="Normal 2 2 3 2 2 2 2 2 2 2 2" xfId="44848" xr:uid="{00000000-0005-0000-0000-0000E5100000}"/>
    <cellStyle name="Normal 2 2 3 2 2 2 2 2 2 2 3" xfId="29615" xr:uid="{00000000-0005-0000-0000-0000E6100000}"/>
    <cellStyle name="Normal 2 2 3 2 2 2 2 2 2 3" xfId="9497" xr:uid="{00000000-0005-0000-0000-0000E7100000}"/>
    <cellStyle name="Normal 2 2 3 2 2 2 2 2 2 3 2" xfId="39831" xr:uid="{00000000-0005-0000-0000-0000E8100000}"/>
    <cellStyle name="Normal 2 2 3 2 2 2 2 2 2 3 3" xfId="24598" xr:uid="{00000000-0005-0000-0000-0000E9100000}"/>
    <cellStyle name="Normal 2 2 3 2 2 2 2 2 2 4" xfId="34818" xr:uid="{00000000-0005-0000-0000-0000EA100000}"/>
    <cellStyle name="Normal 2 2 3 2 2 2 2 2 2 5" xfId="19585" xr:uid="{00000000-0005-0000-0000-0000EB100000}"/>
    <cellStyle name="Normal 2 2 3 2 2 2 2 2 3" xfId="6136" xr:uid="{00000000-0005-0000-0000-0000EC100000}"/>
    <cellStyle name="Normal 2 2 3 2 2 2 2 2 3 2" xfId="16188" xr:uid="{00000000-0005-0000-0000-0000ED100000}"/>
    <cellStyle name="Normal 2 2 3 2 2 2 2 2 3 2 2" xfId="46519" xr:uid="{00000000-0005-0000-0000-0000EE100000}"/>
    <cellStyle name="Normal 2 2 3 2 2 2 2 2 3 2 3" xfId="31286" xr:uid="{00000000-0005-0000-0000-0000EF100000}"/>
    <cellStyle name="Normal 2 2 3 2 2 2 2 2 3 3" xfId="11168" xr:uid="{00000000-0005-0000-0000-0000F0100000}"/>
    <cellStyle name="Normal 2 2 3 2 2 2 2 2 3 3 2" xfId="41502" xr:uid="{00000000-0005-0000-0000-0000F1100000}"/>
    <cellStyle name="Normal 2 2 3 2 2 2 2 2 3 3 3" xfId="26269" xr:uid="{00000000-0005-0000-0000-0000F2100000}"/>
    <cellStyle name="Normal 2 2 3 2 2 2 2 2 3 4" xfId="36489" xr:uid="{00000000-0005-0000-0000-0000F3100000}"/>
    <cellStyle name="Normal 2 2 3 2 2 2 2 2 3 5" xfId="21256" xr:uid="{00000000-0005-0000-0000-0000F4100000}"/>
    <cellStyle name="Normal 2 2 3 2 2 2 2 2 4" xfId="12846" xr:uid="{00000000-0005-0000-0000-0000F5100000}"/>
    <cellStyle name="Normal 2 2 3 2 2 2 2 2 4 2" xfId="43177" xr:uid="{00000000-0005-0000-0000-0000F6100000}"/>
    <cellStyle name="Normal 2 2 3 2 2 2 2 2 4 3" xfId="27944" xr:uid="{00000000-0005-0000-0000-0000F7100000}"/>
    <cellStyle name="Normal 2 2 3 2 2 2 2 2 5" xfId="7825" xr:uid="{00000000-0005-0000-0000-0000F8100000}"/>
    <cellStyle name="Normal 2 2 3 2 2 2 2 2 5 2" xfId="38160" xr:uid="{00000000-0005-0000-0000-0000F9100000}"/>
    <cellStyle name="Normal 2 2 3 2 2 2 2 2 5 3" xfId="22927" xr:uid="{00000000-0005-0000-0000-0000FA100000}"/>
    <cellStyle name="Normal 2 2 3 2 2 2 2 2 6" xfId="33148" xr:uid="{00000000-0005-0000-0000-0000FB100000}"/>
    <cellStyle name="Normal 2 2 3 2 2 2 2 2 7" xfId="17914" xr:uid="{00000000-0005-0000-0000-0000FC100000}"/>
    <cellStyle name="Normal 2 2 3 2 2 2 2 3" xfId="3607" xr:uid="{00000000-0005-0000-0000-0000FD100000}"/>
    <cellStyle name="Normal 2 2 3 2 2 2 2 3 2" xfId="13681" xr:uid="{00000000-0005-0000-0000-0000FE100000}"/>
    <cellStyle name="Normal 2 2 3 2 2 2 2 3 2 2" xfId="44012" xr:uid="{00000000-0005-0000-0000-0000FF100000}"/>
    <cellStyle name="Normal 2 2 3 2 2 2 2 3 2 3" xfId="28779" xr:uid="{00000000-0005-0000-0000-000000110000}"/>
    <cellStyle name="Normal 2 2 3 2 2 2 2 3 3" xfId="8661" xr:uid="{00000000-0005-0000-0000-000001110000}"/>
    <cellStyle name="Normal 2 2 3 2 2 2 2 3 3 2" xfId="38995" xr:uid="{00000000-0005-0000-0000-000002110000}"/>
    <cellStyle name="Normal 2 2 3 2 2 2 2 3 3 3" xfId="23762" xr:uid="{00000000-0005-0000-0000-000003110000}"/>
    <cellStyle name="Normal 2 2 3 2 2 2 2 3 4" xfId="33982" xr:uid="{00000000-0005-0000-0000-000004110000}"/>
    <cellStyle name="Normal 2 2 3 2 2 2 2 3 5" xfId="18749" xr:uid="{00000000-0005-0000-0000-000005110000}"/>
    <cellStyle name="Normal 2 2 3 2 2 2 2 4" xfId="5300" xr:uid="{00000000-0005-0000-0000-000006110000}"/>
    <cellStyle name="Normal 2 2 3 2 2 2 2 4 2" xfId="15352" xr:uid="{00000000-0005-0000-0000-000007110000}"/>
    <cellStyle name="Normal 2 2 3 2 2 2 2 4 2 2" xfId="45683" xr:uid="{00000000-0005-0000-0000-000008110000}"/>
    <cellStyle name="Normal 2 2 3 2 2 2 2 4 2 3" xfId="30450" xr:uid="{00000000-0005-0000-0000-000009110000}"/>
    <cellStyle name="Normal 2 2 3 2 2 2 2 4 3" xfId="10332" xr:uid="{00000000-0005-0000-0000-00000A110000}"/>
    <cellStyle name="Normal 2 2 3 2 2 2 2 4 3 2" xfId="40666" xr:uid="{00000000-0005-0000-0000-00000B110000}"/>
    <cellStyle name="Normal 2 2 3 2 2 2 2 4 3 3" xfId="25433" xr:uid="{00000000-0005-0000-0000-00000C110000}"/>
    <cellStyle name="Normal 2 2 3 2 2 2 2 4 4" xfId="35653" xr:uid="{00000000-0005-0000-0000-00000D110000}"/>
    <cellStyle name="Normal 2 2 3 2 2 2 2 4 5" xfId="20420" xr:uid="{00000000-0005-0000-0000-00000E110000}"/>
    <cellStyle name="Normal 2 2 3 2 2 2 2 5" xfId="12010" xr:uid="{00000000-0005-0000-0000-00000F110000}"/>
    <cellStyle name="Normal 2 2 3 2 2 2 2 5 2" xfId="42341" xr:uid="{00000000-0005-0000-0000-000010110000}"/>
    <cellStyle name="Normal 2 2 3 2 2 2 2 5 3" xfId="27108" xr:uid="{00000000-0005-0000-0000-000011110000}"/>
    <cellStyle name="Normal 2 2 3 2 2 2 2 6" xfId="6989" xr:uid="{00000000-0005-0000-0000-000012110000}"/>
    <cellStyle name="Normal 2 2 3 2 2 2 2 6 2" xfId="37324" xr:uid="{00000000-0005-0000-0000-000013110000}"/>
    <cellStyle name="Normal 2 2 3 2 2 2 2 6 3" xfId="22091" xr:uid="{00000000-0005-0000-0000-000014110000}"/>
    <cellStyle name="Normal 2 2 3 2 2 2 2 7" xfId="32312" xr:uid="{00000000-0005-0000-0000-000015110000}"/>
    <cellStyle name="Normal 2 2 3 2 2 2 2 8" xfId="17078" xr:uid="{00000000-0005-0000-0000-000016110000}"/>
    <cellStyle name="Normal 2 2 3 2 2 2 3" xfId="2336" xr:uid="{00000000-0005-0000-0000-000017110000}"/>
    <cellStyle name="Normal 2 2 3 2 2 2 3 2" xfId="4026" xr:uid="{00000000-0005-0000-0000-000018110000}"/>
    <cellStyle name="Normal 2 2 3 2 2 2 3 2 2" xfId="14099" xr:uid="{00000000-0005-0000-0000-000019110000}"/>
    <cellStyle name="Normal 2 2 3 2 2 2 3 2 2 2" xfId="44430" xr:uid="{00000000-0005-0000-0000-00001A110000}"/>
    <cellStyle name="Normal 2 2 3 2 2 2 3 2 2 3" xfId="29197" xr:uid="{00000000-0005-0000-0000-00001B110000}"/>
    <cellStyle name="Normal 2 2 3 2 2 2 3 2 3" xfId="9079" xr:uid="{00000000-0005-0000-0000-00001C110000}"/>
    <cellStyle name="Normal 2 2 3 2 2 2 3 2 3 2" xfId="39413" xr:uid="{00000000-0005-0000-0000-00001D110000}"/>
    <cellStyle name="Normal 2 2 3 2 2 2 3 2 3 3" xfId="24180" xr:uid="{00000000-0005-0000-0000-00001E110000}"/>
    <cellStyle name="Normal 2 2 3 2 2 2 3 2 4" xfId="34400" xr:uid="{00000000-0005-0000-0000-00001F110000}"/>
    <cellStyle name="Normal 2 2 3 2 2 2 3 2 5" xfId="19167" xr:uid="{00000000-0005-0000-0000-000020110000}"/>
    <cellStyle name="Normal 2 2 3 2 2 2 3 3" xfId="5718" xr:uid="{00000000-0005-0000-0000-000021110000}"/>
    <cellStyle name="Normal 2 2 3 2 2 2 3 3 2" xfId="15770" xr:uid="{00000000-0005-0000-0000-000022110000}"/>
    <cellStyle name="Normal 2 2 3 2 2 2 3 3 2 2" xfId="46101" xr:uid="{00000000-0005-0000-0000-000023110000}"/>
    <cellStyle name="Normal 2 2 3 2 2 2 3 3 2 3" xfId="30868" xr:uid="{00000000-0005-0000-0000-000024110000}"/>
    <cellStyle name="Normal 2 2 3 2 2 2 3 3 3" xfId="10750" xr:uid="{00000000-0005-0000-0000-000025110000}"/>
    <cellStyle name="Normal 2 2 3 2 2 2 3 3 3 2" xfId="41084" xr:uid="{00000000-0005-0000-0000-000026110000}"/>
    <cellStyle name="Normal 2 2 3 2 2 2 3 3 3 3" xfId="25851" xr:uid="{00000000-0005-0000-0000-000027110000}"/>
    <cellStyle name="Normal 2 2 3 2 2 2 3 3 4" xfId="36071" xr:uid="{00000000-0005-0000-0000-000028110000}"/>
    <cellStyle name="Normal 2 2 3 2 2 2 3 3 5" xfId="20838" xr:uid="{00000000-0005-0000-0000-000029110000}"/>
    <cellStyle name="Normal 2 2 3 2 2 2 3 4" xfId="12428" xr:uid="{00000000-0005-0000-0000-00002A110000}"/>
    <cellStyle name="Normal 2 2 3 2 2 2 3 4 2" xfId="42759" xr:uid="{00000000-0005-0000-0000-00002B110000}"/>
    <cellStyle name="Normal 2 2 3 2 2 2 3 4 3" xfId="27526" xr:uid="{00000000-0005-0000-0000-00002C110000}"/>
    <cellStyle name="Normal 2 2 3 2 2 2 3 5" xfId="7407" xr:uid="{00000000-0005-0000-0000-00002D110000}"/>
    <cellStyle name="Normal 2 2 3 2 2 2 3 5 2" xfId="37742" xr:uid="{00000000-0005-0000-0000-00002E110000}"/>
    <cellStyle name="Normal 2 2 3 2 2 2 3 5 3" xfId="22509" xr:uid="{00000000-0005-0000-0000-00002F110000}"/>
    <cellStyle name="Normal 2 2 3 2 2 2 3 6" xfId="32730" xr:uid="{00000000-0005-0000-0000-000030110000}"/>
    <cellStyle name="Normal 2 2 3 2 2 2 3 7" xfId="17496" xr:uid="{00000000-0005-0000-0000-000031110000}"/>
    <cellStyle name="Normal 2 2 3 2 2 2 4" xfId="3189" xr:uid="{00000000-0005-0000-0000-000032110000}"/>
    <cellStyle name="Normal 2 2 3 2 2 2 4 2" xfId="13263" xr:uid="{00000000-0005-0000-0000-000033110000}"/>
    <cellStyle name="Normal 2 2 3 2 2 2 4 2 2" xfId="43594" xr:uid="{00000000-0005-0000-0000-000034110000}"/>
    <cellStyle name="Normal 2 2 3 2 2 2 4 2 3" xfId="28361" xr:uid="{00000000-0005-0000-0000-000035110000}"/>
    <cellStyle name="Normal 2 2 3 2 2 2 4 3" xfId="8243" xr:uid="{00000000-0005-0000-0000-000036110000}"/>
    <cellStyle name="Normal 2 2 3 2 2 2 4 3 2" xfId="38577" xr:uid="{00000000-0005-0000-0000-000037110000}"/>
    <cellStyle name="Normal 2 2 3 2 2 2 4 3 3" xfId="23344" xr:uid="{00000000-0005-0000-0000-000038110000}"/>
    <cellStyle name="Normal 2 2 3 2 2 2 4 4" xfId="33564" xr:uid="{00000000-0005-0000-0000-000039110000}"/>
    <cellStyle name="Normal 2 2 3 2 2 2 4 5" xfId="18331" xr:uid="{00000000-0005-0000-0000-00003A110000}"/>
    <cellStyle name="Normal 2 2 3 2 2 2 5" xfId="4882" xr:uid="{00000000-0005-0000-0000-00003B110000}"/>
    <cellStyle name="Normal 2 2 3 2 2 2 5 2" xfId="14934" xr:uid="{00000000-0005-0000-0000-00003C110000}"/>
    <cellStyle name="Normal 2 2 3 2 2 2 5 2 2" xfId="45265" xr:uid="{00000000-0005-0000-0000-00003D110000}"/>
    <cellStyle name="Normal 2 2 3 2 2 2 5 2 3" xfId="30032" xr:uid="{00000000-0005-0000-0000-00003E110000}"/>
    <cellStyle name="Normal 2 2 3 2 2 2 5 3" xfId="9914" xr:uid="{00000000-0005-0000-0000-00003F110000}"/>
    <cellStyle name="Normal 2 2 3 2 2 2 5 3 2" xfId="40248" xr:uid="{00000000-0005-0000-0000-000040110000}"/>
    <cellStyle name="Normal 2 2 3 2 2 2 5 3 3" xfId="25015" xr:uid="{00000000-0005-0000-0000-000041110000}"/>
    <cellStyle name="Normal 2 2 3 2 2 2 5 4" xfId="35235" xr:uid="{00000000-0005-0000-0000-000042110000}"/>
    <cellStyle name="Normal 2 2 3 2 2 2 5 5" xfId="20002" xr:uid="{00000000-0005-0000-0000-000043110000}"/>
    <cellStyle name="Normal 2 2 3 2 2 2 6" xfId="11592" xr:uid="{00000000-0005-0000-0000-000044110000}"/>
    <cellStyle name="Normal 2 2 3 2 2 2 6 2" xfId="41923" xr:uid="{00000000-0005-0000-0000-000045110000}"/>
    <cellStyle name="Normal 2 2 3 2 2 2 6 3" xfId="26690" xr:uid="{00000000-0005-0000-0000-000046110000}"/>
    <cellStyle name="Normal 2 2 3 2 2 2 7" xfId="6571" xr:uid="{00000000-0005-0000-0000-000047110000}"/>
    <cellStyle name="Normal 2 2 3 2 2 2 7 2" xfId="36906" xr:uid="{00000000-0005-0000-0000-000048110000}"/>
    <cellStyle name="Normal 2 2 3 2 2 2 7 3" xfId="21673" xr:uid="{00000000-0005-0000-0000-000049110000}"/>
    <cellStyle name="Normal 2 2 3 2 2 2 8" xfId="31894" xr:uid="{00000000-0005-0000-0000-00004A110000}"/>
    <cellStyle name="Normal 2 2 3 2 2 2 9" xfId="16660" xr:uid="{00000000-0005-0000-0000-00004B110000}"/>
    <cellStyle name="Normal 2 2 3 2 2 3" xfId="1707" xr:uid="{00000000-0005-0000-0000-00004C110000}"/>
    <cellStyle name="Normal 2 2 3 2 2 3 2" xfId="2546" xr:uid="{00000000-0005-0000-0000-00004D110000}"/>
    <cellStyle name="Normal 2 2 3 2 2 3 2 2" xfId="4236" xr:uid="{00000000-0005-0000-0000-00004E110000}"/>
    <cellStyle name="Normal 2 2 3 2 2 3 2 2 2" xfId="14309" xr:uid="{00000000-0005-0000-0000-00004F110000}"/>
    <cellStyle name="Normal 2 2 3 2 2 3 2 2 2 2" xfId="44640" xr:uid="{00000000-0005-0000-0000-000050110000}"/>
    <cellStyle name="Normal 2 2 3 2 2 3 2 2 2 3" xfId="29407" xr:uid="{00000000-0005-0000-0000-000051110000}"/>
    <cellStyle name="Normal 2 2 3 2 2 3 2 2 3" xfId="9289" xr:uid="{00000000-0005-0000-0000-000052110000}"/>
    <cellStyle name="Normal 2 2 3 2 2 3 2 2 3 2" xfId="39623" xr:uid="{00000000-0005-0000-0000-000053110000}"/>
    <cellStyle name="Normal 2 2 3 2 2 3 2 2 3 3" xfId="24390" xr:uid="{00000000-0005-0000-0000-000054110000}"/>
    <cellStyle name="Normal 2 2 3 2 2 3 2 2 4" xfId="34610" xr:uid="{00000000-0005-0000-0000-000055110000}"/>
    <cellStyle name="Normal 2 2 3 2 2 3 2 2 5" xfId="19377" xr:uid="{00000000-0005-0000-0000-000056110000}"/>
    <cellStyle name="Normal 2 2 3 2 2 3 2 3" xfId="5928" xr:uid="{00000000-0005-0000-0000-000057110000}"/>
    <cellStyle name="Normal 2 2 3 2 2 3 2 3 2" xfId="15980" xr:uid="{00000000-0005-0000-0000-000058110000}"/>
    <cellStyle name="Normal 2 2 3 2 2 3 2 3 2 2" xfId="46311" xr:uid="{00000000-0005-0000-0000-000059110000}"/>
    <cellStyle name="Normal 2 2 3 2 2 3 2 3 2 3" xfId="31078" xr:uid="{00000000-0005-0000-0000-00005A110000}"/>
    <cellStyle name="Normal 2 2 3 2 2 3 2 3 3" xfId="10960" xr:uid="{00000000-0005-0000-0000-00005B110000}"/>
    <cellStyle name="Normal 2 2 3 2 2 3 2 3 3 2" xfId="41294" xr:uid="{00000000-0005-0000-0000-00005C110000}"/>
    <cellStyle name="Normal 2 2 3 2 2 3 2 3 3 3" xfId="26061" xr:uid="{00000000-0005-0000-0000-00005D110000}"/>
    <cellStyle name="Normal 2 2 3 2 2 3 2 3 4" xfId="36281" xr:uid="{00000000-0005-0000-0000-00005E110000}"/>
    <cellStyle name="Normal 2 2 3 2 2 3 2 3 5" xfId="21048" xr:uid="{00000000-0005-0000-0000-00005F110000}"/>
    <cellStyle name="Normal 2 2 3 2 2 3 2 4" xfId="12638" xr:uid="{00000000-0005-0000-0000-000060110000}"/>
    <cellStyle name="Normal 2 2 3 2 2 3 2 4 2" xfId="42969" xr:uid="{00000000-0005-0000-0000-000061110000}"/>
    <cellStyle name="Normal 2 2 3 2 2 3 2 4 3" xfId="27736" xr:uid="{00000000-0005-0000-0000-000062110000}"/>
    <cellStyle name="Normal 2 2 3 2 2 3 2 5" xfId="7617" xr:uid="{00000000-0005-0000-0000-000063110000}"/>
    <cellStyle name="Normal 2 2 3 2 2 3 2 5 2" xfId="37952" xr:uid="{00000000-0005-0000-0000-000064110000}"/>
    <cellStyle name="Normal 2 2 3 2 2 3 2 5 3" xfId="22719" xr:uid="{00000000-0005-0000-0000-000065110000}"/>
    <cellStyle name="Normal 2 2 3 2 2 3 2 6" xfId="32940" xr:uid="{00000000-0005-0000-0000-000066110000}"/>
    <cellStyle name="Normal 2 2 3 2 2 3 2 7" xfId="17706" xr:uid="{00000000-0005-0000-0000-000067110000}"/>
    <cellStyle name="Normal 2 2 3 2 2 3 3" xfId="3399" xr:uid="{00000000-0005-0000-0000-000068110000}"/>
    <cellStyle name="Normal 2 2 3 2 2 3 3 2" xfId="13473" xr:uid="{00000000-0005-0000-0000-000069110000}"/>
    <cellStyle name="Normal 2 2 3 2 2 3 3 2 2" xfId="43804" xr:uid="{00000000-0005-0000-0000-00006A110000}"/>
    <cellStyle name="Normal 2 2 3 2 2 3 3 2 3" xfId="28571" xr:uid="{00000000-0005-0000-0000-00006B110000}"/>
    <cellStyle name="Normal 2 2 3 2 2 3 3 3" xfId="8453" xr:uid="{00000000-0005-0000-0000-00006C110000}"/>
    <cellStyle name="Normal 2 2 3 2 2 3 3 3 2" xfId="38787" xr:uid="{00000000-0005-0000-0000-00006D110000}"/>
    <cellStyle name="Normal 2 2 3 2 2 3 3 3 3" xfId="23554" xr:uid="{00000000-0005-0000-0000-00006E110000}"/>
    <cellStyle name="Normal 2 2 3 2 2 3 3 4" xfId="33774" xr:uid="{00000000-0005-0000-0000-00006F110000}"/>
    <cellStyle name="Normal 2 2 3 2 2 3 3 5" xfId="18541" xr:uid="{00000000-0005-0000-0000-000070110000}"/>
    <cellStyle name="Normal 2 2 3 2 2 3 4" xfId="5092" xr:uid="{00000000-0005-0000-0000-000071110000}"/>
    <cellStyle name="Normal 2 2 3 2 2 3 4 2" xfId="15144" xr:uid="{00000000-0005-0000-0000-000072110000}"/>
    <cellStyle name="Normal 2 2 3 2 2 3 4 2 2" xfId="45475" xr:uid="{00000000-0005-0000-0000-000073110000}"/>
    <cellStyle name="Normal 2 2 3 2 2 3 4 2 3" xfId="30242" xr:uid="{00000000-0005-0000-0000-000074110000}"/>
    <cellStyle name="Normal 2 2 3 2 2 3 4 3" xfId="10124" xr:uid="{00000000-0005-0000-0000-000075110000}"/>
    <cellStyle name="Normal 2 2 3 2 2 3 4 3 2" xfId="40458" xr:uid="{00000000-0005-0000-0000-000076110000}"/>
    <cellStyle name="Normal 2 2 3 2 2 3 4 3 3" xfId="25225" xr:uid="{00000000-0005-0000-0000-000077110000}"/>
    <cellStyle name="Normal 2 2 3 2 2 3 4 4" xfId="35445" xr:uid="{00000000-0005-0000-0000-000078110000}"/>
    <cellStyle name="Normal 2 2 3 2 2 3 4 5" xfId="20212" xr:uid="{00000000-0005-0000-0000-000079110000}"/>
    <cellStyle name="Normal 2 2 3 2 2 3 5" xfId="11802" xr:uid="{00000000-0005-0000-0000-00007A110000}"/>
    <cellStyle name="Normal 2 2 3 2 2 3 5 2" xfId="42133" xr:uid="{00000000-0005-0000-0000-00007B110000}"/>
    <cellStyle name="Normal 2 2 3 2 2 3 5 3" xfId="26900" xr:uid="{00000000-0005-0000-0000-00007C110000}"/>
    <cellStyle name="Normal 2 2 3 2 2 3 6" xfId="6781" xr:uid="{00000000-0005-0000-0000-00007D110000}"/>
    <cellStyle name="Normal 2 2 3 2 2 3 6 2" xfId="37116" xr:uid="{00000000-0005-0000-0000-00007E110000}"/>
    <cellStyle name="Normal 2 2 3 2 2 3 6 3" xfId="21883" xr:uid="{00000000-0005-0000-0000-00007F110000}"/>
    <cellStyle name="Normal 2 2 3 2 2 3 7" xfId="32104" xr:uid="{00000000-0005-0000-0000-000080110000}"/>
    <cellStyle name="Normal 2 2 3 2 2 3 8" xfId="16870" xr:uid="{00000000-0005-0000-0000-000081110000}"/>
    <cellStyle name="Normal 2 2 3 2 2 4" xfId="2128" xr:uid="{00000000-0005-0000-0000-000082110000}"/>
    <cellStyle name="Normal 2 2 3 2 2 4 2" xfId="3818" xr:uid="{00000000-0005-0000-0000-000083110000}"/>
    <cellStyle name="Normal 2 2 3 2 2 4 2 2" xfId="13891" xr:uid="{00000000-0005-0000-0000-000084110000}"/>
    <cellStyle name="Normal 2 2 3 2 2 4 2 2 2" xfId="44222" xr:uid="{00000000-0005-0000-0000-000085110000}"/>
    <cellStyle name="Normal 2 2 3 2 2 4 2 2 3" xfId="28989" xr:uid="{00000000-0005-0000-0000-000086110000}"/>
    <cellStyle name="Normal 2 2 3 2 2 4 2 3" xfId="8871" xr:uid="{00000000-0005-0000-0000-000087110000}"/>
    <cellStyle name="Normal 2 2 3 2 2 4 2 3 2" xfId="39205" xr:uid="{00000000-0005-0000-0000-000088110000}"/>
    <cellStyle name="Normal 2 2 3 2 2 4 2 3 3" xfId="23972" xr:uid="{00000000-0005-0000-0000-000089110000}"/>
    <cellStyle name="Normal 2 2 3 2 2 4 2 4" xfId="34192" xr:uid="{00000000-0005-0000-0000-00008A110000}"/>
    <cellStyle name="Normal 2 2 3 2 2 4 2 5" xfId="18959" xr:uid="{00000000-0005-0000-0000-00008B110000}"/>
    <cellStyle name="Normal 2 2 3 2 2 4 3" xfId="5510" xr:uid="{00000000-0005-0000-0000-00008C110000}"/>
    <cellStyle name="Normal 2 2 3 2 2 4 3 2" xfId="15562" xr:uid="{00000000-0005-0000-0000-00008D110000}"/>
    <cellStyle name="Normal 2 2 3 2 2 4 3 2 2" xfId="45893" xr:uid="{00000000-0005-0000-0000-00008E110000}"/>
    <cellStyle name="Normal 2 2 3 2 2 4 3 2 3" xfId="30660" xr:uid="{00000000-0005-0000-0000-00008F110000}"/>
    <cellStyle name="Normal 2 2 3 2 2 4 3 3" xfId="10542" xr:uid="{00000000-0005-0000-0000-000090110000}"/>
    <cellStyle name="Normal 2 2 3 2 2 4 3 3 2" xfId="40876" xr:uid="{00000000-0005-0000-0000-000091110000}"/>
    <cellStyle name="Normal 2 2 3 2 2 4 3 3 3" xfId="25643" xr:uid="{00000000-0005-0000-0000-000092110000}"/>
    <cellStyle name="Normal 2 2 3 2 2 4 3 4" xfId="35863" xr:uid="{00000000-0005-0000-0000-000093110000}"/>
    <cellStyle name="Normal 2 2 3 2 2 4 3 5" xfId="20630" xr:uid="{00000000-0005-0000-0000-000094110000}"/>
    <cellStyle name="Normal 2 2 3 2 2 4 4" xfId="12220" xr:uid="{00000000-0005-0000-0000-000095110000}"/>
    <cellStyle name="Normal 2 2 3 2 2 4 4 2" xfId="42551" xr:uid="{00000000-0005-0000-0000-000096110000}"/>
    <cellStyle name="Normal 2 2 3 2 2 4 4 3" xfId="27318" xr:uid="{00000000-0005-0000-0000-000097110000}"/>
    <cellStyle name="Normal 2 2 3 2 2 4 5" xfId="7199" xr:uid="{00000000-0005-0000-0000-000098110000}"/>
    <cellStyle name="Normal 2 2 3 2 2 4 5 2" xfId="37534" xr:uid="{00000000-0005-0000-0000-000099110000}"/>
    <cellStyle name="Normal 2 2 3 2 2 4 5 3" xfId="22301" xr:uid="{00000000-0005-0000-0000-00009A110000}"/>
    <cellStyle name="Normal 2 2 3 2 2 4 6" xfId="32522" xr:uid="{00000000-0005-0000-0000-00009B110000}"/>
    <cellStyle name="Normal 2 2 3 2 2 4 7" xfId="17288" xr:uid="{00000000-0005-0000-0000-00009C110000}"/>
    <cellStyle name="Normal 2 2 3 2 2 5" xfId="2981" xr:uid="{00000000-0005-0000-0000-00009D110000}"/>
    <cellStyle name="Normal 2 2 3 2 2 5 2" xfId="13055" xr:uid="{00000000-0005-0000-0000-00009E110000}"/>
    <cellStyle name="Normal 2 2 3 2 2 5 2 2" xfId="43386" xr:uid="{00000000-0005-0000-0000-00009F110000}"/>
    <cellStyle name="Normal 2 2 3 2 2 5 2 3" xfId="28153" xr:uid="{00000000-0005-0000-0000-0000A0110000}"/>
    <cellStyle name="Normal 2 2 3 2 2 5 3" xfId="8035" xr:uid="{00000000-0005-0000-0000-0000A1110000}"/>
    <cellStyle name="Normal 2 2 3 2 2 5 3 2" xfId="38369" xr:uid="{00000000-0005-0000-0000-0000A2110000}"/>
    <cellStyle name="Normal 2 2 3 2 2 5 3 3" xfId="23136" xr:uid="{00000000-0005-0000-0000-0000A3110000}"/>
    <cellStyle name="Normal 2 2 3 2 2 5 4" xfId="33356" xr:uid="{00000000-0005-0000-0000-0000A4110000}"/>
    <cellStyle name="Normal 2 2 3 2 2 5 5" xfId="18123" xr:uid="{00000000-0005-0000-0000-0000A5110000}"/>
    <cellStyle name="Normal 2 2 3 2 2 6" xfId="4674" xr:uid="{00000000-0005-0000-0000-0000A6110000}"/>
    <cellStyle name="Normal 2 2 3 2 2 6 2" xfId="14726" xr:uid="{00000000-0005-0000-0000-0000A7110000}"/>
    <cellStyle name="Normal 2 2 3 2 2 6 2 2" xfId="45057" xr:uid="{00000000-0005-0000-0000-0000A8110000}"/>
    <cellStyle name="Normal 2 2 3 2 2 6 2 3" xfId="29824" xr:uid="{00000000-0005-0000-0000-0000A9110000}"/>
    <cellStyle name="Normal 2 2 3 2 2 6 3" xfId="9706" xr:uid="{00000000-0005-0000-0000-0000AA110000}"/>
    <cellStyle name="Normal 2 2 3 2 2 6 3 2" xfId="40040" xr:uid="{00000000-0005-0000-0000-0000AB110000}"/>
    <cellStyle name="Normal 2 2 3 2 2 6 3 3" xfId="24807" xr:uid="{00000000-0005-0000-0000-0000AC110000}"/>
    <cellStyle name="Normal 2 2 3 2 2 6 4" xfId="35027" xr:uid="{00000000-0005-0000-0000-0000AD110000}"/>
    <cellStyle name="Normal 2 2 3 2 2 6 5" xfId="19794" xr:uid="{00000000-0005-0000-0000-0000AE110000}"/>
    <cellStyle name="Normal 2 2 3 2 2 7" xfId="11384" xr:uid="{00000000-0005-0000-0000-0000AF110000}"/>
    <cellStyle name="Normal 2 2 3 2 2 7 2" xfId="41715" xr:uid="{00000000-0005-0000-0000-0000B0110000}"/>
    <cellStyle name="Normal 2 2 3 2 2 7 3" xfId="26482" xr:uid="{00000000-0005-0000-0000-0000B1110000}"/>
    <cellStyle name="Normal 2 2 3 2 2 8" xfId="6363" xr:uid="{00000000-0005-0000-0000-0000B2110000}"/>
    <cellStyle name="Normal 2 2 3 2 2 8 2" xfId="36698" xr:uid="{00000000-0005-0000-0000-0000B3110000}"/>
    <cellStyle name="Normal 2 2 3 2 2 8 3" xfId="21465" xr:uid="{00000000-0005-0000-0000-0000B4110000}"/>
    <cellStyle name="Normal 2 2 3 2 2 9" xfId="31686" xr:uid="{00000000-0005-0000-0000-0000B5110000}"/>
    <cellStyle name="Normal 2 2 3 2 3" xfId="1390" xr:uid="{00000000-0005-0000-0000-0000B6110000}"/>
    <cellStyle name="Normal 2 2 3 2 3 2" xfId="1811" xr:uid="{00000000-0005-0000-0000-0000B7110000}"/>
    <cellStyle name="Normal 2 2 3 2 3 2 2" xfId="2650" xr:uid="{00000000-0005-0000-0000-0000B8110000}"/>
    <cellStyle name="Normal 2 2 3 2 3 2 2 2" xfId="4340" xr:uid="{00000000-0005-0000-0000-0000B9110000}"/>
    <cellStyle name="Normal 2 2 3 2 3 2 2 2 2" xfId="14413" xr:uid="{00000000-0005-0000-0000-0000BA110000}"/>
    <cellStyle name="Normal 2 2 3 2 3 2 2 2 2 2" xfId="44744" xr:uid="{00000000-0005-0000-0000-0000BB110000}"/>
    <cellStyle name="Normal 2 2 3 2 3 2 2 2 2 3" xfId="29511" xr:uid="{00000000-0005-0000-0000-0000BC110000}"/>
    <cellStyle name="Normal 2 2 3 2 3 2 2 2 3" xfId="9393" xr:uid="{00000000-0005-0000-0000-0000BD110000}"/>
    <cellStyle name="Normal 2 2 3 2 3 2 2 2 3 2" xfId="39727" xr:uid="{00000000-0005-0000-0000-0000BE110000}"/>
    <cellStyle name="Normal 2 2 3 2 3 2 2 2 3 3" xfId="24494" xr:uid="{00000000-0005-0000-0000-0000BF110000}"/>
    <cellStyle name="Normal 2 2 3 2 3 2 2 2 4" xfId="34714" xr:uid="{00000000-0005-0000-0000-0000C0110000}"/>
    <cellStyle name="Normal 2 2 3 2 3 2 2 2 5" xfId="19481" xr:uid="{00000000-0005-0000-0000-0000C1110000}"/>
    <cellStyle name="Normal 2 2 3 2 3 2 2 3" xfId="6032" xr:uid="{00000000-0005-0000-0000-0000C2110000}"/>
    <cellStyle name="Normal 2 2 3 2 3 2 2 3 2" xfId="16084" xr:uid="{00000000-0005-0000-0000-0000C3110000}"/>
    <cellStyle name="Normal 2 2 3 2 3 2 2 3 2 2" xfId="46415" xr:uid="{00000000-0005-0000-0000-0000C4110000}"/>
    <cellStyle name="Normal 2 2 3 2 3 2 2 3 2 3" xfId="31182" xr:uid="{00000000-0005-0000-0000-0000C5110000}"/>
    <cellStyle name="Normal 2 2 3 2 3 2 2 3 3" xfId="11064" xr:uid="{00000000-0005-0000-0000-0000C6110000}"/>
    <cellStyle name="Normal 2 2 3 2 3 2 2 3 3 2" xfId="41398" xr:uid="{00000000-0005-0000-0000-0000C7110000}"/>
    <cellStyle name="Normal 2 2 3 2 3 2 2 3 3 3" xfId="26165" xr:uid="{00000000-0005-0000-0000-0000C8110000}"/>
    <cellStyle name="Normal 2 2 3 2 3 2 2 3 4" xfId="36385" xr:uid="{00000000-0005-0000-0000-0000C9110000}"/>
    <cellStyle name="Normal 2 2 3 2 3 2 2 3 5" xfId="21152" xr:uid="{00000000-0005-0000-0000-0000CA110000}"/>
    <cellStyle name="Normal 2 2 3 2 3 2 2 4" xfId="12742" xr:uid="{00000000-0005-0000-0000-0000CB110000}"/>
    <cellStyle name="Normal 2 2 3 2 3 2 2 4 2" xfId="43073" xr:uid="{00000000-0005-0000-0000-0000CC110000}"/>
    <cellStyle name="Normal 2 2 3 2 3 2 2 4 3" xfId="27840" xr:uid="{00000000-0005-0000-0000-0000CD110000}"/>
    <cellStyle name="Normal 2 2 3 2 3 2 2 5" xfId="7721" xr:uid="{00000000-0005-0000-0000-0000CE110000}"/>
    <cellStyle name="Normal 2 2 3 2 3 2 2 5 2" xfId="38056" xr:uid="{00000000-0005-0000-0000-0000CF110000}"/>
    <cellStyle name="Normal 2 2 3 2 3 2 2 5 3" xfId="22823" xr:uid="{00000000-0005-0000-0000-0000D0110000}"/>
    <cellStyle name="Normal 2 2 3 2 3 2 2 6" xfId="33044" xr:uid="{00000000-0005-0000-0000-0000D1110000}"/>
    <cellStyle name="Normal 2 2 3 2 3 2 2 7" xfId="17810" xr:uid="{00000000-0005-0000-0000-0000D2110000}"/>
    <cellStyle name="Normal 2 2 3 2 3 2 3" xfId="3503" xr:uid="{00000000-0005-0000-0000-0000D3110000}"/>
    <cellStyle name="Normal 2 2 3 2 3 2 3 2" xfId="13577" xr:uid="{00000000-0005-0000-0000-0000D4110000}"/>
    <cellStyle name="Normal 2 2 3 2 3 2 3 2 2" xfId="43908" xr:uid="{00000000-0005-0000-0000-0000D5110000}"/>
    <cellStyle name="Normal 2 2 3 2 3 2 3 2 3" xfId="28675" xr:uid="{00000000-0005-0000-0000-0000D6110000}"/>
    <cellStyle name="Normal 2 2 3 2 3 2 3 3" xfId="8557" xr:uid="{00000000-0005-0000-0000-0000D7110000}"/>
    <cellStyle name="Normal 2 2 3 2 3 2 3 3 2" xfId="38891" xr:uid="{00000000-0005-0000-0000-0000D8110000}"/>
    <cellStyle name="Normal 2 2 3 2 3 2 3 3 3" xfId="23658" xr:uid="{00000000-0005-0000-0000-0000D9110000}"/>
    <cellStyle name="Normal 2 2 3 2 3 2 3 4" xfId="33878" xr:uid="{00000000-0005-0000-0000-0000DA110000}"/>
    <cellStyle name="Normal 2 2 3 2 3 2 3 5" xfId="18645" xr:uid="{00000000-0005-0000-0000-0000DB110000}"/>
    <cellStyle name="Normal 2 2 3 2 3 2 4" xfId="5196" xr:uid="{00000000-0005-0000-0000-0000DC110000}"/>
    <cellStyle name="Normal 2 2 3 2 3 2 4 2" xfId="15248" xr:uid="{00000000-0005-0000-0000-0000DD110000}"/>
    <cellStyle name="Normal 2 2 3 2 3 2 4 2 2" xfId="45579" xr:uid="{00000000-0005-0000-0000-0000DE110000}"/>
    <cellStyle name="Normal 2 2 3 2 3 2 4 2 3" xfId="30346" xr:uid="{00000000-0005-0000-0000-0000DF110000}"/>
    <cellStyle name="Normal 2 2 3 2 3 2 4 3" xfId="10228" xr:uid="{00000000-0005-0000-0000-0000E0110000}"/>
    <cellStyle name="Normal 2 2 3 2 3 2 4 3 2" xfId="40562" xr:uid="{00000000-0005-0000-0000-0000E1110000}"/>
    <cellStyle name="Normal 2 2 3 2 3 2 4 3 3" xfId="25329" xr:uid="{00000000-0005-0000-0000-0000E2110000}"/>
    <cellStyle name="Normal 2 2 3 2 3 2 4 4" xfId="35549" xr:uid="{00000000-0005-0000-0000-0000E3110000}"/>
    <cellStyle name="Normal 2 2 3 2 3 2 4 5" xfId="20316" xr:uid="{00000000-0005-0000-0000-0000E4110000}"/>
    <cellStyle name="Normal 2 2 3 2 3 2 5" xfId="11906" xr:uid="{00000000-0005-0000-0000-0000E5110000}"/>
    <cellStyle name="Normal 2 2 3 2 3 2 5 2" xfId="42237" xr:uid="{00000000-0005-0000-0000-0000E6110000}"/>
    <cellStyle name="Normal 2 2 3 2 3 2 5 3" xfId="27004" xr:uid="{00000000-0005-0000-0000-0000E7110000}"/>
    <cellStyle name="Normal 2 2 3 2 3 2 6" xfId="6885" xr:uid="{00000000-0005-0000-0000-0000E8110000}"/>
    <cellStyle name="Normal 2 2 3 2 3 2 6 2" xfId="37220" xr:uid="{00000000-0005-0000-0000-0000E9110000}"/>
    <cellStyle name="Normal 2 2 3 2 3 2 6 3" xfId="21987" xr:uid="{00000000-0005-0000-0000-0000EA110000}"/>
    <cellStyle name="Normal 2 2 3 2 3 2 7" xfId="32208" xr:uid="{00000000-0005-0000-0000-0000EB110000}"/>
    <cellStyle name="Normal 2 2 3 2 3 2 8" xfId="16974" xr:uid="{00000000-0005-0000-0000-0000EC110000}"/>
    <cellStyle name="Normal 2 2 3 2 3 3" xfId="2232" xr:uid="{00000000-0005-0000-0000-0000ED110000}"/>
    <cellStyle name="Normal 2 2 3 2 3 3 2" xfId="3922" xr:uid="{00000000-0005-0000-0000-0000EE110000}"/>
    <cellStyle name="Normal 2 2 3 2 3 3 2 2" xfId="13995" xr:uid="{00000000-0005-0000-0000-0000EF110000}"/>
    <cellStyle name="Normal 2 2 3 2 3 3 2 2 2" xfId="44326" xr:uid="{00000000-0005-0000-0000-0000F0110000}"/>
    <cellStyle name="Normal 2 2 3 2 3 3 2 2 3" xfId="29093" xr:uid="{00000000-0005-0000-0000-0000F1110000}"/>
    <cellStyle name="Normal 2 2 3 2 3 3 2 3" xfId="8975" xr:uid="{00000000-0005-0000-0000-0000F2110000}"/>
    <cellStyle name="Normal 2 2 3 2 3 3 2 3 2" xfId="39309" xr:uid="{00000000-0005-0000-0000-0000F3110000}"/>
    <cellStyle name="Normal 2 2 3 2 3 3 2 3 3" xfId="24076" xr:uid="{00000000-0005-0000-0000-0000F4110000}"/>
    <cellStyle name="Normal 2 2 3 2 3 3 2 4" xfId="34296" xr:uid="{00000000-0005-0000-0000-0000F5110000}"/>
    <cellStyle name="Normal 2 2 3 2 3 3 2 5" xfId="19063" xr:uid="{00000000-0005-0000-0000-0000F6110000}"/>
    <cellStyle name="Normal 2 2 3 2 3 3 3" xfId="5614" xr:uid="{00000000-0005-0000-0000-0000F7110000}"/>
    <cellStyle name="Normal 2 2 3 2 3 3 3 2" xfId="15666" xr:uid="{00000000-0005-0000-0000-0000F8110000}"/>
    <cellStyle name="Normal 2 2 3 2 3 3 3 2 2" xfId="45997" xr:uid="{00000000-0005-0000-0000-0000F9110000}"/>
    <cellStyle name="Normal 2 2 3 2 3 3 3 2 3" xfId="30764" xr:uid="{00000000-0005-0000-0000-0000FA110000}"/>
    <cellStyle name="Normal 2 2 3 2 3 3 3 3" xfId="10646" xr:uid="{00000000-0005-0000-0000-0000FB110000}"/>
    <cellStyle name="Normal 2 2 3 2 3 3 3 3 2" xfId="40980" xr:uid="{00000000-0005-0000-0000-0000FC110000}"/>
    <cellStyle name="Normal 2 2 3 2 3 3 3 3 3" xfId="25747" xr:uid="{00000000-0005-0000-0000-0000FD110000}"/>
    <cellStyle name="Normal 2 2 3 2 3 3 3 4" xfId="35967" xr:uid="{00000000-0005-0000-0000-0000FE110000}"/>
    <cellStyle name="Normal 2 2 3 2 3 3 3 5" xfId="20734" xr:uid="{00000000-0005-0000-0000-0000FF110000}"/>
    <cellStyle name="Normal 2 2 3 2 3 3 4" xfId="12324" xr:uid="{00000000-0005-0000-0000-000000120000}"/>
    <cellStyle name="Normal 2 2 3 2 3 3 4 2" xfId="42655" xr:uid="{00000000-0005-0000-0000-000001120000}"/>
    <cellStyle name="Normal 2 2 3 2 3 3 4 3" xfId="27422" xr:uid="{00000000-0005-0000-0000-000002120000}"/>
    <cellStyle name="Normal 2 2 3 2 3 3 5" xfId="7303" xr:uid="{00000000-0005-0000-0000-000003120000}"/>
    <cellStyle name="Normal 2 2 3 2 3 3 5 2" xfId="37638" xr:uid="{00000000-0005-0000-0000-000004120000}"/>
    <cellStyle name="Normal 2 2 3 2 3 3 5 3" xfId="22405" xr:uid="{00000000-0005-0000-0000-000005120000}"/>
    <cellStyle name="Normal 2 2 3 2 3 3 6" xfId="32626" xr:uid="{00000000-0005-0000-0000-000006120000}"/>
    <cellStyle name="Normal 2 2 3 2 3 3 7" xfId="17392" xr:uid="{00000000-0005-0000-0000-000007120000}"/>
    <cellStyle name="Normal 2 2 3 2 3 4" xfId="3085" xr:uid="{00000000-0005-0000-0000-000008120000}"/>
    <cellStyle name="Normal 2 2 3 2 3 4 2" xfId="13159" xr:uid="{00000000-0005-0000-0000-000009120000}"/>
    <cellStyle name="Normal 2 2 3 2 3 4 2 2" xfId="43490" xr:uid="{00000000-0005-0000-0000-00000A120000}"/>
    <cellStyle name="Normal 2 2 3 2 3 4 2 3" xfId="28257" xr:uid="{00000000-0005-0000-0000-00000B120000}"/>
    <cellStyle name="Normal 2 2 3 2 3 4 3" xfId="8139" xr:uid="{00000000-0005-0000-0000-00000C120000}"/>
    <cellStyle name="Normal 2 2 3 2 3 4 3 2" xfId="38473" xr:uid="{00000000-0005-0000-0000-00000D120000}"/>
    <cellStyle name="Normal 2 2 3 2 3 4 3 3" xfId="23240" xr:uid="{00000000-0005-0000-0000-00000E120000}"/>
    <cellStyle name="Normal 2 2 3 2 3 4 4" xfId="33460" xr:uid="{00000000-0005-0000-0000-00000F120000}"/>
    <cellStyle name="Normal 2 2 3 2 3 4 5" xfId="18227" xr:uid="{00000000-0005-0000-0000-000010120000}"/>
    <cellStyle name="Normal 2 2 3 2 3 5" xfId="4778" xr:uid="{00000000-0005-0000-0000-000011120000}"/>
    <cellStyle name="Normal 2 2 3 2 3 5 2" xfId="14830" xr:uid="{00000000-0005-0000-0000-000012120000}"/>
    <cellStyle name="Normal 2 2 3 2 3 5 2 2" xfId="45161" xr:uid="{00000000-0005-0000-0000-000013120000}"/>
    <cellStyle name="Normal 2 2 3 2 3 5 2 3" xfId="29928" xr:uid="{00000000-0005-0000-0000-000014120000}"/>
    <cellStyle name="Normal 2 2 3 2 3 5 3" xfId="9810" xr:uid="{00000000-0005-0000-0000-000015120000}"/>
    <cellStyle name="Normal 2 2 3 2 3 5 3 2" xfId="40144" xr:uid="{00000000-0005-0000-0000-000016120000}"/>
    <cellStyle name="Normal 2 2 3 2 3 5 3 3" xfId="24911" xr:uid="{00000000-0005-0000-0000-000017120000}"/>
    <cellStyle name="Normal 2 2 3 2 3 5 4" xfId="35131" xr:uid="{00000000-0005-0000-0000-000018120000}"/>
    <cellStyle name="Normal 2 2 3 2 3 5 5" xfId="19898" xr:uid="{00000000-0005-0000-0000-000019120000}"/>
    <cellStyle name="Normal 2 2 3 2 3 6" xfId="11488" xr:uid="{00000000-0005-0000-0000-00001A120000}"/>
    <cellStyle name="Normal 2 2 3 2 3 6 2" xfId="41819" xr:uid="{00000000-0005-0000-0000-00001B120000}"/>
    <cellStyle name="Normal 2 2 3 2 3 6 3" xfId="26586" xr:uid="{00000000-0005-0000-0000-00001C120000}"/>
    <cellStyle name="Normal 2 2 3 2 3 7" xfId="6467" xr:uid="{00000000-0005-0000-0000-00001D120000}"/>
    <cellStyle name="Normal 2 2 3 2 3 7 2" xfId="36802" xr:uid="{00000000-0005-0000-0000-00001E120000}"/>
    <cellStyle name="Normal 2 2 3 2 3 7 3" xfId="21569" xr:uid="{00000000-0005-0000-0000-00001F120000}"/>
    <cellStyle name="Normal 2 2 3 2 3 8" xfId="31790" xr:uid="{00000000-0005-0000-0000-000020120000}"/>
    <cellStyle name="Normal 2 2 3 2 3 9" xfId="16556" xr:uid="{00000000-0005-0000-0000-000021120000}"/>
    <cellStyle name="Normal 2 2 3 2 4" xfId="1603" xr:uid="{00000000-0005-0000-0000-000022120000}"/>
    <cellStyle name="Normal 2 2 3 2 4 2" xfId="2442" xr:uid="{00000000-0005-0000-0000-000023120000}"/>
    <cellStyle name="Normal 2 2 3 2 4 2 2" xfId="4132" xr:uid="{00000000-0005-0000-0000-000024120000}"/>
    <cellStyle name="Normal 2 2 3 2 4 2 2 2" xfId="14205" xr:uid="{00000000-0005-0000-0000-000025120000}"/>
    <cellStyle name="Normal 2 2 3 2 4 2 2 2 2" xfId="44536" xr:uid="{00000000-0005-0000-0000-000026120000}"/>
    <cellStyle name="Normal 2 2 3 2 4 2 2 2 3" xfId="29303" xr:uid="{00000000-0005-0000-0000-000027120000}"/>
    <cellStyle name="Normal 2 2 3 2 4 2 2 3" xfId="9185" xr:uid="{00000000-0005-0000-0000-000028120000}"/>
    <cellStyle name="Normal 2 2 3 2 4 2 2 3 2" xfId="39519" xr:uid="{00000000-0005-0000-0000-000029120000}"/>
    <cellStyle name="Normal 2 2 3 2 4 2 2 3 3" xfId="24286" xr:uid="{00000000-0005-0000-0000-00002A120000}"/>
    <cellStyle name="Normal 2 2 3 2 4 2 2 4" xfId="34506" xr:uid="{00000000-0005-0000-0000-00002B120000}"/>
    <cellStyle name="Normal 2 2 3 2 4 2 2 5" xfId="19273" xr:uid="{00000000-0005-0000-0000-00002C120000}"/>
    <cellStyle name="Normal 2 2 3 2 4 2 3" xfId="5824" xr:uid="{00000000-0005-0000-0000-00002D120000}"/>
    <cellStyle name="Normal 2 2 3 2 4 2 3 2" xfId="15876" xr:uid="{00000000-0005-0000-0000-00002E120000}"/>
    <cellStyle name="Normal 2 2 3 2 4 2 3 2 2" xfId="46207" xr:uid="{00000000-0005-0000-0000-00002F120000}"/>
    <cellStyle name="Normal 2 2 3 2 4 2 3 2 3" xfId="30974" xr:uid="{00000000-0005-0000-0000-000030120000}"/>
    <cellStyle name="Normal 2 2 3 2 4 2 3 3" xfId="10856" xr:uid="{00000000-0005-0000-0000-000031120000}"/>
    <cellStyle name="Normal 2 2 3 2 4 2 3 3 2" xfId="41190" xr:uid="{00000000-0005-0000-0000-000032120000}"/>
    <cellStyle name="Normal 2 2 3 2 4 2 3 3 3" xfId="25957" xr:uid="{00000000-0005-0000-0000-000033120000}"/>
    <cellStyle name="Normal 2 2 3 2 4 2 3 4" xfId="36177" xr:uid="{00000000-0005-0000-0000-000034120000}"/>
    <cellStyle name="Normal 2 2 3 2 4 2 3 5" xfId="20944" xr:uid="{00000000-0005-0000-0000-000035120000}"/>
    <cellStyle name="Normal 2 2 3 2 4 2 4" xfId="12534" xr:uid="{00000000-0005-0000-0000-000036120000}"/>
    <cellStyle name="Normal 2 2 3 2 4 2 4 2" xfId="42865" xr:uid="{00000000-0005-0000-0000-000037120000}"/>
    <cellStyle name="Normal 2 2 3 2 4 2 4 3" xfId="27632" xr:uid="{00000000-0005-0000-0000-000038120000}"/>
    <cellStyle name="Normal 2 2 3 2 4 2 5" xfId="7513" xr:uid="{00000000-0005-0000-0000-000039120000}"/>
    <cellStyle name="Normal 2 2 3 2 4 2 5 2" xfId="37848" xr:uid="{00000000-0005-0000-0000-00003A120000}"/>
    <cellStyle name="Normal 2 2 3 2 4 2 5 3" xfId="22615" xr:uid="{00000000-0005-0000-0000-00003B120000}"/>
    <cellStyle name="Normal 2 2 3 2 4 2 6" xfId="32836" xr:uid="{00000000-0005-0000-0000-00003C120000}"/>
    <cellStyle name="Normal 2 2 3 2 4 2 7" xfId="17602" xr:uid="{00000000-0005-0000-0000-00003D120000}"/>
    <cellStyle name="Normal 2 2 3 2 4 3" xfId="3295" xr:uid="{00000000-0005-0000-0000-00003E120000}"/>
    <cellStyle name="Normal 2 2 3 2 4 3 2" xfId="13369" xr:uid="{00000000-0005-0000-0000-00003F120000}"/>
    <cellStyle name="Normal 2 2 3 2 4 3 2 2" xfId="43700" xr:uid="{00000000-0005-0000-0000-000040120000}"/>
    <cellStyle name="Normal 2 2 3 2 4 3 2 3" xfId="28467" xr:uid="{00000000-0005-0000-0000-000041120000}"/>
    <cellStyle name="Normal 2 2 3 2 4 3 3" xfId="8349" xr:uid="{00000000-0005-0000-0000-000042120000}"/>
    <cellStyle name="Normal 2 2 3 2 4 3 3 2" xfId="38683" xr:uid="{00000000-0005-0000-0000-000043120000}"/>
    <cellStyle name="Normal 2 2 3 2 4 3 3 3" xfId="23450" xr:uid="{00000000-0005-0000-0000-000044120000}"/>
    <cellStyle name="Normal 2 2 3 2 4 3 4" xfId="33670" xr:uid="{00000000-0005-0000-0000-000045120000}"/>
    <cellStyle name="Normal 2 2 3 2 4 3 5" xfId="18437" xr:uid="{00000000-0005-0000-0000-000046120000}"/>
    <cellStyle name="Normal 2 2 3 2 4 4" xfId="4988" xr:uid="{00000000-0005-0000-0000-000047120000}"/>
    <cellStyle name="Normal 2 2 3 2 4 4 2" xfId="15040" xr:uid="{00000000-0005-0000-0000-000048120000}"/>
    <cellStyle name="Normal 2 2 3 2 4 4 2 2" xfId="45371" xr:uid="{00000000-0005-0000-0000-000049120000}"/>
    <cellStyle name="Normal 2 2 3 2 4 4 2 3" xfId="30138" xr:uid="{00000000-0005-0000-0000-00004A120000}"/>
    <cellStyle name="Normal 2 2 3 2 4 4 3" xfId="10020" xr:uid="{00000000-0005-0000-0000-00004B120000}"/>
    <cellStyle name="Normal 2 2 3 2 4 4 3 2" xfId="40354" xr:uid="{00000000-0005-0000-0000-00004C120000}"/>
    <cellStyle name="Normal 2 2 3 2 4 4 3 3" xfId="25121" xr:uid="{00000000-0005-0000-0000-00004D120000}"/>
    <cellStyle name="Normal 2 2 3 2 4 4 4" xfId="35341" xr:uid="{00000000-0005-0000-0000-00004E120000}"/>
    <cellStyle name="Normal 2 2 3 2 4 4 5" xfId="20108" xr:uid="{00000000-0005-0000-0000-00004F120000}"/>
    <cellStyle name="Normal 2 2 3 2 4 5" xfId="11698" xr:uid="{00000000-0005-0000-0000-000050120000}"/>
    <cellStyle name="Normal 2 2 3 2 4 5 2" xfId="42029" xr:uid="{00000000-0005-0000-0000-000051120000}"/>
    <cellStyle name="Normal 2 2 3 2 4 5 3" xfId="26796" xr:uid="{00000000-0005-0000-0000-000052120000}"/>
    <cellStyle name="Normal 2 2 3 2 4 6" xfId="6677" xr:uid="{00000000-0005-0000-0000-000053120000}"/>
    <cellStyle name="Normal 2 2 3 2 4 6 2" xfId="37012" xr:uid="{00000000-0005-0000-0000-000054120000}"/>
    <cellStyle name="Normal 2 2 3 2 4 6 3" xfId="21779" xr:uid="{00000000-0005-0000-0000-000055120000}"/>
    <cellStyle name="Normal 2 2 3 2 4 7" xfId="32000" xr:uid="{00000000-0005-0000-0000-000056120000}"/>
    <cellStyle name="Normal 2 2 3 2 4 8" xfId="16766" xr:uid="{00000000-0005-0000-0000-000057120000}"/>
    <cellStyle name="Normal 2 2 3 2 5" xfId="2024" xr:uid="{00000000-0005-0000-0000-000058120000}"/>
    <cellStyle name="Normal 2 2 3 2 5 2" xfId="3714" xr:uid="{00000000-0005-0000-0000-000059120000}"/>
    <cellStyle name="Normal 2 2 3 2 5 2 2" xfId="13787" xr:uid="{00000000-0005-0000-0000-00005A120000}"/>
    <cellStyle name="Normal 2 2 3 2 5 2 2 2" xfId="44118" xr:uid="{00000000-0005-0000-0000-00005B120000}"/>
    <cellStyle name="Normal 2 2 3 2 5 2 2 3" xfId="28885" xr:uid="{00000000-0005-0000-0000-00005C120000}"/>
    <cellStyle name="Normal 2 2 3 2 5 2 3" xfId="8767" xr:uid="{00000000-0005-0000-0000-00005D120000}"/>
    <cellStyle name="Normal 2 2 3 2 5 2 3 2" xfId="39101" xr:uid="{00000000-0005-0000-0000-00005E120000}"/>
    <cellStyle name="Normal 2 2 3 2 5 2 3 3" xfId="23868" xr:uid="{00000000-0005-0000-0000-00005F120000}"/>
    <cellStyle name="Normal 2 2 3 2 5 2 4" xfId="34088" xr:uid="{00000000-0005-0000-0000-000060120000}"/>
    <cellStyle name="Normal 2 2 3 2 5 2 5" xfId="18855" xr:uid="{00000000-0005-0000-0000-000061120000}"/>
    <cellStyle name="Normal 2 2 3 2 5 3" xfId="5406" xr:uid="{00000000-0005-0000-0000-000062120000}"/>
    <cellStyle name="Normal 2 2 3 2 5 3 2" xfId="15458" xr:uid="{00000000-0005-0000-0000-000063120000}"/>
    <cellStyle name="Normal 2 2 3 2 5 3 2 2" xfId="45789" xr:uid="{00000000-0005-0000-0000-000064120000}"/>
    <cellStyle name="Normal 2 2 3 2 5 3 2 3" xfId="30556" xr:uid="{00000000-0005-0000-0000-000065120000}"/>
    <cellStyle name="Normal 2 2 3 2 5 3 3" xfId="10438" xr:uid="{00000000-0005-0000-0000-000066120000}"/>
    <cellStyle name="Normal 2 2 3 2 5 3 3 2" xfId="40772" xr:uid="{00000000-0005-0000-0000-000067120000}"/>
    <cellStyle name="Normal 2 2 3 2 5 3 3 3" xfId="25539" xr:uid="{00000000-0005-0000-0000-000068120000}"/>
    <cellStyle name="Normal 2 2 3 2 5 3 4" xfId="35759" xr:uid="{00000000-0005-0000-0000-000069120000}"/>
    <cellStyle name="Normal 2 2 3 2 5 3 5" xfId="20526" xr:uid="{00000000-0005-0000-0000-00006A120000}"/>
    <cellStyle name="Normal 2 2 3 2 5 4" xfId="12116" xr:uid="{00000000-0005-0000-0000-00006B120000}"/>
    <cellStyle name="Normal 2 2 3 2 5 4 2" xfId="42447" xr:uid="{00000000-0005-0000-0000-00006C120000}"/>
    <cellStyle name="Normal 2 2 3 2 5 4 3" xfId="27214" xr:uid="{00000000-0005-0000-0000-00006D120000}"/>
    <cellStyle name="Normal 2 2 3 2 5 5" xfId="7095" xr:uid="{00000000-0005-0000-0000-00006E120000}"/>
    <cellStyle name="Normal 2 2 3 2 5 5 2" xfId="37430" xr:uid="{00000000-0005-0000-0000-00006F120000}"/>
    <cellStyle name="Normal 2 2 3 2 5 5 3" xfId="22197" xr:uid="{00000000-0005-0000-0000-000070120000}"/>
    <cellStyle name="Normal 2 2 3 2 5 6" xfId="32418" xr:uid="{00000000-0005-0000-0000-000071120000}"/>
    <cellStyle name="Normal 2 2 3 2 5 7" xfId="17184" xr:uid="{00000000-0005-0000-0000-000072120000}"/>
    <cellStyle name="Normal 2 2 3 2 6" xfId="2877" xr:uid="{00000000-0005-0000-0000-000073120000}"/>
    <cellStyle name="Normal 2 2 3 2 6 2" xfId="12951" xr:uid="{00000000-0005-0000-0000-000074120000}"/>
    <cellStyle name="Normal 2 2 3 2 6 2 2" xfId="43282" xr:uid="{00000000-0005-0000-0000-000075120000}"/>
    <cellStyle name="Normal 2 2 3 2 6 2 3" xfId="28049" xr:uid="{00000000-0005-0000-0000-000076120000}"/>
    <cellStyle name="Normal 2 2 3 2 6 3" xfId="7931" xr:uid="{00000000-0005-0000-0000-000077120000}"/>
    <cellStyle name="Normal 2 2 3 2 6 3 2" xfId="38265" xr:uid="{00000000-0005-0000-0000-000078120000}"/>
    <cellStyle name="Normal 2 2 3 2 6 3 3" xfId="23032" xr:uid="{00000000-0005-0000-0000-000079120000}"/>
    <cellStyle name="Normal 2 2 3 2 6 4" xfId="33252" xr:uid="{00000000-0005-0000-0000-00007A120000}"/>
    <cellStyle name="Normal 2 2 3 2 6 5" xfId="18019" xr:uid="{00000000-0005-0000-0000-00007B120000}"/>
    <cellStyle name="Normal 2 2 3 2 7" xfId="4570" xr:uid="{00000000-0005-0000-0000-00007C120000}"/>
    <cellStyle name="Normal 2 2 3 2 7 2" xfId="14622" xr:uid="{00000000-0005-0000-0000-00007D120000}"/>
    <cellStyle name="Normal 2 2 3 2 7 2 2" xfId="44953" xr:uid="{00000000-0005-0000-0000-00007E120000}"/>
    <cellStyle name="Normal 2 2 3 2 7 2 3" xfId="29720" xr:uid="{00000000-0005-0000-0000-00007F120000}"/>
    <cellStyle name="Normal 2 2 3 2 7 3" xfId="9602" xr:uid="{00000000-0005-0000-0000-000080120000}"/>
    <cellStyle name="Normal 2 2 3 2 7 3 2" xfId="39936" xr:uid="{00000000-0005-0000-0000-000081120000}"/>
    <cellStyle name="Normal 2 2 3 2 7 3 3" xfId="24703" xr:uid="{00000000-0005-0000-0000-000082120000}"/>
    <cellStyle name="Normal 2 2 3 2 7 4" xfId="34923" xr:uid="{00000000-0005-0000-0000-000083120000}"/>
    <cellStyle name="Normal 2 2 3 2 7 5" xfId="19690" xr:uid="{00000000-0005-0000-0000-000084120000}"/>
    <cellStyle name="Normal 2 2 3 2 8" xfId="11280" xr:uid="{00000000-0005-0000-0000-000085120000}"/>
    <cellStyle name="Normal 2 2 3 2 8 2" xfId="41611" xr:uid="{00000000-0005-0000-0000-000086120000}"/>
    <cellStyle name="Normal 2 2 3 2 8 3" xfId="26378" xr:uid="{00000000-0005-0000-0000-000087120000}"/>
    <cellStyle name="Normal 2 2 3 2 9" xfId="6259" xr:uid="{00000000-0005-0000-0000-000088120000}"/>
    <cellStyle name="Normal 2 2 3 2 9 2" xfId="36594" xr:uid="{00000000-0005-0000-0000-000089120000}"/>
    <cellStyle name="Normal 2 2 3 2 9 3" xfId="21361" xr:uid="{00000000-0005-0000-0000-00008A120000}"/>
    <cellStyle name="Normal 2 2 3 3" xfId="1223" xr:uid="{00000000-0005-0000-0000-00008B120000}"/>
    <cellStyle name="Normal 2 2 3 3 10" xfId="16400" xr:uid="{00000000-0005-0000-0000-00008C120000}"/>
    <cellStyle name="Normal 2 2 3 3 2" xfId="1442" xr:uid="{00000000-0005-0000-0000-00008D120000}"/>
    <cellStyle name="Normal 2 2 3 3 2 2" xfId="1863" xr:uid="{00000000-0005-0000-0000-00008E120000}"/>
    <cellStyle name="Normal 2 2 3 3 2 2 2" xfId="2702" xr:uid="{00000000-0005-0000-0000-00008F120000}"/>
    <cellStyle name="Normal 2 2 3 3 2 2 2 2" xfId="4392" xr:uid="{00000000-0005-0000-0000-000090120000}"/>
    <cellStyle name="Normal 2 2 3 3 2 2 2 2 2" xfId="14465" xr:uid="{00000000-0005-0000-0000-000091120000}"/>
    <cellStyle name="Normal 2 2 3 3 2 2 2 2 2 2" xfId="44796" xr:uid="{00000000-0005-0000-0000-000092120000}"/>
    <cellStyle name="Normal 2 2 3 3 2 2 2 2 2 3" xfId="29563" xr:uid="{00000000-0005-0000-0000-000093120000}"/>
    <cellStyle name="Normal 2 2 3 3 2 2 2 2 3" xfId="9445" xr:uid="{00000000-0005-0000-0000-000094120000}"/>
    <cellStyle name="Normal 2 2 3 3 2 2 2 2 3 2" xfId="39779" xr:uid="{00000000-0005-0000-0000-000095120000}"/>
    <cellStyle name="Normal 2 2 3 3 2 2 2 2 3 3" xfId="24546" xr:uid="{00000000-0005-0000-0000-000096120000}"/>
    <cellStyle name="Normal 2 2 3 3 2 2 2 2 4" xfId="34766" xr:uid="{00000000-0005-0000-0000-000097120000}"/>
    <cellStyle name="Normal 2 2 3 3 2 2 2 2 5" xfId="19533" xr:uid="{00000000-0005-0000-0000-000098120000}"/>
    <cellStyle name="Normal 2 2 3 3 2 2 2 3" xfId="6084" xr:uid="{00000000-0005-0000-0000-000099120000}"/>
    <cellStyle name="Normal 2 2 3 3 2 2 2 3 2" xfId="16136" xr:uid="{00000000-0005-0000-0000-00009A120000}"/>
    <cellStyle name="Normal 2 2 3 3 2 2 2 3 2 2" xfId="46467" xr:uid="{00000000-0005-0000-0000-00009B120000}"/>
    <cellStyle name="Normal 2 2 3 3 2 2 2 3 2 3" xfId="31234" xr:uid="{00000000-0005-0000-0000-00009C120000}"/>
    <cellStyle name="Normal 2 2 3 3 2 2 2 3 3" xfId="11116" xr:uid="{00000000-0005-0000-0000-00009D120000}"/>
    <cellStyle name="Normal 2 2 3 3 2 2 2 3 3 2" xfId="41450" xr:uid="{00000000-0005-0000-0000-00009E120000}"/>
    <cellStyle name="Normal 2 2 3 3 2 2 2 3 3 3" xfId="26217" xr:uid="{00000000-0005-0000-0000-00009F120000}"/>
    <cellStyle name="Normal 2 2 3 3 2 2 2 3 4" xfId="36437" xr:uid="{00000000-0005-0000-0000-0000A0120000}"/>
    <cellStyle name="Normal 2 2 3 3 2 2 2 3 5" xfId="21204" xr:uid="{00000000-0005-0000-0000-0000A1120000}"/>
    <cellStyle name="Normal 2 2 3 3 2 2 2 4" xfId="12794" xr:uid="{00000000-0005-0000-0000-0000A2120000}"/>
    <cellStyle name="Normal 2 2 3 3 2 2 2 4 2" xfId="43125" xr:uid="{00000000-0005-0000-0000-0000A3120000}"/>
    <cellStyle name="Normal 2 2 3 3 2 2 2 4 3" xfId="27892" xr:uid="{00000000-0005-0000-0000-0000A4120000}"/>
    <cellStyle name="Normal 2 2 3 3 2 2 2 5" xfId="7773" xr:uid="{00000000-0005-0000-0000-0000A5120000}"/>
    <cellStyle name="Normal 2 2 3 3 2 2 2 5 2" xfId="38108" xr:uid="{00000000-0005-0000-0000-0000A6120000}"/>
    <cellStyle name="Normal 2 2 3 3 2 2 2 5 3" xfId="22875" xr:uid="{00000000-0005-0000-0000-0000A7120000}"/>
    <cellStyle name="Normal 2 2 3 3 2 2 2 6" xfId="33096" xr:uid="{00000000-0005-0000-0000-0000A8120000}"/>
    <cellStyle name="Normal 2 2 3 3 2 2 2 7" xfId="17862" xr:uid="{00000000-0005-0000-0000-0000A9120000}"/>
    <cellStyle name="Normal 2 2 3 3 2 2 3" xfId="3555" xr:uid="{00000000-0005-0000-0000-0000AA120000}"/>
    <cellStyle name="Normal 2 2 3 3 2 2 3 2" xfId="13629" xr:uid="{00000000-0005-0000-0000-0000AB120000}"/>
    <cellStyle name="Normal 2 2 3 3 2 2 3 2 2" xfId="43960" xr:uid="{00000000-0005-0000-0000-0000AC120000}"/>
    <cellStyle name="Normal 2 2 3 3 2 2 3 2 3" xfId="28727" xr:uid="{00000000-0005-0000-0000-0000AD120000}"/>
    <cellStyle name="Normal 2 2 3 3 2 2 3 3" xfId="8609" xr:uid="{00000000-0005-0000-0000-0000AE120000}"/>
    <cellStyle name="Normal 2 2 3 3 2 2 3 3 2" xfId="38943" xr:uid="{00000000-0005-0000-0000-0000AF120000}"/>
    <cellStyle name="Normal 2 2 3 3 2 2 3 3 3" xfId="23710" xr:uid="{00000000-0005-0000-0000-0000B0120000}"/>
    <cellStyle name="Normal 2 2 3 3 2 2 3 4" xfId="33930" xr:uid="{00000000-0005-0000-0000-0000B1120000}"/>
    <cellStyle name="Normal 2 2 3 3 2 2 3 5" xfId="18697" xr:uid="{00000000-0005-0000-0000-0000B2120000}"/>
    <cellStyle name="Normal 2 2 3 3 2 2 4" xfId="5248" xr:uid="{00000000-0005-0000-0000-0000B3120000}"/>
    <cellStyle name="Normal 2 2 3 3 2 2 4 2" xfId="15300" xr:uid="{00000000-0005-0000-0000-0000B4120000}"/>
    <cellStyle name="Normal 2 2 3 3 2 2 4 2 2" xfId="45631" xr:uid="{00000000-0005-0000-0000-0000B5120000}"/>
    <cellStyle name="Normal 2 2 3 3 2 2 4 2 3" xfId="30398" xr:uid="{00000000-0005-0000-0000-0000B6120000}"/>
    <cellStyle name="Normal 2 2 3 3 2 2 4 3" xfId="10280" xr:uid="{00000000-0005-0000-0000-0000B7120000}"/>
    <cellStyle name="Normal 2 2 3 3 2 2 4 3 2" xfId="40614" xr:uid="{00000000-0005-0000-0000-0000B8120000}"/>
    <cellStyle name="Normal 2 2 3 3 2 2 4 3 3" xfId="25381" xr:uid="{00000000-0005-0000-0000-0000B9120000}"/>
    <cellStyle name="Normal 2 2 3 3 2 2 4 4" xfId="35601" xr:uid="{00000000-0005-0000-0000-0000BA120000}"/>
    <cellStyle name="Normal 2 2 3 3 2 2 4 5" xfId="20368" xr:uid="{00000000-0005-0000-0000-0000BB120000}"/>
    <cellStyle name="Normal 2 2 3 3 2 2 5" xfId="11958" xr:uid="{00000000-0005-0000-0000-0000BC120000}"/>
    <cellStyle name="Normal 2 2 3 3 2 2 5 2" xfId="42289" xr:uid="{00000000-0005-0000-0000-0000BD120000}"/>
    <cellStyle name="Normal 2 2 3 3 2 2 5 3" xfId="27056" xr:uid="{00000000-0005-0000-0000-0000BE120000}"/>
    <cellStyle name="Normal 2 2 3 3 2 2 6" xfId="6937" xr:uid="{00000000-0005-0000-0000-0000BF120000}"/>
    <cellStyle name="Normal 2 2 3 3 2 2 6 2" xfId="37272" xr:uid="{00000000-0005-0000-0000-0000C0120000}"/>
    <cellStyle name="Normal 2 2 3 3 2 2 6 3" xfId="22039" xr:uid="{00000000-0005-0000-0000-0000C1120000}"/>
    <cellStyle name="Normal 2 2 3 3 2 2 7" xfId="32260" xr:uid="{00000000-0005-0000-0000-0000C2120000}"/>
    <cellStyle name="Normal 2 2 3 3 2 2 8" xfId="17026" xr:uid="{00000000-0005-0000-0000-0000C3120000}"/>
    <cellStyle name="Normal 2 2 3 3 2 3" xfId="2284" xr:uid="{00000000-0005-0000-0000-0000C4120000}"/>
    <cellStyle name="Normal 2 2 3 3 2 3 2" xfId="3974" xr:uid="{00000000-0005-0000-0000-0000C5120000}"/>
    <cellStyle name="Normal 2 2 3 3 2 3 2 2" xfId="14047" xr:uid="{00000000-0005-0000-0000-0000C6120000}"/>
    <cellStyle name="Normal 2 2 3 3 2 3 2 2 2" xfId="44378" xr:uid="{00000000-0005-0000-0000-0000C7120000}"/>
    <cellStyle name="Normal 2 2 3 3 2 3 2 2 3" xfId="29145" xr:uid="{00000000-0005-0000-0000-0000C8120000}"/>
    <cellStyle name="Normal 2 2 3 3 2 3 2 3" xfId="9027" xr:uid="{00000000-0005-0000-0000-0000C9120000}"/>
    <cellStyle name="Normal 2 2 3 3 2 3 2 3 2" xfId="39361" xr:uid="{00000000-0005-0000-0000-0000CA120000}"/>
    <cellStyle name="Normal 2 2 3 3 2 3 2 3 3" xfId="24128" xr:uid="{00000000-0005-0000-0000-0000CB120000}"/>
    <cellStyle name="Normal 2 2 3 3 2 3 2 4" xfId="34348" xr:uid="{00000000-0005-0000-0000-0000CC120000}"/>
    <cellStyle name="Normal 2 2 3 3 2 3 2 5" xfId="19115" xr:uid="{00000000-0005-0000-0000-0000CD120000}"/>
    <cellStyle name="Normal 2 2 3 3 2 3 3" xfId="5666" xr:uid="{00000000-0005-0000-0000-0000CE120000}"/>
    <cellStyle name="Normal 2 2 3 3 2 3 3 2" xfId="15718" xr:uid="{00000000-0005-0000-0000-0000CF120000}"/>
    <cellStyle name="Normal 2 2 3 3 2 3 3 2 2" xfId="46049" xr:uid="{00000000-0005-0000-0000-0000D0120000}"/>
    <cellStyle name="Normal 2 2 3 3 2 3 3 2 3" xfId="30816" xr:uid="{00000000-0005-0000-0000-0000D1120000}"/>
    <cellStyle name="Normal 2 2 3 3 2 3 3 3" xfId="10698" xr:uid="{00000000-0005-0000-0000-0000D2120000}"/>
    <cellStyle name="Normal 2 2 3 3 2 3 3 3 2" xfId="41032" xr:uid="{00000000-0005-0000-0000-0000D3120000}"/>
    <cellStyle name="Normal 2 2 3 3 2 3 3 3 3" xfId="25799" xr:uid="{00000000-0005-0000-0000-0000D4120000}"/>
    <cellStyle name="Normal 2 2 3 3 2 3 3 4" xfId="36019" xr:uid="{00000000-0005-0000-0000-0000D5120000}"/>
    <cellStyle name="Normal 2 2 3 3 2 3 3 5" xfId="20786" xr:uid="{00000000-0005-0000-0000-0000D6120000}"/>
    <cellStyle name="Normal 2 2 3 3 2 3 4" xfId="12376" xr:uid="{00000000-0005-0000-0000-0000D7120000}"/>
    <cellStyle name="Normal 2 2 3 3 2 3 4 2" xfId="42707" xr:uid="{00000000-0005-0000-0000-0000D8120000}"/>
    <cellStyle name="Normal 2 2 3 3 2 3 4 3" xfId="27474" xr:uid="{00000000-0005-0000-0000-0000D9120000}"/>
    <cellStyle name="Normal 2 2 3 3 2 3 5" xfId="7355" xr:uid="{00000000-0005-0000-0000-0000DA120000}"/>
    <cellStyle name="Normal 2 2 3 3 2 3 5 2" xfId="37690" xr:uid="{00000000-0005-0000-0000-0000DB120000}"/>
    <cellStyle name="Normal 2 2 3 3 2 3 5 3" xfId="22457" xr:uid="{00000000-0005-0000-0000-0000DC120000}"/>
    <cellStyle name="Normal 2 2 3 3 2 3 6" xfId="32678" xr:uid="{00000000-0005-0000-0000-0000DD120000}"/>
    <cellStyle name="Normal 2 2 3 3 2 3 7" xfId="17444" xr:uid="{00000000-0005-0000-0000-0000DE120000}"/>
    <cellStyle name="Normal 2 2 3 3 2 4" xfId="3137" xr:uid="{00000000-0005-0000-0000-0000DF120000}"/>
    <cellStyle name="Normal 2 2 3 3 2 4 2" xfId="13211" xr:uid="{00000000-0005-0000-0000-0000E0120000}"/>
    <cellStyle name="Normal 2 2 3 3 2 4 2 2" xfId="43542" xr:uid="{00000000-0005-0000-0000-0000E1120000}"/>
    <cellStyle name="Normal 2 2 3 3 2 4 2 3" xfId="28309" xr:uid="{00000000-0005-0000-0000-0000E2120000}"/>
    <cellStyle name="Normal 2 2 3 3 2 4 3" xfId="8191" xr:uid="{00000000-0005-0000-0000-0000E3120000}"/>
    <cellStyle name="Normal 2 2 3 3 2 4 3 2" xfId="38525" xr:uid="{00000000-0005-0000-0000-0000E4120000}"/>
    <cellStyle name="Normal 2 2 3 3 2 4 3 3" xfId="23292" xr:uid="{00000000-0005-0000-0000-0000E5120000}"/>
    <cellStyle name="Normal 2 2 3 3 2 4 4" xfId="33512" xr:uid="{00000000-0005-0000-0000-0000E6120000}"/>
    <cellStyle name="Normal 2 2 3 3 2 4 5" xfId="18279" xr:uid="{00000000-0005-0000-0000-0000E7120000}"/>
    <cellStyle name="Normal 2 2 3 3 2 5" xfId="4830" xr:uid="{00000000-0005-0000-0000-0000E8120000}"/>
    <cellStyle name="Normal 2 2 3 3 2 5 2" xfId="14882" xr:uid="{00000000-0005-0000-0000-0000E9120000}"/>
    <cellStyle name="Normal 2 2 3 3 2 5 2 2" xfId="45213" xr:uid="{00000000-0005-0000-0000-0000EA120000}"/>
    <cellStyle name="Normal 2 2 3 3 2 5 2 3" xfId="29980" xr:uid="{00000000-0005-0000-0000-0000EB120000}"/>
    <cellStyle name="Normal 2 2 3 3 2 5 3" xfId="9862" xr:uid="{00000000-0005-0000-0000-0000EC120000}"/>
    <cellStyle name="Normal 2 2 3 3 2 5 3 2" xfId="40196" xr:uid="{00000000-0005-0000-0000-0000ED120000}"/>
    <cellStyle name="Normal 2 2 3 3 2 5 3 3" xfId="24963" xr:uid="{00000000-0005-0000-0000-0000EE120000}"/>
    <cellStyle name="Normal 2 2 3 3 2 5 4" xfId="35183" xr:uid="{00000000-0005-0000-0000-0000EF120000}"/>
    <cellStyle name="Normal 2 2 3 3 2 5 5" xfId="19950" xr:uid="{00000000-0005-0000-0000-0000F0120000}"/>
    <cellStyle name="Normal 2 2 3 3 2 6" xfId="11540" xr:uid="{00000000-0005-0000-0000-0000F1120000}"/>
    <cellStyle name="Normal 2 2 3 3 2 6 2" xfId="41871" xr:uid="{00000000-0005-0000-0000-0000F2120000}"/>
    <cellStyle name="Normal 2 2 3 3 2 6 3" xfId="26638" xr:uid="{00000000-0005-0000-0000-0000F3120000}"/>
    <cellStyle name="Normal 2 2 3 3 2 7" xfId="6519" xr:uid="{00000000-0005-0000-0000-0000F4120000}"/>
    <cellStyle name="Normal 2 2 3 3 2 7 2" xfId="36854" xr:uid="{00000000-0005-0000-0000-0000F5120000}"/>
    <cellStyle name="Normal 2 2 3 3 2 7 3" xfId="21621" xr:uid="{00000000-0005-0000-0000-0000F6120000}"/>
    <cellStyle name="Normal 2 2 3 3 2 8" xfId="31842" xr:uid="{00000000-0005-0000-0000-0000F7120000}"/>
    <cellStyle name="Normal 2 2 3 3 2 9" xfId="16608" xr:uid="{00000000-0005-0000-0000-0000F8120000}"/>
    <cellStyle name="Normal 2 2 3 3 3" xfId="1655" xr:uid="{00000000-0005-0000-0000-0000F9120000}"/>
    <cellStyle name="Normal 2 2 3 3 3 2" xfId="2494" xr:uid="{00000000-0005-0000-0000-0000FA120000}"/>
    <cellStyle name="Normal 2 2 3 3 3 2 2" xfId="4184" xr:uid="{00000000-0005-0000-0000-0000FB120000}"/>
    <cellStyle name="Normal 2 2 3 3 3 2 2 2" xfId="14257" xr:uid="{00000000-0005-0000-0000-0000FC120000}"/>
    <cellStyle name="Normal 2 2 3 3 3 2 2 2 2" xfId="44588" xr:uid="{00000000-0005-0000-0000-0000FD120000}"/>
    <cellStyle name="Normal 2 2 3 3 3 2 2 2 3" xfId="29355" xr:uid="{00000000-0005-0000-0000-0000FE120000}"/>
    <cellStyle name="Normal 2 2 3 3 3 2 2 3" xfId="9237" xr:uid="{00000000-0005-0000-0000-0000FF120000}"/>
    <cellStyle name="Normal 2 2 3 3 3 2 2 3 2" xfId="39571" xr:uid="{00000000-0005-0000-0000-000000130000}"/>
    <cellStyle name="Normal 2 2 3 3 3 2 2 3 3" xfId="24338" xr:uid="{00000000-0005-0000-0000-000001130000}"/>
    <cellStyle name="Normal 2 2 3 3 3 2 2 4" xfId="34558" xr:uid="{00000000-0005-0000-0000-000002130000}"/>
    <cellStyle name="Normal 2 2 3 3 3 2 2 5" xfId="19325" xr:uid="{00000000-0005-0000-0000-000003130000}"/>
    <cellStyle name="Normal 2 2 3 3 3 2 3" xfId="5876" xr:uid="{00000000-0005-0000-0000-000004130000}"/>
    <cellStyle name="Normal 2 2 3 3 3 2 3 2" xfId="15928" xr:uid="{00000000-0005-0000-0000-000005130000}"/>
    <cellStyle name="Normal 2 2 3 3 3 2 3 2 2" xfId="46259" xr:uid="{00000000-0005-0000-0000-000006130000}"/>
    <cellStyle name="Normal 2 2 3 3 3 2 3 2 3" xfId="31026" xr:uid="{00000000-0005-0000-0000-000007130000}"/>
    <cellStyle name="Normal 2 2 3 3 3 2 3 3" xfId="10908" xr:uid="{00000000-0005-0000-0000-000008130000}"/>
    <cellStyle name="Normal 2 2 3 3 3 2 3 3 2" xfId="41242" xr:uid="{00000000-0005-0000-0000-000009130000}"/>
    <cellStyle name="Normal 2 2 3 3 3 2 3 3 3" xfId="26009" xr:uid="{00000000-0005-0000-0000-00000A130000}"/>
    <cellStyle name="Normal 2 2 3 3 3 2 3 4" xfId="36229" xr:uid="{00000000-0005-0000-0000-00000B130000}"/>
    <cellStyle name="Normal 2 2 3 3 3 2 3 5" xfId="20996" xr:uid="{00000000-0005-0000-0000-00000C130000}"/>
    <cellStyle name="Normal 2 2 3 3 3 2 4" xfId="12586" xr:uid="{00000000-0005-0000-0000-00000D130000}"/>
    <cellStyle name="Normal 2 2 3 3 3 2 4 2" xfId="42917" xr:uid="{00000000-0005-0000-0000-00000E130000}"/>
    <cellStyle name="Normal 2 2 3 3 3 2 4 3" xfId="27684" xr:uid="{00000000-0005-0000-0000-00000F130000}"/>
    <cellStyle name="Normal 2 2 3 3 3 2 5" xfId="7565" xr:uid="{00000000-0005-0000-0000-000010130000}"/>
    <cellStyle name="Normal 2 2 3 3 3 2 5 2" xfId="37900" xr:uid="{00000000-0005-0000-0000-000011130000}"/>
    <cellStyle name="Normal 2 2 3 3 3 2 5 3" xfId="22667" xr:uid="{00000000-0005-0000-0000-000012130000}"/>
    <cellStyle name="Normal 2 2 3 3 3 2 6" xfId="32888" xr:uid="{00000000-0005-0000-0000-000013130000}"/>
    <cellStyle name="Normal 2 2 3 3 3 2 7" xfId="17654" xr:uid="{00000000-0005-0000-0000-000014130000}"/>
    <cellStyle name="Normal 2 2 3 3 3 3" xfId="3347" xr:uid="{00000000-0005-0000-0000-000015130000}"/>
    <cellStyle name="Normal 2 2 3 3 3 3 2" xfId="13421" xr:uid="{00000000-0005-0000-0000-000016130000}"/>
    <cellStyle name="Normal 2 2 3 3 3 3 2 2" xfId="43752" xr:uid="{00000000-0005-0000-0000-000017130000}"/>
    <cellStyle name="Normal 2 2 3 3 3 3 2 3" xfId="28519" xr:uid="{00000000-0005-0000-0000-000018130000}"/>
    <cellStyle name="Normal 2 2 3 3 3 3 3" xfId="8401" xr:uid="{00000000-0005-0000-0000-000019130000}"/>
    <cellStyle name="Normal 2 2 3 3 3 3 3 2" xfId="38735" xr:uid="{00000000-0005-0000-0000-00001A130000}"/>
    <cellStyle name="Normal 2 2 3 3 3 3 3 3" xfId="23502" xr:uid="{00000000-0005-0000-0000-00001B130000}"/>
    <cellStyle name="Normal 2 2 3 3 3 3 4" xfId="33722" xr:uid="{00000000-0005-0000-0000-00001C130000}"/>
    <cellStyle name="Normal 2 2 3 3 3 3 5" xfId="18489" xr:uid="{00000000-0005-0000-0000-00001D130000}"/>
    <cellStyle name="Normal 2 2 3 3 3 4" xfId="5040" xr:uid="{00000000-0005-0000-0000-00001E130000}"/>
    <cellStyle name="Normal 2 2 3 3 3 4 2" xfId="15092" xr:uid="{00000000-0005-0000-0000-00001F130000}"/>
    <cellStyle name="Normal 2 2 3 3 3 4 2 2" xfId="45423" xr:uid="{00000000-0005-0000-0000-000020130000}"/>
    <cellStyle name="Normal 2 2 3 3 3 4 2 3" xfId="30190" xr:uid="{00000000-0005-0000-0000-000021130000}"/>
    <cellStyle name="Normal 2 2 3 3 3 4 3" xfId="10072" xr:uid="{00000000-0005-0000-0000-000022130000}"/>
    <cellStyle name="Normal 2 2 3 3 3 4 3 2" xfId="40406" xr:uid="{00000000-0005-0000-0000-000023130000}"/>
    <cellStyle name="Normal 2 2 3 3 3 4 3 3" xfId="25173" xr:uid="{00000000-0005-0000-0000-000024130000}"/>
    <cellStyle name="Normal 2 2 3 3 3 4 4" xfId="35393" xr:uid="{00000000-0005-0000-0000-000025130000}"/>
    <cellStyle name="Normal 2 2 3 3 3 4 5" xfId="20160" xr:uid="{00000000-0005-0000-0000-000026130000}"/>
    <cellStyle name="Normal 2 2 3 3 3 5" xfId="11750" xr:uid="{00000000-0005-0000-0000-000027130000}"/>
    <cellStyle name="Normal 2 2 3 3 3 5 2" xfId="42081" xr:uid="{00000000-0005-0000-0000-000028130000}"/>
    <cellStyle name="Normal 2 2 3 3 3 5 3" xfId="26848" xr:uid="{00000000-0005-0000-0000-000029130000}"/>
    <cellStyle name="Normal 2 2 3 3 3 6" xfId="6729" xr:uid="{00000000-0005-0000-0000-00002A130000}"/>
    <cellStyle name="Normal 2 2 3 3 3 6 2" xfId="37064" xr:uid="{00000000-0005-0000-0000-00002B130000}"/>
    <cellStyle name="Normal 2 2 3 3 3 6 3" xfId="21831" xr:uid="{00000000-0005-0000-0000-00002C130000}"/>
    <cellStyle name="Normal 2 2 3 3 3 7" xfId="32052" xr:uid="{00000000-0005-0000-0000-00002D130000}"/>
    <cellStyle name="Normal 2 2 3 3 3 8" xfId="16818" xr:uid="{00000000-0005-0000-0000-00002E130000}"/>
    <cellStyle name="Normal 2 2 3 3 4" xfId="2076" xr:uid="{00000000-0005-0000-0000-00002F130000}"/>
    <cellStyle name="Normal 2 2 3 3 4 2" xfId="3766" xr:uid="{00000000-0005-0000-0000-000030130000}"/>
    <cellStyle name="Normal 2 2 3 3 4 2 2" xfId="13839" xr:uid="{00000000-0005-0000-0000-000031130000}"/>
    <cellStyle name="Normal 2 2 3 3 4 2 2 2" xfId="44170" xr:uid="{00000000-0005-0000-0000-000032130000}"/>
    <cellStyle name="Normal 2 2 3 3 4 2 2 3" xfId="28937" xr:uid="{00000000-0005-0000-0000-000033130000}"/>
    <cellStyle name="Normal 2 2 3 3 4 2 3" xfId="8819" xr:uid="{00000000-0005-0000-0000-000034130000}"/>
    <cellStyle name="Normal 2 2 3 3 4 2 3 2" xfId="39153" xr:uid="{00000000-0005-0000-0000-000035130000}"/>
    <cellStyle name="Normal 2 2 3 3 4 2 3 3" xfId="23920" xr:uid="{00000000-0005-0000-0000-000036130000}"/>
    <cellStyle name="Normal 2 2 3 3 4 2 4" xfId="34140" xr:uid="{00000000-0005-0000-0000-000037130000}"/>
    <cellStyle name="Normal 2 2 3 3 4 2 5" xfId="18907" xr:uid="{00000000-0005-0000-0000-000038130000}"/>
    <cellStyle name="Normal 2 2 3 3 4 3" xfId="5458" xr:uid="{00000000-0005-0000-0000-000039130000}"/>
    <cellStyle name="Normal 2 2 3 3 4 3 2" xfId="15510" xr:uid="{00000000-0005-0000-0000-00003A130000}"/>
    <cellStyle name="Normal 2 2 3 3 4 3 2 2" xfId="45841" xr:uid="{00000000-0005-0000-0000-00003B130000}"/>
    <cellStyle name="Normal 2 2 3 3 4 3 2 3" xfId="30608" xr:uid="{00000000-0005-0000-0000-00003C130000}"/>
    <cellStyle name="Normal 2 2 3 3 4 3 3" xfId="10490" xr:uid="{00000000-0005-0000-0000-00003D130000}"/>
    <cellStyle name="Normal 2 2 3 3 4 3 3 2" xfId="40824" xr:uid="{00000000-0005-0000-0000-00003E130000}"/>
    <cellStyle name="Normal 2 2 3 3 4 3 3 3" xfId="25591" xr:uid="{00000000-0005-0000-0000-00003F130000}"/>
    <cellStyle name="Normal 2 2 3 3 4 3 4" xfId="35811" xr:uid="{00000000-0005-0000-0000-000040130000}"/>
    <cellStyle name="Normal 2 2 3 3 4 3 5" xfId="20578" xr:uid="{00000000-0005-0000-0000-000041130000}"/>
    <cellStyle name="Normal 2 2 3 3 4 4" xfId="12168" xr:uid="{00000000-0005-0000-0000-000042130000}"/>
    <cellStyle name="Normal 2 2 3 3 4 4 2" xfId="42499" xr:uid="{00000000-0005-0000-0000-000043130000}"/>
    <cellStyle name="Normal 2 2 3 3 4 4 3" xfId="27266" xr:uid="{00000000-0005-0000-0000-000044130000}"/>
    <cellStyle name="Normal 2 2 3 3 4 5" xfId="7147" xr:uid="{00000000-0005-0000-0000-000045130000}"/>
    <cellStyle name="Normal 2 2 3 3 4 5 2" xfId="37482" xr:uid="{00000000-0005-0000-0000-000046130000}"/>
    <cellStyle name="Normal 2 2 3 3 4 5 3" xfId="22249" xr:uid="{00000000-0005-0000-0000-000047130000}"/>
    <cellStyle name="Normal 2 2 3 3 4 6" xfId="32470" xr:uid="{00000000-0005-0000-0000-000048130000}"/>
    <cellStyle name="Normal 2 2 3 3 4 7" xfId="17236" xr:uid="{00000000-0005-0000-0000-000049130000}"/>
    <cellStyle name="Normal 2 2 3 3 5" xfId="2929" xr:uid="{00000000-0005-0000-0000-00004A130000}"/>
    <cellStyle name="Normal 2 2 3 3 5 2" xfId="13003" xr:uid="{00000000-0005-0000-0000-00004B130000}"/>
    <cellStyle name="Normal 2 2 3 3 5 2 2" xfId="43334" xr:uid="{00000000-0005-0000-0000-00004C130000}"/>
    <cellStyle name="Normal 2 2 3 3 5 2 3" xfId="28101" xr:uid="{00000000-0005-0000-0000-00004D130000}"/>
    <cellStyle name="Normal 2 2 3 3 5 3" xfId="7983" xr:uid="{00000000-0005-0000-0000-00004E130000}"/>
    <cellStyle name="Normal 2 2 3 3 5 3 2" xfId="38317" xr:uid="{00000000-0005-0000-0000-00004F130000}"/>
    <cellStyle name="Normal 2 2 3 3 5 3 3" xfId="23084" xr:uid="{00000000-0005-0000-0000-000050130000}"/>
    <cellStyle name="Normal 2 2 3 3 5 4" xfId="33304" xr:uid="{00000000-0005-0000-0000-000051130000}"/>
    <cellStyle name="Normal 2 2 3 3 5 5" xfId="18071" xr:uid="{00000000-0005-0000-0000-000052130000}"/>
    <cellStyle name="Normal 2 2 3 3 6" xfId="4622" xr:uid="{00000000-0005-0000-0000-000053130000}"/>
    <cellStyle name="Normal 2 2 3 3 6 2" xfId="14674" xr:uid="{00000000-0005-0000-0000-000054130000}"/>
    <cellStyle name="Normal 2 2 3 3 6 2 2" xfId="45005" xr:uid="{00000000-0005-0000-0000-000055130000}"/>
    <cellStyle name="Normal 2 2 3 3 6 2 3" xfId="29772" xr:uid="{00000000-0005-0000-0000-000056130000}"/>
    <cellStyle name="Normal 2 2 3 3 6 3" xfId="9654" xr:uid="{00000000-0005-0000-0000-000057130000}"/>
    <cellStyle name="Normal 2 2 3 3 6 3 2" xfId="39988" xr:uid="{00000000-0005-0000-0000-000058130000}"/>
    <cellStyle name="Normal 2 2 3 3 6 3 3" xfId="24755" xr:uid="{00000000-0005-0000-0000-000059130000}"/>
    <cellStyle name="Normal 2 2 3 3 6 4" xfId="34975" xr:uid="{00000000-0005-0000-0000-00005A130000}"/>
    <cellStyle name="Normal 2 2 3 3 6 5" xfId="19742" xr:uid="{00000000-0005-0000-0000-00005B130000}"/>
    <cellStyle name="Normal 2 2 3 3 7" xfId="11332" xr:uid="{00000000-0005-0000-0000-00005C130000}"/>
    <cellStyle name="Normal 2 2 3 3 7 2" xfId="41663" xr:uid="{00000000-0005-0000-0000-00005D130000}"/>
    <cellStyle name="Normal 2 2 3 3 7 3" xfId="26430" xr:uid="{00000000-0005-0000-0000-00005E130000}"/>
    <cellStyle name="Normal 2 2 3 3 8" xfId="6311" xr:uid="{00000000-0005-0000-0000-00005F130000}"/>
    <cellStyle name="Normal 2 2 3 3 8 2" xfId="36646" xr:uid="{00000000-0005-0000-0000-000060130000}"/>
    <cellStyle name="Normal 2 2 3 3 8 3" xfId="21413" xr:uid="{00000000-0005-0000-0000-000061130000}"/>
    <cellStyle name="Normal 2 2 3 3 9" xfId="31635" xr:uid="{00000000-0005-0000-0000-000062130000}"/>
    <cellStyle name="Normal 2 2 3 4" xfId="1336" xr:uid="{00000000-0005-0000-0000-000063130000}"/>
    <cellStyle name="Normal 2 2 3 4 2" xfId="1759" xr:uid="{00000000-0005-0000-0000-000064130000}"/>
    <cellStyle name="Normal 2 2 3 4 2 2" xfId="2598" xr:uid="{00000000-0005-0000-0000-000065130000}"/>
    <cellStyle name="Normal 2 2 3 4 2 2 2" xfId="4288" xr:uid="{00000000-0005-0000-0000-000066130000}"/>
    <cellStyle name="Normal 2 2 3 4 2 2 2 2" xfId="14361" xr:uid="{00000000-0005-0000-0000-000067130000}"/>
    <cellStyle name="Normal 2 2 3 4 2 2 2 2 2" xfId="44692" xr:uid="{00000000-0005-0000-0000-000068130000}"/>
    <cellStyle name="Normal 2 2 3 4 2 2 2 2 3" xfId="29459" xr:uid="{00000000-0005-0000-0000-000069130000}"/>
    <cellStyle name="Normal 2 2 3 4 2 2 2 3" xfId="9341" xr:uid="{00000000-0005-0000-0000-00006A130000}"/>
    <cellStyle name="Normal 2 2 3 4 2 2 2 3 2" xfId="39675" xr:uid="{00000000-0005-0000-0000-00006B130000}"/>
    <cellStyle name="Normal 2 2 3 4 2 2 2 3 3" xfId="24442" xr:uid="{00000000-0005-0000-0000-00006C130000}"/>
    <cellStyle name="Normal 2 2 3 4 2 2 2 4" xfId="34662" xr:uid="{00000000-0005-0000-0000-00006D130000}"/>
    <cellStyle name="Normal 2 2 3 4 2 2 2 5" xfId="19429" xr:uid="{00000000-0005-0000-0000-00006E130000}"/>
    <cellStyle name="Normal 2 2 3 4 2 2 3" xfId="5980" xr:uid="{00000000-0005-0000-0000-00006F130000}"/>
    <cellStyle name="Normal 2 2 3 4 2 2 3 2" xfId="16032" xr:uid="{00000000-0005-0000-0000-000070130000}"/>
    <cellStyle name="Normal 2 2 3 4 2 2 3 2 2" xfId="46363" xr:uid="{00000000-0005-0000-0000-000071130000}"/>
    <cellStyle name="Normal 2 2 3 4 2 2 3 2 3" xfId="31130" xr:uid="{00000000-0005-0000-0000-000072130000}"/>
    <cellStyle name="Normal 2 2 3 4 2 2 3 3" xfId="11012" xr:uid="{00000000-0005-0000-0000-000073130000}"/>
    <cellStyle name="Normal 2 2 3 4 2 2 3 3 2" xfId="41346" xr:uid="{00000000-0005-0000-0000-000074130000}"/>
    <cellStyle name="Normal 2 2 3 4 2 2 3 3 3" xfId="26113" xr:uid="{00000000-0005-0000-0000-000075130000}"/>
    <cellStyle name="Normal 2 2 3 4 2 2 3 4" xfId="36333" xr:uid="{00000000-0005-0000-0000-000076130000}"/>
    <cellStyle name="Normal 2 2 3 4 2 2 3 5" xfId="21100" xr:uid="{00000000-0005-0000-0000-000077130000}"/>
    <cellStyle name="Normal 2 2 3 4 2 2 4" xfId="12690" xr:uid="{00000000-0005-0000-0000-000078130000}"/>
    <cellStyle name="Normal 2 2 3 4 2 2 4 2" xfId="43021" xr:uid="{00000000-0005-0000-0000-000079130000}"/>
    <cellStyle name="Normal 2 2 3 4 2 2 4 3" xfId="27788" xr:uid="{00000000-0005-0000-0000-00007A130000}"/>
    <cellStyle name="Normal 2 2 3 4 2 2 5" xfId="7669" xr:uid="{00000000-0005-0000-0000-00007B130000}"/>
    <cellStyle name="Normal 2 2 3 4 2 2 5 2" xfId="38004" xr:uid="{00000000-0005-0000-0000-00007C130000}"/>
    <cellStyle name="Normal 2 2 3 4 2 2 5 3" xfId="22771" xr:uid="{00000000-0005-0000-0000-00007D130000}"/>
    <cellStyle name="Normal 2 2 3 4 2 2 6" xfId="32992" xr:uid="{00000000-0005-0000-0000-00007E130000}"/>
    <cellStyle name="Normal 2 2 3 4 2 2 7" xfId="17758" xr:uid="{00000000-0005-0000-0000-00007F130000}"/>
    <cellStyle name="Normal 2 2 3 4 2 3" xfId="3451" xr:uid="{00000000-0005-0000-0000-000080130000}"/>
    <cellStyle name="Normal 2 2 3 4 2 3 2" xfId="13525" xr:uid="{00000000-0005-0000-0000-000081130000}"/>
    <cellStyle name="Normal 2 2 3 4 2 3 2 2" xfId="43856" xr:uid="{00000000-0005-0000-0000-000082130000}"/>
    <cellStyle name="Normal 2 2 3 4 2 3 2 3" xfId="28623" xr:uid="{00000000-0005-0000-0000-000083130000}"/>
    <cellStyle name="Normal 2 2 3 4 2 3 3" xfId="8505" xr:uid="{00000000-0005-0000-0000-000084130000}"/>
    <cellStyle name="Normal 2 2 3 4 2 3 3 2" xfId="38839" xr:uid="{00000000-0005-0000-0000-000085130000}"/>
    <cellStyle name="Normal 2 2 3 4 2 3 3 3" xfId="23606" xr:uid="{00000000-0005-0000-0000-000086130000}"/>
    <cellStyle name="Normal 2 2 3 4 2 3 4" xfId="33826" xr:uid="{00000000-0005-0000-0000-000087130000}"/>
    <cellStyle name="Normal 2 2 3 4 2 3 5" xfId="18593" xr:uid="{00000000-0005-0000-0000-000088130000}"/>
    <cellStyle name="Normal 2 2 3 4 2 4" xfId="5144" xr:uid="{00000000-0005-0000-0000-000089130000}"/>
    <cellStyle name="Normal 2 2 3 4 2 4 2" xfId="15196" xr:uid="{00000000-0005-0000-0000-00008A130000}"/>
    <cellStyle name="Normal 2 2 3 4 2 4 2 2" xfId="45527" xr:uid="{00000000-0005-0000-0000-00008B130000}"/>
    <cellStyle name="Normal 2 2 3 4 2 4 2 3" xfId="30294" xr:uid="{00000000-0005-0000-0000-00008C130000}"/>
    <cellStyle name="Normal 2 2 3 4 2 4 3" xfId="10176" xr:uid="{00000000-0005-0000-0000-00008D130000}"/>
    <cellStyle name="Normal 2 2 3 4 2 4 3 2" xfId="40510" xr:uid="{00000000-0005-0000-0000-00008E130000}"/>
    <cellStyle name="Normal 2 2 3 4 2 4 3 3" xfId="25277" xr:uid="{00000000-0005-0000-0000-00008F130000}"/>
    <cellStyle name="Normal 2 2 3 4 2 4 4" xfId="35497" xr:uid="{00000000-0005-0000-0000-000090130000}"/>
    <cellStyle name="Normal 2 2 3 4 2 4 5" xfId="20264" xr:uid="{00000000-0005-0000-0000-000091130000}"/>
    <cellStyle name="Normal 2 2 3 4 2 5" xfId="11854" xr:uid="{00000000-0005-0000-0000-000092130000}"/>
    <cellStyle name="Normal 2 2 3 4 2 5 2" xfId="42185" xr:uid="{00000000-0005-0000-0000-000093130000}"/>
    <cellStyle name="Normal 2 2 3 4 2 5 3" xfId="26952" xr:uid="{00000000-0005-0000-0000-000094130000}"/>
    <cellStyle name="Normal 2 2 3 4 2 6" xfId="6833" xr:uid="{00000000-0005-0000-0000-000095130000}"/>
    <cellStyle name="Normal 2 2 3 4 2 6 2" xfId="37168" xr:uid="{00000000-0005-0000-0000-000096130000}"/>
    <cellStyle name="Normal 2 2 3 4 2 6 3" xfId="21935" xr:uid="{00000000-0005-0000-0000-000097130000}"/>
    <cellStyle name="Normal 2 2 3 4 2 7" xfId="32156" xr:uid="{00000000-0005-0000-0000-000098130000}"/>
    <cellStyle name="Normal 2 2 3 4 2 8" xfId="16922" xr:uid="{00000000-0005-0000-0000-000099130000}"/>
    <cellStyle name="Normal 2 2 3 4 3" xfId="2180" xr:uid="{00000000-0005-0000-0000-00009A130000}"/>
    <cellStyle name="Normal 2 2 3 4 3 2" xfId="3870" xr:uid="{00000000-0005-0000-0000-00009B130000}"/>
    <cellStyle name="Normal 2 2 3 4 3 2 2" xfId="13943" xr:uid="{00000000-0005-0000-0000-00009C130000}"/>
    <cellStyle name="Normal 2 2 3 4 3 2 2 2" xfId="44274" xr:uid="{00000000-0005-0000-0000-00009D130000}"/>
    <cellStyle name="Normal 2 2 3 4 3 2 2 3" xfId="29041" xr:uid="{00000000-0005-0000-0000-00009E130000}"/>
    <cellStyle name="Normal 2 2 3 4 3 2 3" xfId="8923" xr:uid="{00000000-0005-0000-0000-00009F130000}"/>
    <cellStyle name="Normal 2 2 3 4 3 2 3 2" xfId="39257" xr:uid="{00000000-0005-0000-0000-0000A0130000}"/>
    <cellStyle name="Normal 2 2 3 4 3 2 3 3" xfId="24024" xr:uid="{00000000-0005-0000-0000-0000A1130000}"/>
    <cellStyle name="Normal 2 2 3 4 3 2 4" xfId="34244" xr:uid="{00000000-0005-0000-0000-0000A2130000}"/>
    <cellStyle name="Normal 2 2 3 4 3 2 5" xfId="19011" xr:uid="{00000000-0005-0000-0000-0000A3130000}"/>
    <cellStyle name="Normal 2 2 3 4 3 3" xfId="5562" xr:uid="{00000000-0005-0000-0000-0000A4130000}"/>
    <cellStyle name="Normal 2 2 3 4 3 3 2" xfId="15614" xr:uid="{00000000-0005-0000-0000-0000A5130000}"/>
    <cellStyle name="Normal 2 2 3 4 3 3 2 2" xfId="45945" xr:uid="{00000000-0005-0000-0000-0000A6130000}"/>
    <cellStyle name="Normal 2 2 3 4 3 3 2 3" xfId="30712" xr:uid="{00000000-0005-0000-0000-0000A7130000}"/>
    <cellStyle name="Normal 2 2 3 4 3 3 3" xfId="10594" xr:uid="{00000000-0005-0000-0000-0000A8130000}"/>
    <cellStyle name="Normal 2 2 3 4 3 3 3 2" xfId="40928" xr:uid="{00000000-0005-0000-0000-0000A9130000}"/>
    <cellStyle name="Normal 2 2 3 4 3 3 3 3" xfId="25695" xr:uid="{00000000-0005-0000-0000-0000AA130000}"/>
    <cellStyle name="Normal 2 2 3 4 3 3 4" xfId="35915" xr:uid="{00000000-0005-0000-0000-0000AB130000}"/>
    <cellStyle name="Normal 2 2 3 4 3 3 5" xfId="20682" xr:uid="{00000000-0005-0000-0000-0000AC130000}"/>
    <cellStyle name="Normal 2 2 3 4 3 4" xfId="12272" xr:uid="{00000000-0005-0000-0000-0000AD130000}"/>
    <cellStyle name="Normal 2 2 3 4 3 4 2" xfId="42603" xr:uid="{00000000-0005-0000-0000-0000AE130000}"/>
    <cellStyle name="Normal 2 2 3 4 3 4 3" xfId="27370" xr:uid="{00000000-0005-0000-0000-0000AF130000}"/>
    <cellStyle name="Normal 2 2 3 4 3 5" xfId="7251" xr:uid="{00000000-0005-0000-0000-0000B0130000}"/>
    <cellStyle name="Normal 2 2 3 4 3 5 2" xfId="37586" xr:uid="{00000000-0005-0000-0000-0000B1130000}"/>
    <cellStyle name="Normal 2 2 3 4 3 5 3" xfId="22353" xr:uid="{00000000-0005-0000-0000-0000B2130000}"/>
    <cellStyle name="Normal 2 2 3 4 3 6" xfId="32574" xr:uid="{00000000-0005-0000-0000-0000B3130000}"/>
    <cellStyle name="Normal 2 2 3 4 3 7" xfId="17340" xr:uid="{00000000-0005-0000-0000-0000B4130000}"/>
    <cellStyle name="Normal 2 2 3 4 4" xfId="3033" xr:uid="{00000000-0005-0000-0000-0000B5130000}"/>
    <cellStyle name="Normal 2 2 3 4 4 2" xfId="13107" xr:uid="{00000000-0005-0000-0000-0000B6130000}"/>
    <cellStyle name="Normal 2 2 3 4 4 2 2" xfId="43438" xr:uid="{00000000-0005-0000-0000-0000B7130000}"/>
    <cellStyle name="Normal 2 2 3 4 4 2 3" xfId="28205" xr:uid="{00000000-0005-0000-0000-0000B8130000}"/>
    <cellStyle name="Normal 2 2 3 4 4 3" xfId="8087" xr:uid="{00000000-0005-0000-0000-0000B9130000}"/>
    <cellStyle name="Normal 2 2 3 4 4 3 2" xfId="38421" xr:uid="{00000000-0005-0000-0000-0000BA130000}"/>
    <cellStyle name="Normal 2 2 3 4 4 3 3" xfId="23188" xr:uid="{00000000-0005-0000-0000-0000BB130000}"/>
    <cellStyle name="Normal 2 2 3 4 4 4" xfId="33408" xr:uid="{00000000-0005-0000-0000-0000BC130000}"/>
    <cellStyle name="Normal 2 2 3 4 4 5" xfId="18175" xr:uid="{00000000-0005-0000-0000-0000BD130000}"/>
    <cellStyle name="Normal 2 2 3 4 5" xfId="4726" xr:uid="{00000000-0005-0000-0000-0000BE130000}"/>
    <cellStyle name="Normal 2 2 3 4 5 2" xfId="14778" xr:uid="{00000000-0005-0000-0000-0000BF130000}"/>
    <cellStyle name="Normal 2 2 3 4 5 2 2" xfId="45109" xr:uid="{00000000-0005-0000-0000-0000C0130000}"/>
    <cellStyle name="Normal 2 2 3 4 5 2 3" xfId="29876" xr:uid="{00000000-0005-0000-0000-0000C1130000}"/>
    <cellStyle name="Normal 2 2 3 4 5 3" xfId="9758" xr:uid="{00000000-0005-0000-0000-0000C2130000}"/>
    <cellStyle name="Normal 2 2 3 4 5 3 2" xfId="40092" xr:uid="{00000000-0005-0000-0000-0000C3130000}"/>
    <cellStyle name="Normal 2 2 3 4 5 3 3" xfId="24859" xr:uid="{00000000-0005-0000-0000-0000C4130000}"/>
    <cellStyle name="Normal 2 2 3 4 5 4" xfId="35079" xr:uid="{00000000-0005-0000-0000-0000C5130000}"/>
    <cellStyle name="Normal 2 2 3 4 5 5" xfId="19846" xr:uid="{00000000-0005-0000-0000-0000C6130000}"/>
    <cellStyle name="Normal 2 2 3 4 6" xfId="11436" xr:uid="{00000000-0005-0000-0000-0000C7130000}"/>
    <cellStyle name="Normal 2 2 3 4 6 2" xfId="41767" xr:uid="{00000000-0005-0000-0000-0000C8130000}"/>
    <cellStyle name="Normal 2 2 3 4 6 3" xfId="26534" xr:uid="{00000000-0005-0000-0000-0000C9130000}"/>
    <cellStyle name="Normal 2 2 3 4 7" xfId="6415" xr:uid="{00000000-0005-0000-0000-0000CA130000}"/>
    <cellStyle name="Normal 2 2 3 4 7 2" xfId="36750" xr:uid="{00000000-0005-0000-0000-0000CB130000}"/>
    <cellStyle name="Normal 2 2 3 4 7 3" xfId="21517" xr:uid="{00000000-0005-0000-0000-0000CC130000}"/>
    <cellStyle name="Normal 2 2 3 4 8" xfId="31738" xr:uid="{00000000-0005-0000-0000-0000CD130000}"/>
    <cellStyle name="Normal 2 2 3 4 9" xfId="16504" xr:uid="{00000000-0005-0000-0000-0000CE130000}"/>
    <cellStyle name="Normal 2 2 3 5" xfId="1549" xr:uid="{00000000-0005-0000-0000-0000CF130000}"/>
    <cellStyle name="Normal 2 2 3 5 2" xfId="2390" xr:uid="{00000000-0005-0000-0000-0000D0130000}"/>
    <cellStyle name="Normal 2 2 3 5 2 2" xfId="4080" xr:uid="{00000000-0005-0000-0000-0000D1130000}"/>
    <cellStyle name="Normal 2 2 3 5 2 2 2" xfId="14153" xr:uid="{00000000-0005-0000-0000-0000D2130000}"/>
    <cellStyle name="Normal 2 2 3 5 2 2 2 2" xfId="44484" xr:uid="{00000000-0005-0000-0000-0000D3130000}"/>
    <cellStyle name="Normal 2 2 3 5 2 2 2 3" xfId="29251" xr:uid="{00000000-0005-0000-0000-0000D4130000}"/>
    <cellStyle name="Normal 2 2 3 5 2 2 3" xfId="9133" xr:uid="{00000000-0005-0000-0000-0000D5130000}"/>
    <cellStyle name="Normal 2 2 3 5 2 2 3 2" xfId="39467" xr:uid="{00000000-0005-0000-0000-0000D6130000}"/>
    <cellStyle name="Normal 2 2 3 5 2 2 3 3" xfId="24234" xr:uid="{00000000-0005-0000-0000-0000D7130000}"/>
    <cellStyle name="Normal 2 2 3 5 2 2 4" xfId="34454" xr:uid="{00000000-0005-0000-0000-0000D8130000}"/>
    <cellStyle name="Normal 2 2 3 5 2 2 5" xfId="19221" xr:uid="{00000000-0005-0000-0000-0000D9130000}"/>
    <cellStyle name="Normal 2 2 3 5 2 3" xfId="5772" xr:uid="{00000000-0005-0000-0000-0000DA130000}"/>
    <cellStyle name="Normal 2 2 3 5 2 3 2" xfId="15824" xr:uid="{00000000-0005-0000-0000-0000DB130000}"/>
    <cellStyle name="Normal 2 2 3 5 2 3 2 2" xfId="46155" xr:uid="{00000000-0005-0000-0000-0000DC130000}"/>
    <cellStyle name="Normal 2 2 3 5 2 3 2 3" xfId="30922" xr:uid="{00000000-0005-0000-0000-0000DD130000}"/>
    <cellStyle name="Normal 2 2 3 5 2 3 3" xfId="10804" xr:uid="{00000000-0005-0000-0000-0000DE130000}"/>
    <cellStyle name="Normal 2 2 3 5 2 3 3 2" xfId="41138" xr:uid="{00000000-0005-0000-0000-0000DF130000}"/>
    <cellStyle name="Normal 2 2 3 5 2 3 3 3" xfId="25905" xr:uid="{00000000-0005-0000-0000-0000E0130000}"/>
    <cellStyle name="Normal 2 2 3 5 2 3 4" xfId="36125" xr:uid="{00000000-0005-0000-0000-0000E1130000}"/>
    <cellStyle name="Normal 2 2 3 5 2 3 5" xfId="20892" xr:uid="{00000000-0005-0000-0000-0000E2130000}"/>
    <cellStyle name="Normal 2 2 3 5 2 4" xfId="12482" xr:uid="{00000000-0005-0000-0000-0000E3130000}"/>
    <cellStyle name="Normal 2 2 3 5 2 4 2" xfId="42813" xr:uid="{00000000-0005-0000-0000-0000E4130000}"/>
    <cellStyle name="Normal 2 2 3 5 2 4 3" xfId="27580" xr:uid="{00000000-0005-0000-0000-0000E5130000}"/>
    <cellStyle name="Normal 2 2 3 5 2 5" xfId="7461" xr:uid="{00000000-0005-0000-0000-0000E6130000}"/>
    <cellStyle name="Normal 2 2 3 5 2 5 2" xfId="37796" xr:uid="{00000000-0005-0000-0000-0000E7130000}"/>
    <cellStyle name="Normal 2 2 3 5 2 5 3" xfId="22563" xr:uid="{00000000-0005-0000-0000-0000E8130000}"/>
    <cellStyle name="Normal 2 2 3 5 2 6" xfId="32784" xr:uid="{00000000-0005-0000-0000-0000E9130000}"/>
    <cellStyle name="Normal 2 2 3 5 2 7" xfId="17550" xr:uid="{00000000-0005-0000-0000-0000EA130000}"/>
    <cellStyle name="Normal 2 2 3 5 3" xfId="3243" xr:uid="{00000000-0005-0000-0000-0000EB130000}"/>
    <cellStyle name="Normal 2 2 3 5 3 2" xfId="13317" xr:uid="{00000000-0005-0000-0000-0000EC130000}"/>
    <cellStyle name="Normal 2 2 3 5 3 2 2" xfId="43648" xr:uid="{00000000-0005-0000-0000-0000ED130000}"/>
    <cellStyle name="Normal 2 2 3 5 3 2 3" xfId="28415" xr:uid="{00000000-0005-0000-0000-0000EE130000}"/>
    <cellStyle name="Normal 2 2 3 5 3 3" xfId="8297" xr:uid="{00000000-0005-0000-0000-0000EF130000}"/>
    <cellStyle name="Normal 2 2 3 5 3 3 2" xfId="38631" xr:uid="{00000000-0005-0000-0000-0000F0130000}"/>
    <cellStyle name="Normal 2 2 3 5 3 3 3" xfId="23398" xr:uid="{00000000-0005-0000-0000-0000F1130000}"/>
    <cellStyle name="Normal 2 2 3 5 3 4" xfId="33618" xr:uid="{00000000-0005-0000-0000-0000F2130000}"/>
    <cellStyle name="Normal 2 2 3 5 3 5" xfId="18385" xr:uid="{00000000-0005-0000-0000-0000F3130000}"/>
    <cellStyle name="Normal 2 2 3 5 4" xfId="4936" xr:uid="{00000000-0005-0000-0000-0000F4130000}"/>
    <cellStyle name="Normal 2 2 3 5 4 2" xfId="14988" xr:uid="{00000000-0005-0000-0000-0000F5130000}"/>
    <cellStyle name="Normal 2 2 3 5 4 2 2" xfId="45319" xr:uid="{00000000-0005-0000-0000-0000F6130000}"/>
    <cellStyle name="Normal 2 2 3 5 4 2 3" xfId="30086" xr:uid="{00000000-0005-0000-0000-0000F7130000}"/>
    <cellStyle name="Normal 2 2 3 5 4 3" xfId="9968" xr:uid="{00000000-0005-0000-0000-0000F8130000}"/>
    <cellStyle name="Normal 2 2 3 5 4 3 2" xfId="40302" xr:uid="{00000000-0005-0000-0000-0000F9130000}"/>
    <cellStyle name="Normal 2 2 3 5 4 3 3" xfId="25069" xr:uid="{00000000-0005-0000-0000-0000FA130000}"/>
    <cellStyle name="Normal 2 2 3 5 4 4" xfId="35289" xr:uid="{00000000-0005-0000-0000-0000FB130000}"/>
    <cellStyle name="Normal 2 2 3 5 4 5" xfId="20056" xr:uid="{00000000-0005-0000-0000-0000FC130000}"/>
    <cellStyle name="Normal 2 2 3 5 5" xfId="11646" xr:uid="{00000000-0005-0000-0000-0000FD130000}"/>
    <cellStyle name="Normal 2 2 3 5 5 2" xfId="41977" xr:uid="{00000000-0005-0000-0000-0000FE130000}"/>
    <cellStyle name="Normal 2 2 3 5 5 3" xfId="26744" xr:uid="{00000000-0005-0000-0000-0000FF130000}"/>
    <cellStyle name="Normal 2 2 3 5 6" xfId="6625" xr:uid="{00000000-0005-0000-0000-000000140000}"/>
    <cellStyle name="Normal 2 2 3 5 6 2" xfId="36960" xr:uid="{00000000-0005-0000-0000-000001140000}"/>
    <cellStyle name="Normal 2 2 3 5 6 3" xfId="21727" xr:uid="{00000000-0005-0000-0000-000002140000}"/>
    <cellStyle name="Normal 2 2 3 5 7" xfId="31948" xr:uid="{00000000-0005-0000-0000-000003140000}"/>
    <cellStyle name="Normal 2 2 3 5 8" xfId="16714" xr:uid="{00000000-0005-0000-0000-000004140000}"/>
    <cellStyle name="Normal 2 2 3 6" xfId="1970" xr:uid="{00000000-0005-0000-0000-000005140000}"/>
    <cellStyle name="Normal 2 2 3 6 2" xfId="3662" xr:uid="{00000000-0005-0000-0000-000006140000}"/>
    <cellStyle name="Normal 2 2 3 6 2 2" xfId="13735" xr:uid="{00000000-0005-0000-0000-000007140000}"/>
    <cellStyle name="Normal 2 2 3 6 2 2 2" xfId="44066" xr:uid="{00000000-0005-0000-0000-000008140000}"/>
    <cellStyle name="Normal 2 2 3 6 2 2 3" xfId="28833" xr:uid="{00000000-0005-0000-0000-000009140000}"/>
    <cellStyle name="Normal 2 2 3 6 2 3" xfId="8715" xr:uid="{00000000-0005-0000-0000-00000A140000}"/>
    <cellStyle name="Normal 2 2 3 6 2 3 2" xfId="39049" xr:uid="{00000000-0005-0000-0000-00000B140000}"/>
    <cellStyle name="Normal 2 2 3 6 2 3 3" xfId="23816" xr:uid="{00000000-0005-0000-0000-00000C140000}"/>
    <cellStyle name="Normal 2 2 3 6 2 4" xfId="34036" xr:uid="{00000000-0005-0000-0000-00000D140000}"/>
    <cellStyle name="Normal 2 2 3 6 2 5" xfId="18803" xr:uid="{00000000-0005-0000-0000-00000E140000}"/>
    <cellStyle name="Normal 2 2 3 6 3" xfId="5354" xr:uid="{00000000-0005-0000-0000-00000F140000}"/>
    <cellStyle name="Normal 2 2 3 6 3 2" xfId="15406" xr:uid="{00000000-0005-0000-0000-000010140000}"/>
    <cellStyle name="Normal 2 2 3 6 3 2 2" xfId="45737" xr:uid="{00000000-0005-0000-0000-000011140000}"/>
    <cellStyle name="Normal 2 2 3 6 3 2 3" xfId="30504" xr:uid="{00000000-0005-0000-0000-000012140000}"/>
    <cellStyle name="Normal 2 2 3 6 3 3" xfId="10386" xr:uid="{00000000-0005-0000-0000-000013140000}"/>
    <cellStyle name="Normal 2 2 3 6 3 3 2" xfId="40720" xr:uid="{00000000-0005-0000-0000-000014140000}"/>
    <cellStyle name="Normal 2 2 3 6 3 3 3" xfId="25487" xr:uid="{00000000-0005-0000-0000-000015140000}"/>
    <cellStyle name="Normal 2 2 3 6 3 4" xfId="35707" xr:uid="{00000000-0005-0000-0000-000016140000}"/>
    <cellStyle name="Normal 2 2 3 6 3 5" xfId="20474" xr:uid="{00000000-0005-0000-0000-000017140000}"/>
    <cellStyle name="Normal 2 2 3 6 4" xfId="12064" xr:uid="{00000000-0005-0000-0000-000018140000}"/>
    <cellStyle name="Normal 2 2 3 6 4 2" xfId="42395" xr:uid="{00000000-0005-0000-0000-000019140000}"/>
    <cellStyle name="Normal 2 2 3 6 4 3" xfId="27162" xr:uid="{00000000-0005-0000-0000-00001A140000}"/>
    <cellStyle name="Normal 2 2 3 6 5" xfId="7043" xr:uid="{00000000-0005-0000-0000-00001B140000}"/>
    <cellStyle name="Normal 2 2 3 6 5 2" xfId="37378" xr:uid="{00000000-0005-0000-0000-00001C140000}"/>
    <cellStyle name="Normal 2 2 3 6 5 3" xfId="22145" xr:uid="{00000000-0005-0000-0000-00001D140000}"/>
    <cellStyle name="Normal 2 2 3 6 6" xfId="32366" xr:uid="{00000000-0005-0000-0000-00001E140000}"/>
    <cellStyle name="Normal 2 2 3 6 7" xfId="17132" xr:uid="{00000000-0005-0000-0000-00001F140000}"/>
    <cellStyle name="Normal 2 2 3 7" xfId="2821" xr:uid="{00000000-0005-0000-0000-000020140000}"/>
    <cellStyle name="Normal 2 2 3 7 2" xfId="12899" xr:uid="{00000000-0005-0000-0000-000021140000}"/>
    <cellStyle name="Normal 2 2 3 7 2 2" xfId="43230" xr:uid="{00000000-0005-0000-0000-000022140000}"/>
    <cellStyle name="Normal 2 2 3 7 2 3" xfId="27997" xr:uid="{00000000-0005-0000-0000-000023140000}"/>
    <cellStyle name="Normal 2 2 3 7 3" xfId="7879" xr:uid="{00000000-0005-0000-0000-000024140000}"/>
    <cellStyle name="Normal 2 2 3 7 3 2" xfId="38213" xr:uid="{00000000-0005-0000-0000-000025140000}"/>
    <cellStyle name="Normal 2 2 3 7 3 3" xfId="22980" xr:uid="{00000000-0005-0000-0000-000026140000}"/>
    <cellStyle name="Normal 2 2 3 7 4" xfId="33200" xr:uid="{00000000-0005-0000-0000-000027140000}"/>
    <cellStyle name="Normal 2 2 3 7 5" xfId="17967" xr:uid="{00000000-0005-0000-0000-000028140000}"/>
    <cellStyle name="Normal 2 2 3 8" xfId="4515" xr:uid="{00000000-0005-0000-0000-000029140000}"/>
    <cellStyle name="Normal 2 2 3 8 2" xfId="14570" xr:uid="{00000000-0005-0000-0000-00002A140000}"/>
    <cellStyle name="Normal 2 2 3 8 2 2" xfId="44901" xr:uid="{00000000-0005-0000-0000-00002B140000}"/>
    <cellStyle name="Normal 2 2 3 8 2 3" xfId="29668" xr:uid="{00000000-0005-0000-0000-00002C140000}"/>
    <cellStyle name="Normal 2 2 3 8 3" xfId="9550" xr:uid="{00000000-0005-0000-0000-00002D140000}"/>
    <cellStyle name="Normal 2 2 3 8 3 2" xfId="39884" xr:uid="{00000000-0005-0000-0000-00002E140000}"/>
    <cellStyle name="Normal 2 2 3 8 3 3" xfId="24651" xr:uid="{00000000-0005-0000-0000-00002F140000}"/>
    <cellStyle name="Normal 2 2 3 8 4" xfId="34871" xr:uid="{00000000-0005-0000-0000-000030140000}"/>
    <cellStyle name="Normal 2 2 3 8 5" xfId="19638" xr:uid="{00000000-0005-0000-0000-000031140000}"/>
    <cellStyle name="Normal 2 2 3 9" xfId="11226" xr:uid="{00000000-0005-0000-0000-000032140000}"/>
    <cellStyle name="Normal 2 2 3 9 2" xfId="41559" xr:uid="{00000000-0005-0000-0000-000033140000}"/>
    <cellStyle name="Normal 2 2 3 9 3" xfId="26326" xr:uid="{00000000-0005-0000-0000-000034140000}"/>
    <cellStyle name="Normal 2 2 4" xfId="424" xr:uid="{00000000-0005-0000-0000-000035140000}"/>
    <cellStyle name="Normal 2 2 5" xfId="31433" xr:uid="{00000000-0005-0000-0000-000036140000}"/>
    <cellStyle name="Normal 2 3" xfId="135" xr:uid="{00000000-0005-0000-0000-000037140000}"/>
    <cellStyle name="Normal 2 3 2" xfId="838" xr:uid="{00000000-0005-0000-0000-000038140000}"/>
    <cellStyle name="Normal 2 3 2 10" xfId="6207" xr:uid="{00000000-0005-0000-0000-000039140000}"/>
    <cellStyle name="Normal 2 3 2 10 2" xfId="36544" xr:uid="{00000000-0005-0000-0000-00003A140000}"/>
    <cellStyle name="Normal 2 3 2 10 3" xfId="21311" xr:uid="{00000000-0005-0000-0000-00003B140000}"/>
    <cellStyle name="Normal 2 3 2 11" xfId="31535" xr:uid="{00000000-0005-0000-0000-00003C140000}"/>
    <cellStyle name="Normal 2 3 2 12" xfId="16296" xr:uid="{00000000-0005-0000-0000-00003D140000}"/>
    <cellStyle name="Normal 2 3 2 2" xfId="1171" xr:uid="{00000000-0005-0000-0000-00003E140000}"/>
    <cellStyle name="Normal 2 3 2 2 10" xfId="31587" xr:uid="{00000000-0005-0000-0000-00003F140000}"/>
    <cellStyle name="Normal 2 3 2 2 11" xfId="16350" xr:uid="{00000000-0005-0000-0000-000040140000}"/>
    <cellStyle name="Normal 2 3 2 2 2" xfId="1279" xr:uid="{00000000-0005-0000-0000-000041140000}"/>
    <cellStyle name="Normal 2 3 2 2 2 10" xfId="16454" xr:uid="{00000000-0005-0000-0000-000042140000}"/>
    <cellStyle name="Normal 2 3 2 2 2 2" xfId="1496" xr:uid="{00000000-0005-0000-0000-000043140000}"/>
    <cellStyle name="Normal 2 3 2 2 2 2 2" xfId="1917" xr:uid="{00000000-0005-0000-0000-000044140000}"/>
    <cellStyle name="Normal 2 3 2 2 2 2 2 2" xfId="2756" xr:uid="{00000000-0005-0000-0000-000045140000}"/>
    <cellStyle name="Normal 2 3 2 2 2 2 2 2 2" xfId="4446" xr:uid="{00000000-0005-0000-0000-000046140000}"/>
    <cellStyle name="Normal 2 3 2 2 2 2 2 2 2 2" xfId="14519" xr:uid="{00000000-0005-0000-0000-000047140000}"/>
    <cellStyle name="Normal 2 3 2 2 2 2 2 2 2 2 2" xfId="44850" xr:uid="{00000000-0005-0000-0000-000048140000}"/>
    <cellStyle name="Normal 2 3 2 2 2 2 2 2 2 2 3" xfId="29617" xr:uid="{00000000-0005-0000-0000-000049140000}"/>
    <cellStyle name="Normal 2 3 2 2 2 2 2 2 2 3" xfId="9499" xr:uid="{00000000-0005-0000-0000-00004A140000}"/>
    <cellStyle name="Normal 2 3 2 2 2 2 2 2 2 3 2" xfId="39833" xr:uid="{00000000-0005-0000-0000-00004B140000}"/>
    <cellStyle name="Normal 2 3 2 2 2 2 2 2 2 3 3" xfId="24600" xr:uid="{00000000-0005-0000-0000-00004C140000}"/>
    <cellStyle name="Normal 2 3 2 2 2 2 2 2 2 4" xfId="34820" xr:uid="{00000000-0005-0000-0000-00004D140000}"/>
    <cellStyle name="Normal 2 3 2 2 2 2 2 2 2 5" xfId="19587" xr:uid="{00000000-0005-0000-0000-00004E140000}"/>
    <cellStyle name="Normal 2 3 2 2 2 2 2 2 3" xfId="6138" xr:uid="{00000000-0005-0000-0000-00004F140000}"/>
    <cellStyle name="Normal 2 3 2 2 2 2 2 2 3 2" xfId="16190" xr:uid="{00000000-0005-0000-0000-000050140000}"/>
    <cellStyle name="Normal 2 3 2 2 2 2 2 2 3 2 2" xfId="46521" xr:uid="{00000000-0005-0000-0000-000051140000}"/>
    <cellStyle name="Normal 2 3 2 2 2 2 2 2 3 2 3" xfId="31288" xr:uid="{00000000-0005-0000-0000-000052140000}"/>
    <cellStyle name="Normal 2 3 2 2 2 2 2 2 3 3" xfId="11170" xr:uid="{00000000-0005-0000-0000-000053140000}"/>
    <cellStyle name="Normal 2 3 2 2 2 2 2 2 3 3 2" xfId="41504" xr:uid="{00000000-0005-0000-0000-000054140000}"/>
    <cellStyle name="Normal 2 3 2 2 2 2 2 2 3 3 3" xfId="26271" xr:uid="{00000000-0005-0000-0000-000055140000}"/>
    <cellStyle name="Normal 2 3 2 2 2 2 2 2 3 4" xfId="36491" xr:uid="{00000000-0005-0000-0000-000056140000}"/>
    <cellStyle name="Normal 2 3 2 2 2 2 2 2 3 5" xfId="21258" xr:uid="{00000000-0005-0000-0000-000057140000}"/>
    <cellStyle name="Normal 2 3 2 2 2 2 2 2 4" xfId="12848" xr:uid="{00000000-0005-0000-0000-000058140000}"/>
    <cellStyle name="Normal 2 3 2 2 2 2 2 2 4 2" xfId="43179" xr:uid="{00000000-0005-0000-0000-000059140000}"/>
    <cellStyle name="Normal 2 3 2 2 2 2 2 2 4 3" xfId="27946" xr:uid="{00000000-0005-0000-0000-00005A140000}"/>
    <cellStyle name="Normal 2 3 2 2 2 2 2 2 5" xfId="7827" xr:uid="{00000000-0005-0000-0000-00005B140000}"/>
    <cellStyle name="Normal 2 3 2 2 2 2 2 2 5 2" xfId="38162" xr:uid="{00000000-0005-0000-0000-00005C140000}"/>
    <cellStyle name="Normal 2 3 2 2 2 2 2 2 5 3" xfId="22929" xr:uid="{00000000-0005-0000-0000-00005D140000}"/>
    <cellStyle name="Normal 2 3 2 2 2 2 2 2 6" xfId="33150" xr:uid="{00000000-0005-0000-0000-00005E140000}"/>
    <cellStyle name="Normal 2 3 2 2 2 2 2 2 7" xfId="17916" xr:uid="{00000000-0005-0000-0000-00005F140000}"/>
    <cellStyle name="Normal 2 3 2 2 2 2 2 3" xfId="3609" xr:uid="{00000000-0005-0000-0000-000060140000}"/>
    <cellStyle name="Normal 2 3 2 2 2 2 2 3 2" xfId="13683" xr:uid="{00000000-0005-0000-0000-000061140000}"/>
    <cellStyle name="Normal 2 3 2 2 2 2 2 3 2 2" xfId="44014" xr:uid="{00000000-0005-0000-0000-000062140000}"/>
    <cellStyle name="Normal 2 3 2 2 2 2 2 3 2 3" xfId="28781" xr:uid="{00000000-0005-0000-0000-000063140000}"/>
    <cellStyle name="Normal 2 3 2 2 2 2 2 3 3" xfId="8663" xr:uid="{00000000-0005-0000-0000-000064140000}"/>
    <cellStyle name="Normal 2 3 2 2 2 2 2 3 3 2" xfId="38997" xr:uid="{00000000-0005-0000-0000-000065140000}"/>
    <cellStyle name="Normal 2 3 2 2 2 2 2 3 3 3" xfId="23764" xr:uid="{00000000-0005-0000-0000-000066140000}"/>
    <cellStyle name="Normal 2 3 2 2 2 2 2 3 4" xfId="33984" xr:uid="{00000000-0005-0000-0000-000067140000}"/>
    <cellStyle name="Normal 2 3 2 2 2 2 2 3 5" xfId="18751" xr:uid="{00000000-0005-0000-0000-000068140000}"/>
    <cellStyle name="Normal 2 3 2 2 2 2 2 4" xfId="5302" xr:uid="{00000000-0005-0000-0000-000069140000}"/>
    <cellStyle name="Normal 2 3 2 2 2 2 2 4 2" xfId="15354" xr:uid="{00000000-0005-0000-0000-00006A140000}"/>
    <cellStyle name="Normal 2 3 2 2 2 2 2 4 2 2" xfId="45685" xr:uid="{00000000-0005-0000-0000-00006B140000}"/>
    <cellStyle name="Normal 2 3 2 2 2 2 2 4 2 3" xfId="30452" xr:uid="{00000000-0005-0000-0000-00006C140000}"/>
    <cellStyle name="Normal 2 3 2 2 2 2 2 4 3" xfId="10334" xr:uid="{00000000-0005-0000-0000-00006D140000}"/>
    <cellStyle name="Normal 2 3 2 2 2 2 2 4 3 2" xfId="40668" xr:uid="{00000000-0005-0000-0000-00006E140000}"/>
    <cellStyle name="Normal 2 3 2 2 2 2 2 4 3 3" xfId="25435" xr:uid="{00000000-0005-0000-0000-00006F140000}"/>
    <cellStyle name="Normal 2 3 2 2 2 2 2 4 4" xfId="35655" xr:uid="{00000000-0005-0000-0000-000070140000}"/>
    <cellStyle name="Normal 2 3 2 2 2 2 2 4 5" xfId="20422" xr:uid="{00000000-0005-0000-0000-000071140000}"/>
    <cellStyle name="Normal 2 3 2 2 2 2 2 5" xfId="12012" xr:uid="{00000000-0005-0000-0000-000072140000}"/>
    <cellStyle name="Normal 2 3 2 2 2 2 2 5 2" xfId="42343" xr:uid="{00000000-0005-0000-0000-000073140000}"/>
    <cellStyle name="Normal 2 3 2 2 2 2 2 5 3" xfId="27110" xr:uid="{00000000-0005-0000-0000-000074140000}"/>
    <cellStyle name="Normal 2 3 2 2 2 2 2 6" xfId="6991" xr:uid="{00000000-0005-0000-0000-000075140000}"/>
    <cellStyle name="Normal 2 3 2 2 2 2 2 6 2" xfId="37326" xr:uid="{00000000-0005-0000-0000-000076140000}"/>
    <cellStyle name="Normal 2 3 2 2 2 2 2 6 3" xfId="22093" xr:uid="{00000000-0005-0000-0000-000077140000}"/>
    <cellStyle name="Normal 2 3 2 2 2 2 2 7" xfId="32314" xr:uid="{00000000-0005-0000-0000-000078140000}"/>
    <cellStyle name="Normal 2 3 2 2 2 2 2 8" xfId="17080" xr:uid="{00000000-0005-0000-0000-000079140000}"/>
    <cellStyle name="Normal 2 3 2 2 2 2 3" xfId="2338" xr:uid="{00000000-0005-0000-0000-00007A140000}"/>
    <cellStyle name="Normal 2 3 2 2 2 2 3 2" xfId="4028" xr:uid="{00000000-0005-0000-0000-00007B140000}"/>
    <cellStyle name="Normal 2 3 2 2 2 2 3 2 2" xfId="14101" xr:uid="{00000000-0005-0000-0000-00007C140000}"/>
    <cellStyle name="Normal 2 3 2 2 2 2 3 2 2 2" xfId="44432" xr:uid="{00000000-0005-0000-0000-00007D140000}"/>
    <cellStyle name="Normal 2 3 2 2 2 2 3 2 2 3" xfId="29199" xr:uid="{00000000-0005-0000-0000-00007E140000}"/>
    <cellStyle name="Normal 2 3 2 2 2 2 3 2 3" xfId="9081" xr:uid="{00000000-0005-0000-0000-00007F140000}"/>
    <cellStyle name="Normal 2 3 2 2 2 2 3 2 3 2" xfId="39415" xr:uid="{00000000-0005-0000-0000-000080140000}"/>
    <cellStyle name="Normal 2 3 2 2 2 2 3 2 3 3" xfId="24182" xr:uid="{00000000-0005-0000-0000-000081140000}"/>
    <cellStyle name="Normal 2 3 2 2 2 2 3 2 4" xfId="34402" xr:uid="{00000000-0005-0000-0000-000082140000}"/>
    <cellStyle name="Normal 2 3 2 2 2 2 3 2 5" xfId="19169" xr:uid="{00000000-0005-0000-0000-000083140000}"/>
    <cellStyle name="Normal 2 3 2 2 2 2 3 3" xfId="5720" xr:uid="{00000000-0005-0000-0000-000084140000}"/>
    <cellStyle name="Normal 2 3 2 2 2 2 3 3 2" xfId="15772" xr:uid="{00000000-0005-0000-0000-000085140000}"/>
    <cellStyle name="Normal 2 3 2 2 2 2 3 3 2 2" xfId="46103" xr:uid="{00000000-0005-0000-0000-000086140000}"/>
    <cellStyle name="Normal 2 3 2 2 2 2 3 3 2 3" xfId="30870" xr:uid="{00000000-0005-0000-0000-000087140000}"/>
    <cellStyle name="Normal 2 3 2 2 2 2 3 3 3" xfId="10752" xr:uid="{00000000-0005-0000-0000-000088140000}"/>
    <cellStyle name="Normal 2 3 2 2 2 2 3 3 3 2" xfId="41086" xr:uid="{00000000-0005-0000-0000-000089140000}"/>
    <cellStyle name="Normal 2 3 2 2 2 2 3 3 3 3" xfId="25853" xr:uid="{00000000-0005-0000-0000-00008A140000}"/>
    <cellStyle name="Normal 2 3 2 2 2 2 3 3 4" xfId="36073" xr:uid="{00000000-0005-0000-0000-00008B140000}"/>
    <cellStyle name="Normal 2 3 2 2 2 2 3 3 5" xfId="20840" xr:uid="{00000000-0005-0000-0000-00008C140000}"/>
    <cellStyle name="Normal 2 3 2 2 2 2 3 4" xfId="12430" xr:uid="{00000000-0005-0000-0000-00008D140000}"/>
    <cellStyle name="Normal 2 3 2 2 2 2 3 4 2" xfId="42761" xr:uid="{00000000-0005-0000-0000-00008E140000}"/>
    <cellStyle name="Normal 2 3 2 2 2 2 3 4 3" xfId="27528" xr:uid="{00000000-0005-0000-0000-00008F140000}"/>
    <cellStyle name="Normal 2 3 2 2 2 2 3 5" xfId="7409" xr:uid="{00000000-0005-0000-0000-000090140000}"/>
    <cellStyle name="Normal 2 3 2 2 2 2 3 5 2" xfId="37744" xr:uid="{00000000-0005-0000-0000-000091140000}"/>
    <cellStyle name="Normal 2 3 2 2 2 2 3 5 3" xfId="22511" xr:uid="{00000000-0005-0000-0000-000092140000}"/>
    <cellStyle name="Normal 2 3 2 2 2 2 3 6" xfId="32732" xr:uid="{00000000-0005-0000-0000-000093140000}"/>
    <cellStyle name="Normal 2 3 2 2 2 2 3 7" xfId="17498" xr:uid="{00000000-0005-0000-0000-000094140000}"/>
    <cellStyle name="Normal 2 3 2 2 2 2 4" xfId="3191" xr:uid="{00000000-0005-0000-0000-000095140000}"/>
    <cellStyle name="Normal 2 3 2 2 2 2 4 2" xfId="13265" xr:uid="{00000000-0005-0000-0000-000096140000}"/>
    <cellStyle name="Normal 2 3 2 2 2 2 4 2 2" xfId="43596" xr:uid="{00000000-0005-0000-0000-000097140000}"/>
    <cellStyle name="Normal 2 3 2 2 2 2 4 2 3" xfId="28363" xr:uid="{00000000-0005-0000-0000-000098140000}"/>
    <cellStyle name="Normal 2 3 2 2 2 2 4 3" xfId="8245" xr:uid="{00000000-0005-0000-0000-000099140000}"/>
    <cellStyle name="Normal 2 3 2 2 2 2 4 3 2" xfId="38579" xr:uid="{00000000-0005-0000-0000-00009A140000}"/>
    <cellStyle name="Normal 2 3 2 2 2 2 4 3 3" xfId="23346" xr:uid="{00000000-0005-0000-0000-00009B140000}"/>
    <cellStyle name="Normal 2 3 2 2 2 2 4 4" xfId="33566" xr:uid="{00000000-0005-0000-0000-00009C140000}"/>
    <cellStyle name="Normal 2 3 2 2 2 2 4 5" xfId="18333" xr:uid="{00000000-0005-0000-0000-00009D140000}"/>
    <cellStyle name="Normal 2 3 2 2 2 2 5" xfId="4884" xr:uid="{00000000-0005-0000-0000-00009E140000}"/>
    <cellStyle name="Normal 2 3 2 2 2 2 5 2" xfId="14936" xr:uid="{00000000-0005-0000-0000-00009F140000}"/>
    <cellStyle name="Normal 2 3 2 2 2 2 5 2 2" xfId="45267" xr:uid="{00000000-0005-0000-0000-0000A0140000}"/>
    <cellStyle name="Normal 2 3 2 2 2 2 5 2 3" xfId="30034" xr:uid="{00000000-0005-0000-0000-0000A1140000}"/>
    <cellStyle name="Normal 2 3 2 2 2 2 5 3" xfId="9916" xr:uid="{00000000-0005-0000-0000-0000A2140000}"/>
    <cellStyle name="Normal 2 3 2 2 2 2 5 3 2" xfId="40250" xr:uid="{00000000-0005-0000-0000-0000A3140000}"/>
    <cellStyle name="Normal 2 3 2 2 2 2 5 3 3" xfId="25017" xr:uid="{00000000-0005-0000-0000-0000A4140000}"/>
    <cellStyle name="Normal 2 3 2 2 2 2 5 4" xfId="35237" xr:uid="{00000000-0005-0000-0000-0000A5140000}"/>
    <cellStyle name="Normal 2 3 2 2 2 2 5 5" xfId="20004" xr:uid="{00000000-0005-0000-0000-0000A6140000}"/>
    <cellStyle name="Normal 2 3 2 2 2 2 6" xfId="11594" xr:uid="{00000000-0005-0000-0000-0000A7140000}"/>
    <cellStyle name="Normal 2 3 2 2 2 2 6 2" xfId="41925" xr:uid="{00000000-0005-0000-0000-0000A8140000}"/>
    <cellStyle name="Normal 2 3 2 2 2 2 6 3" xfId="26692" xr:uid="{00000000-0005-0000-0000-0000A9140000}"/>
    <cellStyle name="Normal 2 3 2 2 2 2 7" xfId="6573" xr:uid="{00000000-0005-0000-0000-0000AA140000}"/>
    <cellStyle name="Normal 2 3 2 2 2 2 7 2" xfId="36908" xr:uid="{00000000-0005-0000-0000-0000AB140000}"/>
    <cellStyle name="Normal 2 3 2 2 2 2 7 3" xfId="21675" xr:uid="{00000000-0005-0000-0000-0000AC140000}"/>
    <cellStyle name="Normal 2 3 2 2 2 2 8" xfId="31896" xr:uid="{00000000-0005-0000-0000-0000AD140000}"/>
    <cellStyle name="Normal 2 3 2 2 2 2 9" xfId="16662" xr:uid="{00000000-0005-0000-0000-0000AE140000}"/>
    <cellStyle name="Normal 2 3 2 2 2 3" xfId="1709" xr:uid="{00000000-0005-0000-0000-0000AF140000}"/>
    <cellStyle name="Normal 2 3 2 2 2 3 2" xfId="2548" xr:uid="{00000000-0005-0000-0000-0000B0140000}"/>
    <cellStyle name="Normal 2 3 2 2 2 3 2 2" xfId="4238" xr:uid="{00000000-0005-0000-0000-0000B1140000}"/>
    <cellStyle name="Normal 2 3 2 2 2 3 2 2 2" xfId="14311" xr:uid="{00000000-0005-0000-0000-0000B2140000}"/>
    <cellStyle name="Normal 2 3 2 2 2 3 2 2 2 2" xfId="44642" xr:uid="{00000000-0005-0000-0000-0000B3140000}"/>
    <cellStyle name="Normal 2 3 2 2 2 3 2 2 2 3" xfId="29409" xr:uid="{00000000-0005-0000-0000-0000B4140000}"/>
    <cellStyle name="Normal 2 3 2 2 2 3 2 2 3" xfId="9291" xr:uid="{00000000-0005-0000-0000-0000B5140000}"/>
    <cellStyle name="Normal 2 3 2 2 2 3 2 2 3 2" xfId="39625" xr:uid="{00000000-0005-0000-0000-0000B6140000}"/>
    <cellStyle name="Normal 2 3 2 2 2 3 2 2 3 3" xfId="24392" xr:uid="{00000000-0005-0000-0000-0000B7140000}"/>
    <cellStyle name="Normal 2 3 2 2 2 3 2 2 4" xfId="34612" xr:uid="{00000000-0005-0000-0000-0000B8140000}"/>
    <cellStyle name="Normal 2 3 2 2 2 3 2 2 5" xfId="19379" xr:uid="{00000000-0005-0000-0000-0000B9140000}"/>
    <cellStyle name="Normal 2 3 2 2 2 3 2 3" xfId="5930" xr:uid="{00000000-0005-0000-0000-0000BA140000}"/>
    <cellStyle name="Normal 2 3 2 2 2 3 2 3 2" xfId="15982" xr:uid="{00000000-0005-0000-0000-0000BB140000}"/>
    <cellStyle name="Normal 2 3 2 2 2 3 2 3 2 2" xfId="46313" xr:uid="{00000000-0005-0000-0000-0000BC140000}"/>
    <cellStyle name="Normal 2 3 2 2 2 3 2 3 2 3" xfId="31080" xr:uid="{00000000-0005-0000-0000-0000BD140000}"/>
    <cellStyle name="Normal 2 3 2 2 2 3 2 3 3" xfId="10962" xr:uid="{00000000-0005-0000-0000-0000BE140000}"/>
    <cellStyle name="Normal 2 3 2 2 2 3 2 3 3 2" xfId="41296" xr:uid="{00000000-0005-0000-0000-0000BF140000}"/>
    <cellStyle name="Normal 2 3 2 2 2 3 2 3 3 3" xfId="26063" xr:uid="{00000000-0005-0000-0000-0000C0140000}"/>
    <cellStyle name="Normal 2 3 2 2 2 3 2 3 4" xfId="36283" xr:uid="{00000000-0005-0000-0000-0000C1140000}"/>
    <cellStyle name="Normal 2 3 2 2 2 3 2 3 5" xfId="21050" xr:uid="{00000000-0005-0000-0000-0000C2140000}"/>
    <cellStyle name="Normal 2 3 2 2 2 3 2 4" xfId="12640" xr:uid="{00000000-0005-0000-0000-0000C3140000}"/>
    <cellStyle name="Normal 2 3 2 2 2 3 2 4 2" xfId="42971" xr:uid="{00000000-0005-0000-0000-0000C4140000}"/>
    <cellStyle name="Normal 2 3 2 2 2 3 2 4 3" xfId="27738" xr:uid="{00000000-0005-0000-0000-0000C5140000}"/>
    <cellStyle name="Normal 2 3 2 2 2 3 2 5" xfId="7619" xr:uid="{00000000-0005-0000-0000-0000C6140000}"/>
    <cellStyle name="Normal 2 3 2 2 2 3 2 5 2" xfId="37954" xr:uid="{00000000-0005-0000-0000-0000C7140000}"/>
    <cellStyle name="Normal 2 3 2 2 2 3 2 5 3" xfId="22721" xr:uid="{00000000-0005-0000-0000-0000C8140000}"/>
    <cellStyle name="Normal 2 3 2 2 2 3 2 6" xfId="32942" xr:uid="{00000000-0005-0000-0000-0000C9140000}"/>
    <cellStyle name="Normal 2 3 2 2 2 3 2 7" xfId="17708" xr:uid="{00000000-0005-0000-0000-0000CA140000}"/>
    <cellStyle name="Normal 2 3 2 2 2 3 3" xfId="3401" xr:uid="{00000000-0005-0000-0000-0000CB140000}"/>
    <cellStyle name="Normal 2 3 2 2 2 3 3 2" xfId="13475" xr:uid="{00000000-0005-0000-0000-0000CC140000}"/>
    <cellStyle name="Normal 2 3 2 2 2 3 3 2 2" xfId="43806" xr:uid="{00000000-0005-0000-0000-0000CD140000}"/>
    <cellStyle name="Normal 2 3 2 2 2 3 3 2 3" xfId="28573" xr:uid="{00000000-0005-0000-0000-0000CE140000}"/>
    <cellStyle name="Normal 2 3 2 2 2 3 3 3" xfId="8455" xr:uid="{00000000-0005-0000-0000-0000CF140000}"/>
    <cellStyle name="Normal 2 3 2 2 2 3 3 3 2" xfId="38789" xr:uid="{00000000-0005-0000-0000-0000D0140000}"/>
    <cellStyle name="Normal 2 3 2 2 2 3 3 3 3" xfId="23556" xr:uid="{00000000-0005-0000-0000-0000D1140000}"/>
    <cellStyle name="Normal 2 3 2 2 2 3 3 4" xfId="33776" xr:uid="{00000000-0005-0000-0000-0000D2140000}"/>
    <cellStyle name="Normal 2 3 2 2 2 3 3 5" xfId="18543" xr:uid="{00000000-0005-0000-0000-0000D3140000}"/>
    <cellStyle name="Normal 2 3 2 2 2 3 4" xfId="5094" xr:uid="{00000000-0005-0000-0000-0000D4140000}"/>
    <cellStyle name="Normal 2 3 2 2 2 3 4 2" xfId="15146" xr:uid="{00000000-0005-0000-0000-0000D5140000}"/>
    <cellStyle name="Normal 2 3 2 2 2 3 4 2 2" xfId="45477" xr:uid="{00000000-0005-0000-0000-0000D6140000}"/>
    <cellStyle name="Normal 2 3 2 2 2 3 4 2 3" xfId="30244" xr:uid="{00000000-0005-0000-0000-0000D7140000}"/>
    <cellStyle name="Normal 2 3 2 2 2 3 4 3" xfId="10126" xr:uid="{00000000-0005-0000-0000-0000D8140000}"/>
    <cellStyle name="Normal 2 3 2 2 2 3 4 3 2" xfId="40460" xr:uid="{00000000-0005-0000-0000-0000D9140000}"/>
    <cellStyle name="Normal 2 3 2 2 2 3 4 3 3" xfId="25227" xr:uid="{00000000-0005-0000-0000-0000DA140000}"/>
    <cellStyle name="Normal 2 3 2 2 2 3 4 4" xfId="35447" xr:uid="{00000000-0005-0000-0000-0000DB140000}"/>
    <cellStyle name="Normal 2 3 2 2 2 3 4 5" xfId="20214" xr:uid="{00000000-0005-0000-0000-0000DC140000}"/>
    <cellStyle name="Normal 2 3 2 2 2 3 5" xfId="11804" xr:uid="{00000000-0005-0000-0000-0000DD140000}"/>
    <cellStyle name="Normal 2 3 2 2 2 3 5 2" xfId="42135" xr:uid="{00000000-0005-0000-0000-0000DE140000}"/>
    <cellStyle name="Normal 2 3 2 2 2 3 5 3" xfId="26902" xr:uid="{00000000-0005-0000-0000-0000DF140000}"/>
    <cellStyle name="Normal 2 3 2 2 2 3 6" xfId="6783" xr:uid="{00000000-0005-0000-0000-0000E0140000}"/>
    <cellStyle name="Normal 2 3 2 2 2 3 6 2" xfId="37118" xr:uid="{00000000-0005-0000-0000-0000E1140000}"/>
    <cellStyle name="Normal 2 3 2 2 2 3 6 3" xfId="21885" xr:uid="{00000000-0005-0000-0000-0000E2140000}"/>
    <cellStyle name="Normal 2 3 2 2 2 3 7" xfId="32106" xr:uid="{00000000-0005-0000-0000-0000E3140000}"/>
    <cellStyle name="Normal 2 3 2 2 2 3 8" xfId="16872" xr:uid="{00000000-0005-0000-0000-0000E4140000}"/>
    <cellStyle name="Normal 2 3 2 2 2 4" xfId="2130" xr:uid="{00000000-0005-0000-0000-0000E5140000}"/>
    <cellStyle name="Normal 2 3 2 2 2 4 2" xfId="3820" xr:uid="{00000000-0005-0000-0000-0000E6140000}"/>
    <cellStyle name="Normal 2 3 2 2 2 4 2 2" xfId="13893" xr:uid="{00000000-0005-0000-0000-0000E7140000}"/>
    <cellStyle name="Normal 2 3 2 2 2 4 2 2 2" xfId="44224" xr:uid="{00000000-0005-0000-0000-0000E8140000}"/>
    <cellStyle name="Normal 2 3 2 2 2 4 2 2 3" xfId="28991" xr:uid="{00000000-0005-0000-0000-0000E9140000}"/>
    <cellStyle name="Normal 2 3 2 2 2 4 2 3" xfId="8873" xr:uid="{00000000-0005-0000-0000-0000EA140000}"/>
    <cellStyle name="Normal 2 3 2 2 2 4 2 3 2" xfId="39207" xr:uid="{00000000-0005-0000-0000-0000EB140000}"/>
    <cellStyle name="Normal 2 3 2 2 2 4 2 3 3" xfId="23974" xr:uid="{00000000-0005-0000-0000-0000EC140000}"/>
    <cellStyle name="Normal 2 3 2 2 2 4 2 4" xfId="34194" xr:uid="{00000000-0005-0000-0000-0000ED140000}"/>
    <cellStyle name="Normal 2 3 2 2 2 4 2 5" xfId="18961" xr:uid="{00000000-0005-0000-0000-0000EE140000}"/>
    <cellStyle name="Normal 2 3 2 2 2 4 3" xfId="5512" xr:uid="{00000000-0005-0000-0000-0000EF140000}"/>
    <cellStyle name="Normal 2 3 2 2 2 4 3 2" xfId="15564" xr:uid="{00000000-0005-0000-0000-0000F0140000}"/>
    <cellStyle name="Normal 2 3 2 2 2 4 3 2 2" xfId="45895" xr:uid="{00000000-0005-0000-0000-0000F1140000}"/>
    <cellStyle name="Normal 2 3 2 2 2 4 3 2 3" xfId="30662" xr:uid="{00000000-0005-0000-0000-0000F2140000}"/>
    <cellStyle name="Normal 2 3 2 2 2 4 3 3" xfId="10544" xr:uid="{00000000-0005-0000-0000-0000F3140000}"/>
    <cellStyle name="Normal 2 3 2 2 2 4 3 3 2" xfId="40878" xr:uid="{00000000-0005-0000-0000-0000F4140000}"/>
    <cellStyle name="Normal 2 3 2 2 2 4 3 3 3" xfId="25645" xr:uid="{00000000-0005-0000-0000-0000F5140000}"/>
    <cellStyle name="Normal 2 3 2 2 2 4 3 4" xfId="35865" xr:uid="{00000000-0005-0000-0000-0000F6140000}"/>
    <cellStyle name="Normal 2 3 2 2 2 4 3 5" xfId="20632" xr:uid="{00000000-0005-0000-0000-0000F7140000}"/>
    <cellStyle name="Normal 2 3 2 2 2 4 4" xfId="12222" xr:uid="{00000000-0005-0000-0000-0000F8140000}"/>
    <cellStyle name="Normal 2 3 2 2 2 4 4 2" xfId="42553" xr:uid="{00000000-0005-0000-0000-0000F9140000}"/>
    <cellStyle name="Normal 2 3 2 2 2 4 4 3" xfId="27320" xr:uid="{00000000-0005-0000-0000-0000FA140000}"/>
    <cellStyle name="Normal 2 3 2 2 2 4 5" xfId="7201" xr:uid="{00000000-0005-0000-0000-0000FB140000}"/>
    <cellStyle name="Normal 2 3 2 2 2 4 5 2" xfId="37536" xr:uid="{00000000-0005-0000-0000-0000FC140000}"/>
    <cellStyle name="Normal 2 3 2 2 2 4 5 3" xfId="22303" xr:uid="{00000000-0005-0000-0000-0000FD140000}"/>
    <cellStyle name="Normal 2 3 2 2 2 4 6" xfId="32524" xr:uid="{00000000-0005-0000-0000-0000FE140000}"/>
    <cellStyle name="Normal 2 3 2 2 2 4 7" xfId="17290" xr:uid="{00000000-0005-0000-0000-0000FF140000}"/>
    <cellStyle name="Normal 2 3 2 2 2 5" xfId="2983" xr:uid="{00000000-0005-0000-0000-000000150000}"/>
    <cellStyle name="Normal 2 3 2 2 2 5 2" xfId="13057" xr:uid="{00000000-0005-0000-0000-000001150000}"/>
    <cellStyle name="Normal 2 3 2 2 2 5 2 2" xfId="43388" xr:uid="{00000000-0005-0000-0000-000002150000}"/>
    <cellStyle name="Normal 2 3 2 2 2 5 2 3" xfId="28155" xr:uid="{00000000-0005-0000-0000-000003150000}"/>
    <cellStyle name="Normal 2 3 2 2 2 5 3" xfId="8037" xr:uid="{00000000-0005-0000-0000-000004150000}"/>
    <cellStyle name="Normal 2 3 2 2 2 5 3 2" xfId="38371" xr:uid="{00000000-0005-0000-0000-000005150000}"/>
    <cellStyle name="Normal 2 3 2 2 2 5 3 3" xfId="23138" xr:uid="{00000000-0005-0000-0000-000006150000}"/>
    <cellStyle name="Normal 2 3 2 2 2 5 4" xfId="33358" xr:uid="{00000000-0005-0000-0000-000007150000}"/>
    <cellStyle name="Normal 2 3 2 2 2 5 5" xfId="18125" xr:uid="{00000000-0005-0000-0000-000008150000}"/>
    <cellStyle name="Normal 2 3 2 2 2 6" xfId="4676" xr:uid="{00000000-0005-0000-0000-000009150000}"/>
    <cellStyle name="Normal 2 3 2 2 2 6 2" xfId="14728" xr:uid="{00000000-0005-0000-0000-00000A150000}"/>
    <cellStyle name="Normal 2 3 2 2 2 6 2 2" xfId="45059" xr:uid="{00000000-0005-0000-0000-00000B150000}"/>
    <cellStyle name="Normal 2 3 2 2 2 6 2 3" xfId="29826" xr:uid="{00000000-0005-0000-0000-00000C150000}"/>
    <cellStyle name="Normal 2 3 2 2 2 6 3" xfId="9708" xr:uid="{00000000-0005-0000-0000-00000D150000}"/>
    <cellStyle name="Normal 2 3 2 2 2 6 3 2" xfId="40042" xr:uid="{00000000-0005-0000-0000-00000E150000}"/>
    <cellStyle name="Normal 2 3 2 2 2 6 3 3" xfId="24809" xr:uid="{00000000-0005-0000-0000-00000F150000}"/>
    <cellStyle name="Normal 2 3 2 2 2 6 4" xfId="35029" xr:uid="{00000000-0005-0000-0000-000010150000}"/>
    <cellStyle name="Normal 2 3 2 2 2 6 5" xfId="19796" xr:uid="{00000000-0005-0000-0000-000011150000}"/>
    <cellStyle name="Normal 2 3 2 2 2 7" xfId="11386" xr:uid="{00000000-0005-0000-0000-000012150000}"/>
    <cellStyle name="Normal 2 3 2 2 2 7 2" xfId="41717" xr:uid="{00000000-0005-0000-0000-000013150000}"/>
    <cellStyle name="Normal 2 3 2 2 2 7 3" xfId="26484" xr:uid="{00000000-0005-0000-0000-000014150000}"/>
    <cellStyle name="Normal 2 3 2 2 2 8" xfId="6365" xr:uid="{00000000-0005-0000-0000-000015150000}"/>
    <cellStyle name="Normal 2 3 2 2 2 8 2" xfId="36700" xr:uid="{00000000-0005-0000-0000-000016150000}"/>
    <cellStyle name="Normal 2 3 2 2 2 8 3" xfId="21467" xr:uid="{00000000-0005-0000-0000-000017150000}"/>
    <cellStyle name="Normal 2 3 2 2 2 9" xfId="31688" xr:uid="{00000000-0005-0000-0000-000018150000}"/>
    <cellStyle name="Normal 2 3 2 2 3" xfId="1392" xr:uid="{00000000-0005-0000-0000-000019150000}"/>
    <cellStyle name="Normal 2 3 2 2 3 2" xfId="1813" xr:uid="{00000000-0005-0000-0000-00001A150000}"/>
    <cellStyle name="Normal 2 3 2 2 3 2 2" xfId="2652" xr:uid="{00000000-0005-0000-0000-00001B150000}"/>
    <cellStyle name="Normal 2 3 2 2 3 2 2 2" xfId="4342" xr:uid="{00000000-0005-0000-0000-00001C150000}"/>
    <cellStyle name="Normal 2 3 2 2 3 2 2 2 2" xfId="14415" xr:uid="{00000000-0005-0000-0000-00001D150000}"/>
    <cellStyle name="Normal 2 3 2 2 3 2 2 2 2 2" xfId="44746" xr:uid="{00000000-0005-0000-0000-00001E150000}"/>
    <cellStyle name="Normal 2 3 2 2 3 2 2 2 2 3" xfId="29513" xr:uid="{00000000-0005-0000-0000-00001F150000}"/>
    <cellStyle name="Normal 2 3 2 2 3 2 2 2 3" xfId="9395" xr:uid="{00000000-0005-0000-0000-000020150000}"/>
    <cellStyle name="Normal 2 3 2 2 3 2 2 2 3 2" xfId="39729" xr:uid="{00000000-0005-0000-0000-000021150000}"/>
    <cellStyle name="Normal 2 3 2 2 3 2 2 2 3 3" xfId="24496" xr:uid="{00000000-0005-0000-0000-000022150000}"/>
    <cellStyle name="Normal 2 3 2 2 3 2 2 2 4" xfId="34716" xr:uid="{00000000-0005-0000-0000-000023150000}"/>
    <cellStyle name="Normal 2 3 2 2 3 2 2 2 5" xfId="19483" xr:uid="{00000000-0005-0000-0000-000024150000}"/>
    <cellStyle name="Normal 2 3 2 2 3 2 2 3" xfId="6034" xr:uid="{00000000-0005-0000-0000-000025150000}"/>
    <cellStyle name="Normal 2 3 2 2 3 2 2 3 2" xfId="16086" xr:uid="{00000000-0005-0000-0000-000026150000}"/>
    <cellStyle name="Normal 2 3 2 2 3 2 2 3 2 2" xfId="46417" xr:uid="{00000000-0005-0000-0000-000027150000}"/>
    <cellStyle name="Normal 2 3 2 2 3 2 2 3 2 3" xfId="31184" xr:uid="{00000000-0005-0000-0000-000028150000}"/>
    <cellStyle name="Normal 2 3 2 2 3 2 2 3 3" xfId="11066" xr:uid="{00000000-0005-0000-0000-000029150000}"/>
    <cellStyle name="Normal 2 3 2 2 3 2 2 3 3 2" xfId="41400" xr:uid="{00000000-0005-0000-0000-00002A150000}"/>
    <cellStyle name="Normal 2 3 2 2 3 2 2 3 3 3" xfId="26167" xr:uid="{00000000-0005-0000-0000-00002B150000}"/>
    <cellStyle name="Normal 2 3 2 2 3 2 2 3 4" xfId="36387" xr:uid="{00000000-0005-0000-0000-00002C150000}"/>
    <cellStyle name="Normal 2 3 2 2 3 2 2 3 5" xfId="21154" xr:uid="{00000000-0005-0000-0000-00002D150000}"/>
    <cellStyle name="Normal 2 3 2 2 3 2 2 4" xfId="12744" xr:uid="{00000000-0005-0000-0000-00002E150000}"/>
    <cellStyle name="Normal 2 3 2 2 3 2 2 4 2" xfId="43075" xr:uid="{00000000-0005-0000-0000-00002F150000}"/>
    <cellStyle name="Normal 2 3 2 2 3 2 2 4 3" xfId="27842" xr:uid="{00000000-0005-0000-0000-000030150000}"/>
    <cellStyle name="Normal 2 3 2 2 3 2 2 5" xfId="7723" xr:uid="{00000000-0005-0000-0000-000031150000}"/>
    <cellStyle name="Normal 2 3 2 2 3 2 2 5 2" xfId="38058" xr:uid="{00000000-0005-0000-0000-000032150000}"/>
    <cellStyle name="Normal 2 3 2 2 3 2 2 5 3" xfId="22825" xr:uid="{00000000-0005-0000-0000-000033150000}"/>
    <cellStyle name="Normal 2 3 2 2 3 2 2 6" xfId="33046" xr:uid="{00000000-0005-0000-0000-000034150000}"/>
    <cellStyle name="Normal 2 3 2 2 3 2 2 7" xfId="17812" xr:uid="{00000000-0005-0000-0000-000035150000}"/>
    <cellStyle name="Normal 2 3 2 2 3 2 3" xfId="3505" xr:uid="{00000000-0005-0000-0000-000036150000}"/>
    <cellStyle name="Normal 2 3 2 2 3 2 3 2" xfId="13579" xr:uid="{00000000-0005-0000-0000-000037150000}"/>
    <cellStyle name="Normal 2 3 2 2 3 2 3 2 2" xfId="43910" xr:uid="{00000000-0005-0000-0000-000038150000}"/>
    <cellStyle name="Normal 2 3 2 2 3 2 3 2 3" xfId="28677" xr:uid="{00000000-0005-0000-0000-000039150000}"/>
    <cellStyle name="Normal 2 3 2 2 3 2 3 3" xfId="8559" xr:uid="{00000000-0005-0000-0000-00003A150000}"/>
    <cellStyle name="Normal 2 3 2 2 3 2 3 3 2" xfId="38893" xr:uid="{00000000-0005-0000-0000-00003B150000}"/>
    <cellStyle name="Normal 2 3 2 2 3 2 3 3 3" xfId="23660" xr:uid="{00000000-0005-0000-0000-00003C150000}"/>
    <cellStyle name="Normal 2 3 2 2 3 2 3 4" xfId="33880" xr:uid="{00000000-0005-0000-0000-00003D150000}"/>
    <cellStyle name="Normal 2 3 2 2 3 2 3 5" xfId="18647" xr:uid="{00000000-0005-0000-0000-00003E150000}"/>
    <cellStyle name="Normal 2 3 2 2 3 2 4" xfId="5198" xr:uid="{00000000-0005-0000-0000-00003F150000}"/>
    <cellStyle name="Normal 2 3 2 2 3 2 4 2" xfId="15250" xr:uid="{00000000-0005-0000-0000-000040150000}"/>
    <cellStyle name="Normal 2 3 2 2 3 2 4 2 2" xfId="45581" xr:uid="{00000000-0005-0000-0000-000041150000}"/>
    <cellStyle name="Normal 2 3 2 2 3 2 4 2 3" xfId="30348" xr:uid="{00000000-0005-0000-0000-000042150000}"/>
    <cellStyle name="Normal 2 3 2 2 3 2 4 3" xfId="10230" xr:uid="{00000000-0005-0000-0000-000043150000}"/>
    <cellStyle name="Normal 2 3 2 2 3 2 4 3 2" xfId="40564" xr:uid="{00000000-0005-0000-0000-000044150000}"/>
    <cellStyle name="Normal 2 3 2 2 3 2 4 3 3" xfId="25331" xr:uid="{00000000-0005-0000-0000-000045150000}"/>
    <cellStyle name="Normal 2 3 2 2 3 2 4 4" xfId="35551" xr:uid="{00000000-0005-0000-0000-000046150000}"/>
    <cellStyle name="Normal 2 3 2 2 3 2 4 5" xfId="20318" xr:uid="{00000000-0005-0000-0000-000047150000}"/>
    <cellStyle name="Normal 2 3 2 2 3 2 5" xfId="11908" xr:uid="{00000000-0005-0000-0000-000048150000}"/>
    <cellStyle name="Normal 2 3 2 2 3 2 5 2" xfId="42239" xr:uid="{00000000-0005-0000-0000-000049150000}"/>
    <cellStyle name="Normal 2 3 2 2 3 2 5 3" xfId="27006" xr:uid="{00000000-0005-0000-0000-00004A150000}"/>
    <cellStyle name="Normal 2 3 2 2 3 2 6" xfId="6887" xr:uid="{00000000-0005-0000-0000-00004B150000}"/>
    <cellStyle name="Normal 2 3 2 2 3 2 6 2" xfId="37222" xr:uid="{00000000-0005-0000-0000-00004C150000}"/>
    <cellStyle name="Normal 2 3 2 2 3 2 6 3" xfId="21989" xr:uid="{00000000-0005-0000-0000-00004D150000}"/>
    <cellStyle name="Normal 2 3 2 2 3 2 7" xfId="32210" xr:uid="{00000000-0005-0000-0000-00004E150000}"/>
    <cellStyle name="Normal 2 3 2 2 3 2 8" xfId="16976" xr:uid="{00000000-0005-0000-0000-00004F150000}"/>
    <cellStyle name="Normal 2 3 2 2 3 3" xfId="2234" xr:uid="{00000000-0005-0000-0000-000050150000}"/>
    <cellStyle name="Normal 2 3 2 2 3 3 2" xfId="3924" xr:uid="{00000000-0005-0000-0000-000051150000}"/>
    <cellStyle name="Normal 2 3 2 2 3 3 2 2" xfId="13997" xr:uid="{00000000-0005-0000-0000-000052150000}"/>
    <cellStyle name="Normal 2 3 2 2 3 3 2 2 2" xfId="44328" xr:uid="{00000000-0005-0000-0000-000053150000}"/>
    <cellStyle name="Normal 2 3 2 2 3 3 2 2 3" xfId="29095" xr:uid="{00000000-0005-0000-0000-000054150000}"/>
    <cellStyle name="Normal 2 3 2 2 3 3 2 3" xfId="8977" xr:uid="{00000000-0005-0000-0000-000055150000}"/>
    <cellStyle name="Normal 2 3 2 2 3 3 2 3 2" xfId="39311" xr:uid="{00000000-0005-0000-0000-000056150000}"/>
    <cellStyle name="Normal 2 3 2 2 3 3 2 3 3" xfId="24078" xr:uid="{00000000-0005-0000-0000-000057150000}"/>
    <cellStyle name="Normal 2 3 2 2 3 3 2 4" xfId="34298" xr:uid="{00000000-0005-0000-0000-000058150000}"/>
    <cellStyle name="Normal 2 3 2 2 3 3 2 5" xfId="19065" xr:uid="{00000000-0005-0000-0000-000059150000}"/>
    <cellStyle name="Normal 2 3 2 2 3 3 3" xfId="5616" xr:uid="{00000000-0005-0000-0000-00005A150000}"/>
    <cellStyle name="Normal 2 3 2 2 3 3 3 2" xfId="15668" xr:uid="{00000000-0005-0000-0000-00005B150000}"/>
    <cellStyle name="Normal 2 3 2 2 3 3 3 2 2" xfId="45999" xr:uid="{00000000-0005-0000-0000-00005C150000}"/>
    <cellStyle name="Normal 2 3 2 2 3 3 3 2 3" xfId="30766" xr:uid="{00000000-0005-0000-0000-00005D150000}"/>
    <cellStyle name="Normal 2 3 2 2 3 3 3 3" xfId="10648" xr:uid="{00000000-0005-0000-0000-00005E150000}"/>
    <cellStyle name="Normal 2 3 2 2 3 3 3 3 2" xfId="40982" xr:uid="{00000000-0005-0000-0000-00005F150000}"/>
    <cellStyle name="Normal 2 3 2 2 3 3 3 3 3" xfId="25749" xr:uid="{00000000-0005-0000-0000-000060150000}"/>
    <cellStyle name="Normal 2 3 2 2 3 3 3 4" xfId="35969" xr:uid="{00000000-0005-0000-0000-000061150000}"/>
    <cellStyle name="Normal 2 3 2 2 3 3 3 5" xfId="20736" xr:uid="{00000000-0005-0000-0000-000062150000}"/>
    <cellStyle name="Normal 2 3 2 2 3 3 4" xfId="12326" xr:uid="{00000000-0005-0000-0000-000063150000}"/>
    <cellStyle name="Normal 2 3 2 2 3 3 4 2" xfId="42657" xr:uid="{00000000-0005-0000-0000-000064150000}"/>
    <cellStyle name="Normal 2 3 2 2 3 3 4 3" xfId="27424" xr:uid="{00000000-0005-0000-0000-000065150000}"/>
    <cellStyle name="Normal 2 3 2 2 3 3 5" xfId="7305" xr:uid="{00000000-0005-0000-0000-000066150000}"/>
    <cellStyle name="Normal 2 3 2 2 3 3 5 2" xfId="37640" xr:uid="{00000000-0005-0000-0000-000067150000}"/>
    <cellStyle name="Normal 2 3 2 2 3 3 5 3" xfId="22407" xr:uid="{00000000-0005-0000-0000-000068150000}"/>
    <cellStyle name="Normal 2 3 2 2 3 3 6" xfId="32628" xr:uid="{00000000-0005-0000-0000-000069150000}"/>
    <cellStyle name="Normal 2 3 2 2 3 3 7" xfId="17394" xr:uid="{00000000-0005-0000-0000-00006A150000}"/>
    <cellStyle name="Normal 2 3 2 2 3 4" xfId="3087" xr:uid="{00000000-0005-0000-0000-00006B150000}"/>
    <cellStyle name="Normal 2 3 2 2 3 4 2" xfId="13161" xr:uid="{00000000-0005-0000-0000-00006C150000}"/>
    <cellStyle name="Normal 2 3 2 2 3 4 2 2" xfId="43492" xr:uid="{00000000-0005-0000-0000-00006D150000}"/>
    <cellStyle name="Normal 2 3 2 2 3 4 2 3" xfId="28259" xr:uid="{00000000-0005-0000-0000-00006E150000}"/>
    <cellStyle name="Normal 2 3 2 2 3 4 3" xfId="8141" xr:uid="{00000000-0005-0000-0000-00006F150000}"/>
    <cellStyle name="Normal 2 3 2 2 3 4 3 2" xfId="38475" xr:uid="{00000000-0005-0000-0000-000070150000}"/>
    <cellStyle name="Normal 2 3 2 2 3 4 3 3" xfId="23242" xr:uid="{00000000-0005-0000-0000-000071150000}"/>
    <cellStyle name="Normal 2 3 2 2 3 4 4" xfId="33462" xr:uid="{00000000-0005-0000-0000-000072150000}"/>
    <cellStyle name="Normal 2 3 2 2 3 4 5" xfId="18229" xr:uid="{00000000-0005-0000-0000-000073150000}"/>
    <cellStyle name="Normal 2 3 2 2 3 5" xfId="4780" xr:uid="{00000000-0005-0000-0000-000074150000}"/>
    <cellStyle name="Normal 2 3 2 2 3 5 2" xfId="14832" xr:uid="{00000000-0005-0000-0000-000075150000}"/>
    <cellStyle name="Normal 2 3 2 2 3 5 2 2" xfId="45163" xr:uid="{00000000-0005-0000-0000-000076150000}"/>
    <cellStyle name="Normal 2 3 2 2 3 5 2 3" xfId="29930" xr:uid="{00000000-0005-0000-0000-000077150000}"/>
    <cellStyle name="Normal 2 3 2 2 3 5 3" xfId="9812" xr:uid="{00000000-0005-0000-0000-000078150000}"/>
    <cellStyle name="Normal 2 3 2 2 3 5 3 2" xfId="40146" xr:uid="{00000000-0005-0000-0000-000079150000}"/>
    <cellStyle name="Normal 2 3 2 2 3 5 3 3" xfId="24913" xr:uid="{00000000-0005-0000-0000-00007A150000}"/>
    <cellStyle name="Normal 2 3 2 2 3 5 4" xfId="35133" xr:uid="{00000000-0005-0000-0000-00007B150000}"/>
    <cellStyle name="Normal 2 3 2 2 3 5 5" xfId="19900" xr:uid="{00000000-0005-0000-0000-00007C150000}"/>
    <cellStyle name="Normal 2 3 2 2 3 6" xfId="11490" xr:uid="{00000000-0005-0000-0000-00007D150000}"/>
    <cellStyle name="Normal 2 3 2 2 3 6 2" xfId="41821" xr:uid="{00000000-0005-0000-0000-00007E150000}"/>
    <cellStyle name="Normal 2 3 2 2 3 6 3" xfId="26588" xr:uid="{00000000-0005-0000-0000-00007F150000}"/>
    <cellStyle name="Normal 2 3 2 2 3 7" xfId="6469" xr:uid="{00000000-0005-0000-0000-000080150000}"/>
    <cellStyle name="Normal 2 3 2 2 3 7 2" xfId="36804" xr:uid="{00000000-0005-0000-0000-000081150000}"/>
    <cellStyle name="Normal 2 3 2 2 3 7 3" xfId="21571" xr:uid="{00000000-0005-0000-0000-000082150000}"/>
    <cellStyle name="Normal 2 3 2 2 3 8" xfId="31792" xr:uid="{00000000-0005-0000-0000-000083150000}"/>
    <cellStyle name="Normal 2 3 2 2 3 9" xfId="16558" xr:uid="{00000000-0005-0000-0000-000084150000}"/>
    <cellStyle name="Normal 2 3 2 2 4" xfId="1605" xr:uid="{00000000-0005-0000-0000-000085150000}"/>
    <cellStyle name="Normal 2 3 2 2 4 2" xfId="2444" xr:uid="{00000000-0005-0000-0000-000086150000}"/>
    <cellStyle name="Normal 2 3 2 2 4 2 2" xfId="4134" xr:uid="{00000000-0005-0000-0000-000087150000}"/>
    <cellStyle name="Normal 2 3 2 2 4 2 2 2" xfId="14207" xr:uid="{00000000-0005-0000-0000-000088150000}"/>
    <cellStyle name="Normal 2 3 2 2 4 2 2 2 2" xfId="44538" xr:uid="{00000000-0005-0000-0000-000089150000}"/>
    <cellStyle name="Normal 2 3 2 2 4 2 2 2 3" xfId="29305" xr:uid="{00000000-0005-0000-0000-00008A150000}"/>
    <cellStyle name="Normal 2 3 2 2 4 2 2 3" xfId="9187" xr:uid="{00000000-0005-0000-0000-00008B150000}"/>
    <cellStyle name="Normal 2 3 2 2 4 2 2 3 2" xfId="39521" xr:uid="{00000000-0005-0000-0000-00008C150000}"/>
    <cellStyle name="Normal 2 3 2 2 4 2 2 3 3" xfId="24288" xr:uid="{00000000-0005-0000-0000-00008D150000}"/>
    <cellStyle name="Normal 2 3 2 2 4 2 2 4" xfId="34508" xr:uid="{00000000-0005-0000-0000-00008E150000}"/>
    <cellStyle name="Normal 2 3 2 2 4 2 2 5" xfId="19275" xr:uid="{00000000-0005-0000-0000-00008F150000}"/>
    <cellStyle name="Normal 2 3 2 2 4 2 3" xfId="5826" xr:uid="{00000000-0005-0000-0000-000090150000}"/>
    <cellStyle name="Normal 2 3 2 2 4 2 3 2" xfId="15878" xr:uid="{00000000-0005-0000-0000-000091150000}"/>
    <cellStyle name="Normal 2 3 2 2 4 2 3 2 2" xfId="46209" xr:uid="{00000000-0005-0000-0000-000092150000}"/>
    <cellStyle name="Normal 2 3 2 2 4 2 3 2 3" xfId="30976" xr:uid="{00000000-0005-0000-0000-000093150000}"/>
    <cellStyle name="Normal 2 3 2 2 4 2 3 3" xfId="10858" xr:uid="{00000000-0005-0000-0000-000094150000}"/>
    <cellStyle name="Normal 2 3 2 2 4 2 3 3 2" xfId="41192" xr:uid="{00000000-0005-0000-0000-000095150000}"/>
    <cellStyle name="Normal 2 3 2 2 4 2 3 3 3" xfId="25959" xr:uid="{00000000-0005-0000-0000-000096150000}"/>
    <cellStyle name="Normal 2 3 2 2 4 2 3 4" xfId="36179" xr:uid="{00000000-0005-0000-0000-000097150000}"/>
    <cellStyle name="Normal 2 3 2 2 4 2 3 5" xfId="20946" xr:uid="{00000000-0005-0000-0000-000098150000}"/>
    <cellStyle name="Normal 2 3 2 2 4 2 4" xfId="12536" xr:uid="{00000000-0005-0000-0000-000099150000}"/>
    <cellStyle name="Normal 2 3 2 2 4 2 4 2" xfId="42867" xr:uid="{00000000-0005-0000-0000-00009A150000}"/>
    <cellStyle name="Normal 2 3 2 2 4 2 4 3" xfId="27634" xr:uid="{00000000-0005-0000-0000-00009B150000}"/>
    <cellStyle name="Normal 2 3 2 2 4 2 5" xfId="7515" xr:uid="{00000000-0005-0000-0000-00009C150000}"/>
    <cellStyle name="Normal 2 3 2 2 4 2 5 2" xfId="37850" xr:uid="{00000000-0005-0000-0000-00009D150000}"/>
    <cellStyle name="Normal 2 3 2 2 4 2 5 3" xfId="22617" xr:uid="{00000000-0005-0000-0000-00009E150000}"/>
    <cellStyle name="Normal 2 3 2 2 4 2 6" xfId="32838" xr:uid="{00000000-0005-0000-0000-00009F150000}"/>
    <cellStyle name="Normal 2 3 2 2 4 2 7" xfId="17604" xr:uid="{00000000-0005-0000-0000-0000A0150000}"/>
    <cellStyle name="Normal 2 3 2 2 4 3" xfId="3297" xr:uid="{00000000-0005-0000-0000-0000A1150000}"/>
    <cellStyle name="Normal 2 3 2 2 4 3 2" xfId="13371" xr:uid="{00000000-0005-0000-0000-0000A2150000}"/>
    <cellStyle name="Normal 2 3 2 2 4 3 2 2" xfId="43702" xr:uid="{00000000-0005-0000-0000-0000A3150000}"/>
    <cellStyle name="Normal 2 3 2 2 4 3 2 3" xfId="28469" xr:uid="{00000000-0005-0000-0000-0000A4150000}"/>
    <cellStyle name="Normal 2 3 2 2 4 3 3" xfId="8351" xr:uid="{00000000-0005-0000-0000-0000A5150000}"/>
    <cellStyle name="Normal 2 3 2 2 4 3 3 2" xfId="38685" xr:uid="{00000000-0005-0000-0000-0000A6150000}"/>
    <cellStyle name="Normal 2 3 2 2 4 3 3 3" xfId="23452" xr:uid="{00000000-0005-0000-0000-0000A7150000}"/>
    <cellStyle name="Normal 2 3 2 2 4 3 4" xfId="33672" xr:uid="{00000000-0005-0000-0000-0000A8150000}"/>
    <cellStyle name="Normal 2 3 2 2 4 3 5" xfId="18439" xr:uid="{00000000-0005-0000-0000-0000A9150000}"/>
    <cellStyle name="Normal 2 3 2 2 4 4" xfId="4990" xr:uid="{00000000-0005-0000-0000-0000AA150000}"/>
    <cellStyle name="Normal 2 3 2 2 4 4 2" xfId="15042" xr:uid="{00000000-0005-0000-0000-0000AB150000}"/>
    <cellStyle name="Normal 2 3 2 2 4 4 2 2" xfId="45373" xr:uid="{00000000-0005-0000-0000-0000AC150000}"/>
    <cellStyle name="Normal 2 3 2 2 4 4 2 3" xfId="30140" xr:uid="{00000000-0005-0000-0000-0000AD150000}"/>
    <cellStyle name="Normal 2 3 2 2 4 4 3" xfId="10022" xr:uid="{00000000-0005-0000-0000-0000AE150000}"/>
    <cellStyle name="Normal 2 3 2 2 4 4 3 2" xfId="40356" xr:uid="{00000000-0005-0000-0000-0000AF150000}"/>
    <cellStyle name="Normal 2 3 2 2 4 4 3 3" xfId="25123" xr:uid="{00000000-0005-0000-0000-0000B0150000}"/>
    <cellStyle name="Normal 2 3 2 2 4 4 4" xfId="35343" xr:uid="{00000000-0005-0000-0000-0000B1150000}"/>
    <cellStyle name="Normal 2 3 2 2 4 4 5" xfId="20110" xr:uid="{00000000-0005-0000-0000-0000B2150000}"/>
    <cellStyle name="Normal 2 3 2 2 4 5" xfId="11700" xr:uid="{00000000-0005-0000-0000-0000B3150000}"/>
    <cellStyle name="Normal 2 3 2 2 4 5 2" xfId="42031" xr:uid="{00000000-0005-0000-0000-0000B4150000}"/>
    <cellStyle name="Normal 2 3 2 2 4 5 3" xfId="26798" xr:uid="{00000000-0005-0000-0000-0000B5150000}"/>
    <cellStyle name="Normal 2 3 2 2 4 6" xfId="6679" xr:uid="{00000000-0005-0000-0000-0000B6150000}"/>
    <cellStyle name="Normal 2 3 2 2 4 6 2" xfId="37014" xr:uid="{00000000-0005-0000-0000-0000B7150000}"/>
    <cellStyle name="Normal 2 3 2 2 4 6 3" xfId="21781" xr:uid="{00000000-0005-0000-0000-0000B8150000}"/>
    <cellStyle name="Normal 2 3 2 2 4 7" xfId="32002" xr:uid="{00000000-0005-0000-0000-0000B9150000}"/>
    <cellStyle name="Normal 2 3 2 2 4 8" xfId="16768" xr:uid="{00000000-0005-0000-0000-0000BA150000}"/>
    <cellStyle name="Normal 2 3 2 2 5" xfId="2026" xr:uid="{00000000-0005-0000-0000-0000BB150000}"/>
    <cellStyle name="Normal 2 3 2 2 5 2" xfId="3716" xr:uid="{00000000-0005-0000-0000-0000BC150000}"/>
    <cellStyle name="Normal 2 3 2 2 5 2 2" xfId="13789" xr:uid="{00000000-0005-0000-0000-0000BD150000}"/>
    <cellStyle name="Normal 2 3 2 2 5 2 2 2" xfId="44120" xr:uid="{00000000-0005-0000-0000-0000BE150000}"/>
    <cellStyle name="Normal 2 3 2 2 5 2 2 3" xfId="28887" xr:uid="{00000000-0005-0000-0000-0000BF150000}"/>
    <cellStyle name="Normal 2 3 2 2 5 2 3" xfId="8769" xr:uid="{00000000-0005-0000-0000-0000C0150000}"/>
    <cellStyle name="Normal 2 3 2 2 5 2 3 2" xfId="39103" xr:uid="{00000000-0005-0000-0000-0000C1150000}"/>
    <cellStyle name="Normal 2 3 2 2 5 2 3 3" xfId="23870" xr:uid="{00000000-0005-0000-0000-0000C2150000}"/>
    <cellStyle name="Normal 2 3 2 2 5 2 4" xfId="34090" xr:uid="{00000000-0005-0000-0000-0000C3150000}"/>
    <cellStyle name="Normal 2 3 2 2 5 2 5" xfId="18857" xr:uid="{00000000-0005-0000-0000-0000C4150000}"/>
    <cellStyle name="Normal 2 3 2 2 5 3" xfId="5408" xr:uid="{00000000-0005-0000-0000-0000C5150000}"/>
    <cellStyle name="Normal 2 3 2 2 5 3 2" xfId="15460" xr:uid="{00000000-0005-0000-0000-0000C6150000}"/>
    <cellStyle name="Normal 2 3 2 2 5 3 2 2" xfId="45791" xr:uid="{00000000-0005-0000-0000-0000C7150000}"/>
    <cellStyle name="Normal 2 3 2 2 5 3 2 3" xfId="30558" xr:uid="{00000000-0005-0000-0000-0000C8150000}"/>
    <cellStyle name="Normal 2 3 2 2 5 3 3" xfId="10440" xr:uid="{00000000-0005-0000-0000-0000C9150000}"/>
    <cellStyle name="Normal 2 3 2 2 5 3 3 2" xfId="40774" xr:uid="{00000000-0005-0000-0000-0000CA150000}"/>
    <cellStyle name="Normal 2 3 2 2 5 3 3 3" xfId="25541" xr:uid="{00000000-0005-0000-0000-0000CB150000}"/>
    <cellStyle name="Normal 2 3 2 2 5 3 4" xfId="35761" xr:uid="{00000000-0005-0000-0000-0000CC150000}"/>
    <cellStyle name="Normal 2 3 2 2 5 3 5" xfId="20528" xr:uid="{00000000-0005-0000-0000-0000CD150000}"/>
    <cellStyle name="Normal 2 3 2 2 5 4" xfId="12118" xr:uid="{00000000-0005-0000-0000-0000CE150000}"/>
    <cellStyle name="Normal 2 3 2 2 5 4 2" xfId="42449" xr:uid="{00000000-0005-0000-0000-0000CF150000}"/>
    <cellStyle name="Normal 2 3 2 2 5 4 3" xfId="27216" xr:uid="{00000000-0005-0000-0000-0000D0150000}"/>
    <cellStyle name="Normal 2 3 2 2 5 5" xfId="7097" xr:uid="{00000000-0005-0000-0000-0000D1150000}"/>
    <cellStyle name="Normal 2 3 2 2 5 5 2" xfId="37432" xr:uid="{00000000-0005-0000-0000-0000D2150000}"/>
    <cellStyle name="Normal 2 3 2 2 5 5 3" xfId="22199" xr:uid="{00000000-0005-0000-0000-0000D3150000}"/>
    <cellStyle name="Normal 2 3 2 2 5 6" xfId="32420" xr:uid="{00000000-0005-0000-0000-0000D4150000}"/>
    <cellStyle name="Normal 2 3 2 2 5 7" xfId="17186" xr:uid="{00000000-0005-0000-0000-0000D5150000}"/>
    <cellStyle name="Normal 2 3 2 2 6" xfId="2879" xr:uid="{00000000-0005-0000-0000-0000D6150000}"/>
    <cellStyle name="Normal 2 3 2 2 6 2" xfId="12953" xr:uid="{00000000-0005-0000-0000-0000D7150000}"/>
    <cellStyle name="Normal 2 3 2 2 6 2 2" xfId="43284" xr:uid="{00000000-0005-0000-0000-0000D8150000}"/>
    <cellStyle name="Normal 2 3 2 2 6 2 3" xfId="28051" xr:uid="{00000000-0005-0000-0000-0000D9150000}"/>
    <cellStyle name="Normal 2 3 2 2 6 3" xfId="7933" xr:uid="{00000000-0005-0000-0000-0000DA150000}"/>
    <cellStyle name="Normal 2 3 2 2 6 3 2" xfId="38267" xr:uid="{00000000-0005-0000-0000-0000DB150000}"/>
    <cellStyle name="Normal 2 3 2 2 6 3 3" xfId="23034" xr:uid="{00000000-0005-0000-0000-0000DC150000}"/>
    <cellStyle name="Normal 2 3 2 2 6 4" xfId="33254" xr:uid="{00000000-0005-0000-0000-0000DD150000}"/>
    <cellStyle name="Normal 2 3 2 2 6 5" xfId="18021" xr:uid="{00000000-0005-0000-0000-0000DE150000}"/>
    <cellStyle name="Normal 2 3 2 2 7" xfId="4572" xr:uid="{00000000-0005-0000-0000-0000DF150000}"/>
    <cellStyle name="Normal 2 3 2 2 7 2" xfId="14624" xr:uid="{00000000-0005-0000-0000-0000E0150000}"/>
    <cellStyle name="Normal 2 3 2 2 7 2 2" xfId="44955" xr:uid="{00000000-0005-0000-0000-0000E1150000}"/>
    <cellStyle name="Normal 2 3 2 2 7 2 3" xfId="29722" xr:uid="{00000000-0005-0000-0000-0000E2150000}"/>
    <cellStyle name="Normal 2 3 2 2 7 3" xfId="9604" xr:uid="{00000000-0005-0000-0000-0000E3150000}"/>
    <cellStyle name="Normal 2 3 2 2 7 3 2" xfId="39938" xr:uid="{00000000-0005-0000-0000-0000E4150000}"/>
    <cellStyle name="Normal 2 3 2 2 7 3 3" xfId="24705" xr:uid="{00000000-0005-0000-0000-0000E5150000}"/>
    <cellStyle name="Normal 2 3 2 2 7 4" xfId="34925" xr:uid="{00000000-0005-0000-0000-0000E6150000}"/>
    <cellStyle name="Normal 2 3 2 2 7 5" xfId="19692" xr:uid="{00000000-0005-0000-0000-0000E7150000}"/>
    <cellStyle name="Normal 2 3 2 2 8" xfId="11282" xr:uid="{00000000-0005-0000-0000-0000E8150000}"/>
    <cellStyle name="Normal 2 3 2 2 8 2" xfId="41613" xr:uid="{00000000-0005-0000-0000-0000E9150000}"/>
    <cellStyle name="Normal 2 3 2 2 8 3" xfId="26380" xr:uid="{00000000-0005-0000-0000-0000EA150000}"/>
    <cellStyle name="Normal 2 3 2 2 9" xfId="6261" xr:uid="{00000000-0005-0000-0000-0000EB150000}"/>
    <cellStyle name="Normal 2 3 2 2 9 2" xfId="36596" xr:uid="{00000000-0005-0000-0000-0000EC150000}"/>
    <cellStyle name="Normal 2 3 2 2 9 3" xfId="21363" xr:uid="{00000000-0005-0000-0000-0000ED150000}"/>
    <cellStyle name="Normal 2 3 2 3" xfId="1225" xr:uid="{00000000-0005-0000-0000-0000EE150000}"/>
    <cellStyle name="Normal 2 3 2 3 10" xfId="16402" xr:uid="{00000000-0005-0000-0000-0000EF150000}"/>
    <cellStyle name="Normal 2 3 2 3 2" xfId="1444" xr:uid="{00000000-0005-0000-0000-0000F0150000}"/>
    <cellStyle name="Normal 2 3 2 3 2 2" xfId="1865" xr:uid="{00000000-0005-0000-0000-0000F1150000}"/>
    <cellStyle name="Normal 2 3 2 3 2 2 2" xfId="2704" xr:uid="{00000000-0005-0000-0000-0000F2150000}"/>
    <cellStyle name="Normal 2 3 2 3 2 2 2 2" xfId="4394" xr:uid="{00000000-0005-0000-0000-0000F3150000}"/>
    <cellStyle name="Normal 2 3 2 3 2 2 2 2 2" xfId="14467" xr:uid="{00000000-0005-0000-0000-0000F4150000}"/>
    <cellStyle name="Normal 2 3 2 3 2 2 2 2 2 2" xfId="44798" xr:uid="{00000000-0005-0000-0000-0000F5150000}"/>
    <cellStyle name="Normal 2 3 2 3 2 2 2 2 2 3" xfId="29565" xr:uid="{00000000-0005-0000-0000-0000F6150000}"/>
    <cellStyle name="Normal 2 3 2 3 2 2 2 2 3" xfId="9447" xr:uid="{00000000-0005-0000-0000-0000F7150000}"/>
    <cellStyle name="Normal 2 3 2 3 2 2 2 2 3 2" xfId="39781" xr:uid="{00000000-0005-0000-0000-0000F8150000}"/>
    <cellStyle name="Normal 2 3 2 3 2 2 2 2 3 3" xfId="24548" xr:uid="{00000000-0005-0000-0000-0000F9150000}"/>
    <cellStyle name="Normal 2 3 2 3 2 2 2 2 4" xfId="34768" xr:uid="{00000000-0005-0000-0000-0000FA150000}"/>
    <cellStyle name="Normal 2 3 2 3 2 2 2 2 5" xfId="19535" xr:uid="{00000000-0005-0000-0000-0000FB150000}"/>
    <cellStyle name="Normal 2 3 2 3 2 2 2 3" xfId="6086" xr:uid="{00000000-0005-0000-0000-0000FC150000}"/>
    <cellStyle name="Normal 2 3 2 3 2 2 2 3 2" xfId="16138" xr:uid="{00000000-0005-0000-0000-0000FD150000}"/>
    <cellStyle name="Normal 2 3 2 3 2 2 2 3 2 2" xfId="46469" xr:uid="{00000000-0005-0000-0000-0000FE150000}"/>
    <cellStyle name="Normal 2 3 2 3 2 2 2 3 2 3" xfId="31236" xr:uid="{00000000-0005-0000-0000-0000FF150000}"/>
    <cellStyle name="Normal 2 3 2 3 2 2 2 3 3" xfId="11118" xr:uid="{00000000-0005-0000-0000-000000160000}"/>
    <cellStyle name="Normal 2 3 2 3 2 2 2 3 3 2" xfId="41452" xr:uid="{00000000-0005-0000-0000-000001160000}"/>
    <cellStyle name="Normal 2 3 2 3 2 2 2 3 3 3" xfId="26219" xr:uid="{00000000-0005-0000-0000-000002160000}"/>
    <cellStyle name="Normal 2 3 2 3 2 2 2 3 4" xfId="36439" xr:uid="{00000000-0005-0000-0000-000003160000}"/>
    <cellStyle name="Normal 2 3 2 3 2 2 2 3 5" xfId="21206" xr:uid="{00000000-0005-0000-0000-000004160000}"/>
    <cellStyle name="Normal 2 3 2 3 2 2 2 4" xfId="12796" xr:uid="{00000000-0005-0000-0000-000005160000}"/>
    <cellStyle name="Normal 2 3 2 3 2 2 2 4 2" xfId="43127" xr:uid="{00000000-0005-0000-0000-000006160000}"/>
    <cellStyle name="Normal 2 3 2 3 2 2 2 4 3" xfId="27894" xr:uid="{00000000-0005-0000-0000-000007160000}"/>
    <cellStyle name="Normal 2 3 2 3 2 2 2 5" xfId="7775" xr:uid="{00000000-0005-0000-0000-000008160000}"/>
    <cellStyle name="Normal 2 3 2 3 2 2 2 5 2" xfId="38110" xr:uid="{00000000-0005-0000-0000-000009160000}"/>
    <cellStyle name="Normal 2 3 2 3 2 2 2 5 3" xfId="22877" xr:uid="{00000000-0005-0000-0000-00000A160000}"/>
    <cellStyle name="Normal 2 3 2 3 2 2 2 6" xfId="33098" xr:uid="{00000000-0005-0000-0000-00000B160000}"/>
    <cellStyle name="Normal 2 3 2 3 2 2 2 7" xfId="17864" xr:uid="{00000000-0005-0000-0000-00000C160000}"/>
    <cellStyle name="Normal 2 3 2 3 2 2 3" xfId="3557" xr:uid="{00000000-0005-0000-0000-00000D160000}"/>
    <cellStyle name="Normal 2 3 2 3 2 2 3 2" xfId="13631" xr:uid="{00000000-0005-0000-0000-00000E160000}"/>
    <cellStyle name="Normal 2 3 2 3 2 2 3 2 2" xfId="43962" xr:uid="{00000000-0005-0000-0000-00000F160000}"/>
    <cellStyle name="Normal 2 3 2 3 2 2 3 2 3" xfId="28729" xr:uid="{00000000-0005-0000-0000-000010160000}"/>
    <cellStyle name="Normal 2 3 2 3 2 2 3 3" xfId="8611" xr:uid="{00000000-0005-0000-0000-000011160000}"/>
    <cellStyle name="Normal 2 3 2 3 2 2 3 3 2" xfId="38945" xr:uid="{00000000-0005-0000-0000-000012160000}"/>
    <cellStyle name="Normal 2 3 2 3 2 2 3 3 3" xfId="23712" xr:uid="{00000000-0005-0000-0000-000013160000}"/>
    <cellStyle name="Normal 2 3 2 3 2 2 3 4" xfId="33932" xr:uid="{00000000-0005-0000-0000-000014160000}"/>
    <cellStyle name="Normal 2 3 2 3 2 2 3 5" xfId="18699" xr:uid="{00000000-0005-0000-0000-000015160000}"/>
    <cellStyle name="Normal 2 3 2 3 2 2 4" xfId="5250" xr:uid="{00000000-0005-0000-0000-000016160000}"/>
    <cellStyle name="Normal 2 3 2 3 2 2 4 2" xfId="15302" xr:uid="{00000000-0005-0000-0000-000017160000}"/>
    <cellStyle name="Normal 2 3 2 3 2 2 4 2 2" xfId="45633" xr:uid="{00000000-0005-0000-0000-000018160000}"/>
    <cellStyle name="Normal 2 3 2 3 2 2 4 2 3" xfId="30400" xr:uid="{00000000-0005-0000-0000-000019160000}"/>
    <cellStyle name="Normal 2 3 2 3 2 2 4 3" xfId="10282" xr:uid="{00000000-0005-0000-0000-00001A160000}"/>
    <cellStyle name="Normal 2 3 2 3 2 2 4 3 2" xfId="40616" xr:uid="{00000000-0005-0000-0000-00001B160000}"/>
    <cellStyle name="Normal 2 3 2 3 2 2 4 3 3" xfId="25383" xr:uid="{00000000-0005-0000-0000-00001C160000}"/>
    <cellStyle name="Normal 2 3 2 3 2 2 4 4" xfId="35603" xr:uid="{00000000-0005-0000-0000-00001D160000}"/>
    <cellStyle name="Normal 2 3 2 3 2 2 4 5" xfId="20370" xr:uid="{00000000-0005-0000-0000-00001E160000}"/>
    <cellStyle name="Normal 2 3 2 3 2 2 5" xfId="11960" xr:uid="{00000000-0005-0000-0000-00001F160000}"/>
    <cellStyle name="Normal 2 3 2 3 2 2 5 2" xfId="42291" xr:uid="{00000000-0005-0000-0000-000020160000}"/>
    <cellStyle name="Normal 2 3 2 3 2 2 5 3" xfId="27058" xr:uid="{00000000-0005-0000-0000-000021160000}"/>
    <cellStyle name="Normal 2 3 2 3 2 2 6" xfId="6939" xr:uid="{00000000-0005-0000-0000-000022160000}"/>
    <cellStyle name="Normal 2 3 2 3 2 2 6 2" xfId="37274" xr:uid="{00000000-0005-0000-0000-000023160000}"/>
    <cellStyle name="Normal 2 3 2 3 2 2 6 3" xfId="22041" xr:uid="{00000000-0005-0000-0000-000024160000}"/>
    <cellStyle name="Normal 2 3 2 3 2 2 7" xfId="32262" xr:uid="{00000000-0005-0000-0000-000025160000}"/>
    <cellStyle name="Normal 2 3 2 3 2 2 8" xfId="17028" xr:uid="{00000000-0005-0000-0000-000026160000}"/>
    <cellStyle name="Normal 2 3 2 3 2 3" xfId="2286" xr:uid="{00000000-0005-0000-0000-000027160000}"/>
    <cellStyle name="Normal 2 3 2 3 2 3 2" xfId="3976" xr:uid="{00000000-0005-0000-0000-000028160000}"/>
    <cellStyle name="Normal 2 3 2 3 2 3 2 2" xfId="14049" xr:uid="{00000000-0005-0000-0000-000029160000}"/>
    <cellStyle name="Normal 2 3 2 3 2 3 2 2 2" xfId="44380" xr:uid="{00000000-0005-0000-0000-00002A160000}"/>
    <cellStyle name="Normal 2 3 2 3 2 3 2 2 3" xfId="29147" xr:uid="{00000000-0005-0000-0000-00002B160000}"/>
    <cellStyle name="Normal 2 3 2 3 2 3 2 3" xfId="9029" xr:uid="{00000000-0005-0000-0000-00002C160000}"/>
    <cellStyle name="Normal 2 3 2 3 2 3 2 3 2" xfId="39363" xr:uid="{00000000-0005-0000-0000-00002D160000}"/>
    <cellStyle name="Normal 2 3 2 3 2 3 2 3 3" xfId="24130" xr:uid="{00000000-0005-0000-0000-00002E160000}"/>
    <cellStyle name="Normal 2 3 2 3 2 3 2 4" xfId="34350" xr:uid="{00000000-0005-0000-0000-00002F160000}"/>
    <cellStyle name="Normal 2 3 2 3 2 3 2 5" xfId="19117" xr:uid="{00000000-0005-0000-0000-000030160000}"/>
    <cellStyle name="Normal 2 3 2 3 2 3 3" xfId="5668" xr:uid="{00000000-0005-0000-0000-000031160000}"/>
    <cellStyle name="Normal 2 3 2 3 2 3 3 2" xfId="15720" xr:uid="{00000000-0005-0000-0000-000032160000}"/>
    <cellStyle name="Normal 2 3 2 3 2 3 3 2 2" xfId="46051" xr:uid="{00000000-0005-0000-0000-000033160000}"/>
    <cellStyle name="Normal 2 3 2 3 2 3 3 2 3" xfId="30818" xr:uid="{00000000-0005-0000-0000-000034160000}"/>
    <cellStyle name="Normal 2 3 2 3 2 3 3 3" xfId="10700" xr:uid="{00000000-0005-0000-0000-000035160000}"/>
    <cellStyle name="Normal 2 3 2 3 2 3 3 3 2" xfId="41034" xr:uid="{00000000-0005-0000-0000-000036160000}"/>
    <cellStyle name="Normal 2 3 2 3 2 3 3 3 3" xfId="25801" xr:uid="{00000000-0005-0000-0000-000037160000}"/>
    <cellStyle name="Normal 2 3 2 3 2 3 3 4" xfId="36021" xr:uid="{00000000-0005-0000-0000-000038160000}"/>
    <cellStyle name="Normal 2 3 2 3 2 3 3 5" xfId="20788" xr:uid="{00000000-0005-0000-0000-000039160000}"/>
    <cellStyle name="Normal 2 3 2 3 2 3 4" xfId="12378" xr:uid="{00000000-0005-0000-0000-00003A160000}"/>
    <cellStyle name="Normal 2 3 2 3 2 3 4 2" xfId="42709" xr:uid="{00000000-0005-0000-0000-00003B160000}"/>
    <cellStyle name="Normal 2 3 2 3 2 3 4 3" xfId="27476" xr:uid="{00000000-0005-0000-0000-00003C160000}"/>
    <cellStyle name="Normal 2 3 2 3 2 3 5" xfId="7357" xr:uid="{00000000-0005-0000-0000-00003D160000}"/>
    <cellStyle name="Normal 2 3 2 3 2 3 5 2" xfId="37692" xr:uid="{00000000-0005-0000-0000-00003E160000}"/>
    <cellStyle name="Normal 2 3 2 3 2 3 5 3" xfId="22459" xr:uid="{00000000-0005-0000-0000-00003F160000}"/>
    <cellStyle name="Normal 2 3 2 3 2 3 6" xfId="32680" xr:uid="{00000000-0005-0000-0000-000040160000}"/>
    <cellStyle name="Normal 2 3 2 3 2 3 7" xfId="17446" xr:uid="{00000000-0005-0000-0000-000041160000}"/>
    <cellStyle name="Normal 2 3 2 3 2 4" xfId="3139" xr:uid="{00000000-0005-0000-0000-000042160000}"/>
    <cellStyle name="Normal 2 3 2 3 2 4 2" xfId="13213" xr:uid="{00000000-0005-0000-0000-000043160000}"/>
    <cellStyle name="Normal 2 3 2 3 2 4 2 2" xfId="43544" xr:uid="{00000000-0005-0000-0000-000044160000}"/>
    <cellStyle name="Normal 2 3 2 3 2 4 2 3" xfId="28311" xr:uid="{00000000-0005-0000-0000-000045160000}"/>
    <cellStyle name="Normal 2 3 2 3 2 4 3" xfId="8193" xr:uid="{00000000-0005-0000-0000-000046160000}"/>
    <cellStyle name="Normal 2 3 2 3 2 4 3 2" xfId="38527" xr:uid="{00000000-0005-0000-0000-000047160000}"/>
    <cellStyle name="Normal 2 3 2 3 2 4 3 3" xfId="23294" xr:uid="{00000000-0005-0000-0000-000048160000}"/>
    <cellStyle name="Normal 2 3 2 3 2 4 4" xfId="33514" xr:uid="{00000000-0005-0000-0000-000049160000}"/>
    <cellStyle name="Normal 2 3 2 3 2 4 5" xfId="18281" xr:uid="{00000000-0005-0000-0000-00004A160000}"/>
    <cellStyle name="Normal 2 3 2 3 2 5" xfId="4832" xr:uid="{00000000-0005-0000-0000-00004B160000}"/>
    <cellStyle name="Normal 2 3 2 3 2 5 2" xfId="14884" xr:uid="{00000000-0005-0000-0000-00004C160000}"/>
    <cellStyle name="Normal 2 3 2 3 2 5 2 2" xfId="45215" xr:uid="{00000000-0005-0000-0000-00004D160000}"/>
    <cellStyle name="Normal 2 3 2 3 2 5 2 3" xfId="29982" xr:uid="{00000000-0005-0000-0000-00004E160000}"/>
    <cellStyle name="Normal 2 3 2 3 2 5 3" xfId="9864" xr:uid="{00000000-0005-0000-0000-00004F160000}"/>
    <cellStyle name="Normal 2 3 2 3 2 5 3 2" xfId="40198" xr:uid="{00000000-0005-0000-0000-000050160000}"/>
    <cellStyle name="Normal 2 3 2 3 2 5 3 3" xfId="24965" xr:uid="{00000000-0005-0000-0000-000051160000}"/>
    <cellStyle name="Normal 2 3 2 3 2 5 4" xfId="35185" xr:uid="{00000000-0005-0000-0000-000052160000}"/>
    <cellStyle name="Normal 2 3 2 3 2 5 5" xfId="19952" xr:uid="{00000000-0005-0000-0000-000053160000}"/>
    <cellStyle name="Normal 2 3 2 3 2 6" xfId="11542" xr:uid="{00000000-0005-0000-0000-000054160000}"/>
    <cellStyle name="Normal 2 3 2 3 2 6 2" xfId="41873" xr:uid="{00000000-0005-0000-0000-000055160000}"/>
    <cellStyle name="Normal 2 3 2 3 2 6 3" xfId="26640" xr:uid="{00000000-0005-0000-0000-000056160000}"/>
    <cellStyle name="Normal 2 3 2 3 2 7" xfId="6521" xr:uid="{00000000-0005-0000-0000-000057160000}"/>
    <cellStyle name="Normal 2 3 2 3 2 7 2" xfId="36856" xr:uid="{00000000-0005-0000-0000-000058160000}"/>
    <cellStyle name="Normal 2 3 2 3 2 7 3" xfId="21623" xr:uid="{00000000-0005-0000-0000-000059160000}"/>
    <cellStyle name="Normal 2 3 2 3 2 8" xfId="31844" xr:uid="{00000000-0005-0000-0000-00005A160000}"/>
    <cellStyle name="Normal 2 3 2 3 2 9" xfId="16610" xr:uid="{00000000-0005-0000-0000-00005B160000}"/>
    <cellStyle name="Normal 2 3 2 3 3" xfId="1657" xr:uid="{00000000-0005-0000-0000-00005C160000}"/>
    <cellStyle name="Normal 2 3 2 3 3 2" xfId="2496" xr:uid="{00000000-0005-0000-0000-00005D160000}"/>
    <cellStyle name="Normal 2 3 2 3 3 2 2" xfId="4186" xr:uid="{00000000-0005-0000-0000-00005E160000}"/>
    <cellStyle name="Normal 2 3 2 3 3 2 2 2" xfId="14259" xr:uid="{00000000-0005-0000-0000-00005F160000}"/>
    <cellStyle name="Normal 2 3 2 3 3 2 2 2 2" xfId="44590" xr:uid="{00000000-0005-0000-0000-000060160000}"/>
    <cellStyle name="Normal 2 3 2 3 3 2 2 2 3" xfId="29357" xr:uid="{00000000-0005-0000-0000-000061160000}"/>
    <cellStyle name="Normal 2 3 2 3 3 2 2 3" xfId="9239" xr:uid="{00000000-0005-0000-0000-000062160000}"/>
    <cellStyle name="Normal 2 3 2 3 3 2 2 3 2" xfId="39573" xr:uid="{00000000-0005-0000-0000-000063160000}"/>
    <cellStyle name="Normal 2 3 2 3 3 2 2 3 3" xfId="24340" xr:uid="{00000000-0005-0000-0000-000064160000}"/>
    <cellStyle name="Normal 2 3 2 3 3 2 2 4" xfId="34560" xr:uid="{00000000-0005-0000-0000-000065160000}"/>
    <cellStyle name="Normal 2 3 2 3 3 2 2 5" xfId="19327" xr:uid="{00000000-0005-0000-0000-000066160000}"/>
    <cellStyle name="Normal 2 3 2 3 3 2 3" xfId="5878" xr:uid="{00000000-0005-0000-0000-000067160000}"/>
    <cellStyle name="Normal 2 3 2 3 3 2 3 2" xfId="15930" xr:uid="{00000000-0005-0000-0000-000068160000}"/>
    <cellStyle name="Normal 2 3 2 3 3 2 3 2 2" xfId="46261" xr:uid="{00000000-0005-0000-0000-000069160000}"/>
    <cellStyle name="Normal 2 3 2 3 3 2 3 2 3" xfId="31028" xr:uid="{00000000-0005-0000-0000-00006A160000}"/>
    <cellStyle name="Normal 2 3 2 3 3 2 3 3" xfId="10910" xr:uid="{00000000-0005-0000-0000-00006B160000}"/>
    <cellStyle name="Normal 2 3 2 3 3 2 3 3 2" xfId="41244" xr:uid="{00000000-0005-0000-0000-00006C160000}"/>
    <cellStyle name="Normal 2 3 2 3 3 2 3 3 3" xfId="26011" xr:uid="{00000000-0005-0000-0000-00006D160000}"/>
    <cellStyle name="Normal 2 3 2 3 3 2 3 4" xfId="36231" xr:uid="{00000000-0005-0000-0000-00006E160000}"/>
    <cellStyle name="Normal 2 3 2 3 3 2 3 5" xfId="20998" xr:uid="{00000000-0005-0000-0000-00006F160000}"/>
    <cellStyle name="Normal 2 3 2 3 3 2 4" xfId="12588" xr:uid="{00000000-0005-0000-0000-000070160000}"/>
    <cellStyle name="Normal 2 3 2 3 3 2 4 2" xfId="42919" xr:uid="{00000000-0005-0000-0000-000071160000}"/>
    <cellStyle name="Normal 2 3 2 3 3 2 4 3" xfId="27686" xr:uid="{00000000-0005-0000-0000-000072160000}"/>
    <cellStyle name="Normal 2 3 2 3 3 2 5" xfId="7567" xr:uid="{00000000-0005-0000-0000-000073160000}"/>
    <cellStyle name="Normal 2 3 2 3 3 2 5 2" xfId="37902" xr:uid="{00000000-0005-0000-0000-000074160000}"/>
    <cellStyle name="Normal 2 3 2 3 3 2 5 3" xfId="22669" xr:uid="{00000000-0005-0000-0000-000075160000}"/>
    <cellStyle name="Normal 2 3 2 3 3 2 6" xfId="32890" xr:uid="{00000000-0005-0000-0000-000076160000}"/>
    <cellStyle name="Normal 2 3 2 3 3 2 7" xfId="17656" xr:uid="{00000000-0005-0000-0000-000077160000}"/>
    <cellStyle name="Normal 2 3 2 3 3 3" xfId="3349" xr:uid="{00000000-0005-0000-0000-000078160000}"/>
    <cellStyle name="Normal 2 3 2 3 3 3 2" xfId="13423" xr:uid="{00000000-0005-0000-0000-000079160000}"/>
    <cellStyle name="Normal 2 3 2 3 3 3 2 2" xfId="43754" xr:uid="{00000000-0005-0000-0000-00007A160000}"/>
    <cellStyle name="Normal 2 3 2 3 3 3 2 3" xfId="28521" xr:uid="{00000000-0005-0000-0000-00007B160000}"/>
    <cellStyle name="Normal 2 3 2 3 3 3 3" xfId="8403" xr:uid="{00000000-0005-0000-0000-00007C160000}"/>
    <cellStyle name="Normal 2 3 2 3 3 3 3 2" xfId="38737" xr:uid="{00000000-0005-0000-0000-00007D160000}"/>
    <cellStyle name="Normal 2 3 2 3 3 3 3 3" xfId="23504" xr:uid="{00000000-0005-0000-0000-00007E160000}"/>
    <cellStyle name="Normal 2 3 2 3 3 3 4" xfId="33724" xr:uid="{00000000-0005-0000-0000-00007F160000}"/>
    <cellStyle name="Normal 2 3 2 3 3 3 5" xfId="18491" xr:uid="{00000000-0005-0000-0000-000080160000}"/>
    <cellStyle name="Normal 2 3 2 3 3 4" xfId="5042" xr:uid="{00000000-0005-0000-0000-000081160000}"/>
    <cellStyle name="Normal 2 3 2 3 3 4 2" xfId="15094" xr:uid="{00000000-0005-0000-0000-000082160000}"/>
    <cellStyle name="Normal 2 3 2 3 3 4 2 2" xfId="45425" xr:uid="{00000000-0005-0000-0000-000083160000}"/>
    <cellStyle name="Normal 2 3 2 3 3 4 2 3" xfId="30192" xr:uid="{00000000-0005-0000-0000-000084160000}"/>
    <cellStyle name="Normal 2 3 2 3 3 4 3" xfId="10074" xr:uid="{00000000-0005-0000-0000-000085160000}"/>
    <cellStyle name="Normal 2 3 2 3 3 4 3 2" xfId="40408" xr:uid="{00000000-0005-0000-0000-000086160000}"/>
    <cellStyle name="Normal 2 3 2 3 3 4 3 3" xfId="25175" xr:uid="{00000000-0005-0000-0000-000087160000}"/>
    <cellStyle name="Normal 2 3 2 3 3 4 4" xfId="35395" xr:uid="{00000000-0005-0000-0000-000088160000}"/>
    <cellStyle name="Normal 2 3 2 3 3 4 5" xfId="20162" xr:uid="{00000000-0005-0000-0000-000089160000}"/>
    <cellStyle name="Normal 2 3 2 3 3 5" xfId="11752" xr:uid="{00000000-0005-0000-0000-00008A160000}"/>
    <cellStyle name="Normal 2 3 2 3 3 5 2" xfId="42083" xr:uid="{00000000-0005-0000-0000-00008B160000}"/>
    <cellStyle name="Normal 2 3 2 3 3 5 3" xfId="26850" xr:uid="{00000000-0005-0000-0000-00008C160000}"/>
    <cellStyle name="Normal 2 3 2 3 3 6" xfId="6731" xr:uid="{00000000-0005-0000-0000-00008D160000}"/>
    <cellStyle name="Normal 2 3 2 3 3 6 2" xfId="37066" xr:uid="{00000000-0005-0000-0000-00008E160000}"/>
    <cellStyle name="Normal 2 3 2 3 3 6 3" xfId="21833" xr:uid="{00000000-0005-0000-0000-00008F160000}"/>
    <cellStyle name="Normal 2 3 2 3 3 7" xfId="32054" xr:uid="{00000000-0005-0000-0000-000090160000}"/>
    <cellStyle name="Normal 2 3 2 3 3 8" xfId="16820" xr:uid="{00000000-0005-0000-0000-000091160000}"/>
    <cellStyle name="Normal 2 3 2 3 4" xfId="2078" xr:uid="{00000000-0005-0000-0000-000092160000}"/>
    <cellStyle name="Normal 2 3 2 3 4 2" xfId="3768" xr:uid="{00000000-0005-0000-0000-000093160000}"/>
    <cellStyle name="Normal 2 3 2 3 4 2 2" xfId="13841" xr:uid="{00000000-0005-0000-0000-000094160000}"/>
    <cellStyle name="Normal 2 3 2 3 4 2 2 2" xfId="44172" xr:uid="{00000000-0005-0000-0000-000095160000}"/>
    <cellStyle name="Normal 2 3 2 3 4 2 2 3" xfId="28939" xr:uid="{00000000-0005-0000-0000-000096160000}"/>
    <cellStyle name="Normal 2 3 2 3 4 2 3" xfId="8821" xr:uid="{00000000-0005-0000-0000-000097160000}"/>
    <cellStyle name="Normal 2 3 2 3 4 2 3 2" xfId="39155" xr:uid="{00000000-0005-0000-0000-000098160000}"/>
    <cellStyle name="Normal 2 3 2 3 4 2 3 3" xfId="23922" xr:uid="{00000000-0005-0000-0000-000099160000}"/>
    <cellStyle name="Normal 2 3 2 3 4 2 4" xfId="34142" xr:uid="{00000000-0005-0000-0000-00009A160000}"/>
    <cellStyle name="Normal 2 3 2 3 4 2 5" xfId="18909" xr:uid="{00000000-0005-0000-0000-00009B160000}"/>
    <cellStyle name="Normal 2 3 2 3 4 3" xfId="5460" xr:uid="{00000000-0005-0000-0000-00009C160000}"/>
    <cellStyle name="Normal 2 3 2 3 4 3 2" xfId="15512" xr:uid="{00000000-0005-0000-0000-00009D160000}"/>
    <cellStyle name="Normal 2 3 2 3 4 3 2 2" xfId="45843" xr:uid="{00000000-0005-0000-0000-00009E160000}"/>
    <cellStyle name="Normal 2 3 2 3 4 3 2 3" xfId="30610" xr:uid="{00000000-0005-0000-0000-00009F160000}"/>
    <cellStyle name="Normal 2 3 2 3 4 3 3" xfId="10492" xr:uid="{00000000-0005-0000-0000-0000A0160000}"/>
    <cellStyle name="Normal 2 3 2 3 4 3 3 2" xfId="40826" xr:uid="{00000000-0005-0000-0000-0000A1160000}"/>
    <cellStyle name="Normal 2 3 2 3 4 3 3 3" xfId="25593" xr:uid="{00000000-0005-0000-0000-0000A2160000}"/>
    <cellStyle name="Normal 2 3 2 3 4 3 4" xfId="35813" xr:uid="{00000000-0005-0000-0000-0000A3160000}"/>
    <cellStyle name="Normal 2 3 2 3 4 3 5" xfId="20580" xr:uid="{00000000-0005-0000-0000-0000A4160000}"/>
    <cellStyle name="Normal 2 3 2 3 4 4" xfId="12170" xr:uid="{00000000-0005-0000-0000-0000A5160000}"/>
    <cellStyle name="Normal 2 3 2 3 4 4 2" xfId="42501" xr:uid="{00000000-0005-0000-0000-0000A6160000}"/>
    <cellStyle name="Normal 2 3 2 3 4 4 3" xfId="27268" xr:uid="{00000000-0005-0000-0000-0000A7160000}"/>
    <cellStyle name="Normal 2 3 2 3 4 5" xfId="7149" xr:uid="{00000000-0005-0000-0000-0000A8160000}"/>
    <cellStyle name="Normal 2 3 2 3 4 5 2" xfId="37484" xr:uid="{00000000-0005-0000-0000-0000A9160000}"/>
    <cellStyle name="Normal 2 3 2 3 4 5 3" xfId="22251" xr:uid="{00000000-0005-0000-0000-0000AA160000}"/>
    <cellStyle name="Normal 2 3 2 3 4 6" xfId="32472" xr:uid="{00000000-0005-0000-0000-0000AB160000}"/>
    <cellStyle name="Normal 2 3 2 3 4 7" xfId="17238" xr:uid="{00000000-0005-0000-0000-0000AC160000}"/>
    <cellStyle name="Normal 2 3 2 3 5" xfId="2931" xr:uid="{00000000-0005-0000-0000-0000AD160000}"/>
    <cellStyle name="Normal 2 3 2 3 5 2" xfId="13005" xr:uid="{00000000-0005-0000-0000-0000AE160000}"/>
    <cellStyle name="Normal 2 3 2 3 5 2 2" xfId="43336" xr:uid="{00000000-0005-0000-0000-0000AF160000}"/>
    <cellStyle name="Normal 2 3 2 3 5 2 3" xfId="28103" xr:uid="{00000000-0005-0000-0000-0000B0160000}"/>
    <cellStyle name="Normal 2 3 2 3 5 3" xfId="7985" xr:uid="{00000000-0005-0000-0000-0000B1160000}"/>
    <cellStyle name="Normal 2 3 2 3 5 3 2" xfId="38319" xr:uid="{00000000-0005-0000-0000-0000B2160000}"/>
    <cellStyle name="Normal 2 3 2 3 5 3 3" xfId="23086" xr:uid="{00000000-0005-0000-0000-0000B3160000}"/>
    <cellStyle name="Normal 2 3 2 3 5 4" xfId="33306" xr:uid="{00000000-0005-0000-0000-0000B4160000}"/>
    <cellStyle name="Normal 2 3 2 3 5 5" xfId="18073" xr:uid="{00000000-0005-0000-0000-0000B5160000}"/>
    <cellStyle name="Normal 2 3 2 3 6" xfId="4624" xr:uid="{00000000-0005-0000-0000-0000B6160000}"/>
    <cellStyle name="Normal 2 3 2 3 6 2" xfId="14676" xr:uid="{00000000-0005-0000-0000-0000B7160000}"/>
    <cellStyle name="Normal 2 3 2 3 6 2 2" xfId="45007" xr:uid="{00000000-0005-0000-0000-0000B8160000}"/>
    <cellStyle name="Normal 2 3 2 3 6 2 3" xfId="29774" xr:uid="{00000000-0005-0000-0000-0000B9160000}"/>
    <cellStyle name="Normal 2 3 2 3 6 3" xfId="9656" xr:uid="{00000000-0005-0000-0000-0000BA160000}"/>
    <cellStyle name="Normal 2 3 2 3 6 3 2" xfId="39990" xr:uid="{00000000-0005-0000-0000-0000BB160000}"/>
    <cellStyle name="Normal 2 3 2 3 6 3 3" xfId="24757" xr:uid="{00000000-0005-0000-0000-0000BC160000}"/>
    <cellStyle name="Normal 2 3 2 3 6 4" xfId="34977" xr:uid="{00000000-0005-0000-0000-0000BD160000}"/>
    <cellStyle name="Normal 2 3 2 3 6 5" xfId="19744" xr:uid="{00000000-0005-0000-0000-0000BE160000}"/>
    <cellStyle name="Normal 2 3 2 3 7" xfId="11334" xr:uid="{00000000-0005-0000-0000-0000BF160000}"/>
    <cellStyle name="Normal 2 3 2 3 7 2" xfId="41665" xr:uid="{00000000-0005-0000-0000-0000C0160000}"/>
    <cellStyle name="Normal 2 3 2 3 7 3" xfId="26432" xr:uid="{00000000-0005-0000-0000-0000C1160000}"/>
    <cellStyle name="Normal 2 3 2 3 8" xfId="6313" xr:uid="{00000000-0005-0000-0000-0000C2160000}"/>
    <cellStyle name="Normal 2 3 2 3 8 2" xfId="36648" xr:uid="{00000000-0005-0000-0000-0000C3160000}"/>
    <cellStyle name="Normal 2 3 2 3 8 3" xfId="21415" xr:uid="{00000000-0005-0000-0000-0000C4160000}"/>
    <cellStyle name="Normal 2 3 2 3 9" xfId="31637" xr:uid="{00000000-0005-0000-0000-0000C5160000}"/>
    <cellStyle name="Normal 2 3 2 4" xfId="1338" xr:uid="{00000000-0005-0000-0000-0000C6160000}"/>
    <cellStyle name="Normal 2 3 2 4 2" xfId="1761" xr:uid="{00000000-0005-0000-0000-0000C7160000}"/>
    <cellStyle name="Normal 2 3 2 4 2 2" xfId="2600" xr:uid="{00000000-0005-0000-0000-0000C8160000}"/>
    <cellStyle name="Normal 2 3 2 4 2 2 2" xfId="4290" xr:uid="{00000000-0005-0000-0000-0000C9160000}"/>
    <cellStyle name="Normal 2 3 2 4 2 2 2 2" xfId="14363" xr:uid="{00000000-0005-0000-0000-0000CA160000}"/>
    <cellStyle name="Normal 2 3 2 4 2 2 2 2 2" xfId="44694" xr:uid="{00000000-0005-0000-0000-0000CB160000}"/>
    <cellStyle name="Normal 2 3 2 4 2 2 2 2 3" xfId="29461" xr:uid="{00000000-0005-0000-0000-0000CC160000}"/>
    <cellStyle name="Normal 2 3 2 4 2 2 2 3" xfId="9343" xr:uid="{00000000-0005-0000-0000-0000CD160000}"/>
    <cellStyle name="Normal 2 3 2 4 2 2 2 3 2" xfId="39677" xr:uid="{00000000-0005-0000-0000-0000CE160000}"/>
    <cellStyle name="Normal 2 3 2 4 2 2 2 3 3" xfId="24444" xr:uid="{00000000-0005-0000-0000-0000CF160000}"/>
    <cellStyle name="Normal 2 3 2 4 2 2 2 4" xfId="34664" xr:uid="{00000000-0005-0000-0000-0000D0160000}"/>
    <cellStyle name="Normal 2 3 2 4 2 2 2 5" xfId="19431" xr:uid="{00000000-0005-0000-0000-0000D1160000}"/>
    <cellStyle name="Normal 2 3 2 4 2 2 3" xfId="5982" xr:uid="{00000000-0005-0000-0000-0000D2160000}"/>
    <cellStyle name="Normal 2 3 2 4 2 2 3 2" xfId="16034" xr:uid="{00000000-0005-0000-0000-0000D3160000}"/>
    <cellStyle name="Normal 2 3 2 4 2 2 3 2 2" xfId="46365" xr:uid="{00000000-0005-0000-0000-0000D4160000}"/>
    <cellStyle name="Normal 2 3 2 4 2 2 3 2 3" xfId="31132" xr:uid="{00000000-0005-0000-0000-0000D5160000}"/>
    <cellStyle name="Normal 2 3 2 4 2 2 3 3" xfId="11014" xr:uid="{00000000-0005-0000-0000-0000D6160000}"/>
    <cellStyle name="Normal 2 3 2 4 2 2 3 3 2" xfId="41348" xr:uid="{00000000-0005-0000-0000-0000D7160000}"/>
    <cellStyle name="Normal 2 3 2 4 2 2 3 3 3" xfId="26115" xr:uid="{00000000-0005-0000-0000-0000D8160000}"/>
    <cellStyle name="Normal 2 3 2 4 2 2 3 4" xfId="36335" xr:uid="{00000000-0005-0000-0000-0000D9160000}"/>
    <cellStyle name="Normal 2 3 2 4 2 2 3 5" xfId="21102" xr:uid="{00000000-0005-0000-0000-0000DA160000}"/>
    <cellStyle name="Normal 2 3 2 4 2 2 4" xfId="12692" xr:uid="{00000000-0005-0000-0000-0000DB160000}"/>
    <cellStyle name="Normal 2 3 2 4 2 2 4 2" xfId="43023" xr:uid="{00000000-0005-0000-0000-0000DC160000}"/>
    <cellStyle name="Normal 2 3 2 4 2 2 4 3" xfId="27790" xr:uid="{00000000-0005-0000-0000-0000DD160000}"/>
    <cellStyle name="Normal 2 3 2 4 2 2 5" xfId="7671" xr:uid="{00000000-0005-0000-0000-0000DE160000}"/>
    <cellStyle name="Normal 2 3 2 4 2 2 5 2" xfId="38006" xr:uid="{00000000-0005-0000-0000-0000DF160000}"/>
    <cellStyle name="Normal 2 3 2 4 2 2 5 3" xfId="22773" xr:uid="{00000000-0005-0000-0000-0000E0160000}"/>
    <cellStyle name="Normal 2 3 2 4 2 2 6" xfId="32994" xr:uid="{00000000-0005-0000-0000-0000E1160000}"/>
    <cellStyle name="Normal 2 3 2 4 2 2 7" xfId="17760" xr:uid="{00000000-0005-0000-0000-0000E2160000}"/>
    <cellStyle name="Normal 2 3 2 4 2 3" xfId="3453" xr:uid="{00000000-0005-0000-0000-0000E3160000}"/>
    <cellStyle name="Normal 2 3 2 4 2 3 2" xfId="13527" xr:uid="{00000000-0005-0000-0000-0000E4160000}"/>
    <cellStyle name="Normal 2 3 2 4 2 3 2 2" xfId="43858" xr:uid="{00000000-0005-0000-0000-0000E5160000}"/>
    <cellStyle name="Normal 2 3 2 4 2 3 2 3" xfId="28625" xr:uid="{00000000-0005-0000-0000-0000E6160000}"/>
    <cellStyle name="Normal 2 3 2 4 2 3 3" xfId="8507" xr:uid="{00000000-0005-0000-0000-0000E7160000}"/>
    <cellStyle name="Normal 2 3 2 4 2 3 3 2" xfId="38841" xr:uid="{00000000-0005-0000-0000-0000E8160000}"/>
    <cellStyle name="Normal 2 3 2 4 2 3 3 3" xfId="23608" xr:uid="{00000000-0005-0000-0000-0000E9160000}"/>
    <cellStyle name="Normal 2 3 2 4 2 3 4" xfId="33828" xr:uid="{00000000-0005-0000-0000-0000EA160000}"/>
    <cellStyle name="Normal 2 3 2 4 2 3 5" xfId="18595" xr:uid="{00000000-0005-0000-0000-0000EB160000}"/>
    <cellStyle name="Normal 2 3 2 4 2 4" xfId="5146" xr:uid="{00000000-0005-0000-0000-0000EC160000}"/>
    <cellStyle name="Normal 2 3 2 4 2 4 2" xfId="15198" xr:uid="{00000000-0005-0000-0000-0000ED160000}"/>
    <cellStyle name="Normal 2 3 2 4 2 4 2 2" xfId="45529" xr:uid="{00000000-0005-0000-0000-0000EE160000}"/>
    <cellStyle name="Normal 2 3 2 4 2 4 2 3" xfId="30296" xr:uid="{00000000-0005-0000-0000-0000EF160000}"/>
    <cellStyle name="Normal 2 3 2 4 2 4 3" xfId="10178" xr:uid="{00000000-0005-0000-0000-0000F0160000}"/>
    <cellStyle name="Normal 2 3 2 4 2 4 3 2" xfId="40512" xr:uid="{00000000-0005-0000-0000-0000F1160000}"/>
    <cellStyle name="Normal 2 3 2 4 2 4 3 3" xfId="25279" xr:uid="{00000000-0005-0000-0000-0000F2160000}"/>
    <cellStyle name="Normal 2 3 2 4 2 4 4" xfId="35499" xr:uid="{00000000-0005-0000-0000-0000F3160000}"/>
    <cellStyle name="Normal 2 3 2 4 2 4 5" xfId="20266" xr:uid="{00000000-0005-0000-0000-0000F4160000}"/>
    <cellStyle name="Normal 2 3 2 4 2 5" xfId="11856" xr:uid="{00000000-0005-0000-0000-0000F5160000}"/>
    <cellStyle name="Normal 2 3 2 4 2 5 2" xfId="42187" xr:uid="{00000000-0005-0000-0000-0000F6160000}"/>
    <cellStyle name="Normal 2 3 2 4 2 5 3" xfId="26954" xr:uid="{00000000-0005-0000-0000-0000F7160000}"/>
    <cellStyle name="Normal 2 3 2 4 2 6" xfId="6835" xr:uid="{00000000-0005-0000-0000-0000F8160000}"/>
    <cellStyle name="Normal 2 3 2 4 2 6 2" xfId="37170" xr:uid="{00000000-0005-0000-0000-0000F9160000}"/>
    <cellStyle name="Normal 2 3 2 4 2 6 3" xfId="21937" xr:uid="{00000000-0005-0000-0000-0000FA160000}"/>
    <cellStyle name="Normal 2 3 2 4 2 7" xfId="32158" xr:uid="{00000000-0005-0000-0000-0000FB160000}"/>
    <cellStyle name="Normal 2 3 2 4 2 8" xfId="16924" xr:uid="{00000000-0005-0000-0000-0000FC160000}"/>
    <cellStyle name="Normal 2 3 2 4 3" xfId="2182" xr:uid="{00000000-0005-0000-0000-0000FD160000}"/>
    <cellStyle name="Normal 2 3 2 4 3 2" xfId="3872" xr:uid="{00000000-0005-0000-0000-0000FE160000}"/>
    <cellStyle name="Normal 2 3 2 4 3 2 2" xfId="13945" xr:uid="{00000000-0005-0000-0000-0000FF160000}"/>
    <cellStyle name="Normal 2 3 2 4 3 2 2 2" xfId="44276" xr:uid="{00000000-0005-0000-0000-000000170000}"/>
    <cellStyle name="Normal 2 3 2 4 3 2 2 3" xfId="29043" xr:uid="{00000000-0005-0000-0000-000001170000}"/>
    <cellStyle name="Normal 2 3 2 4 3 2 3" xfId="8925" xr:uid="{00000000-0005-0000-0000-000002170000}"/>
    <cellStyle name="Normal 2 3 2 4 3 2 3 2" xfId="39259" xr:uid="{00000000-0005-0000-0000-000003170000}"/>
    <cellStyle name="Normal 2 3 2 4 3 2 3 3" xfId="24026" xr:uid="{00000000-0005-0000-0000-000004170000}"/>
    <cellStyle name="Normal 2 3 2 4 3 2 4" xfId="34246" xr:uid="{00000000-0005-0000-0000-000005170000}"/>
    <cellStyle name="Normal 2 3 2 4 3 2 5" xfId="19013" xr:uid="{00000000-0005-0000-0000-000006170000}"/>
    <cellStyle name="Normal 2 3 2 4 3 3" xfId="5564" xr:uid="{00000000-0005-0000-0000-000007170000}"/>
    <cellStyle name="Normal 2 3 2 4 3 3 2" xfId="15616" xr:uid="{00000000-0005-0000-0000-000008170000}"/>
    <cellStyle name="Normal 2 3 2 4 3 3 2 2" xfId="45947" xr:uid="{00000000-0005-0000-0000-000009170000}"/>
    <cellStyle name="Normal 2 3 2 4 3 3 2 3" xfId="30714" xr:uid="{00000000-0005-0000-0000-00000A170000}"/>
    <cellStyle name="Normal 2 3 2 4 3 3 3" xfId="10596" xr:uid="{00000000-0005-0000-0000-00000B170000}"/>
    <cellStyle name="Normal 2 3 2 4 3 3 3 2" xfId="40930" xr:uid="{00000000-0005-0000-0000-00000C170000}"/>
    <cellStyle name="Normal 2 3 2 4 3 3 3 3" xfId="25697" xr:uid="{00000000-0005-0000-0000-00000D170000}"/>
    <cellStyle name="Normal 2 3 2 4 3 3 4" xfId="35917" xr:uid="{00000000-0005-0000-0000-00000E170000}"/>
    <cellStyle name="Normal 2 3 2 4 3 3 5" xfId="20684" xr:uid="{00000000-0005-0000-0000-00000F170000}"/>
    <cellStyle name="Normal 2 3 2 4 3 4" xfId="12274" xr:uid="{00000000-0005-0000-0000-000010170000}"/>
    <cellStyle name="Normal 2 3 2 4 3 4 2" xfId="42605" xr:uid="{00000000-0005-0000-0000-000011170000}"/>
    <cellStyle name="Normal 2 3 2 4 3 4 3" xfId="27372" xr:uid="{00000000-0005-0000-0000-000012170000}"/>
    <cellStyle name="Normal 2 3 2 4 3 5" xfId="7253" xr:uid="{00000000-0005-0000-0000-000013170000}"/>
    <cellStyle name="Normal 2 3 2 4 3 5 2" xfId="37588" xr:uid="{00000000-0005-0000-0000-000014170000}"/>
    <cellStyle name="Normal 2 3 2 4 3 5 3" xfId="22355" xr:uid="{00000000-0005-0000-0000-000015170000}"/>
    <cellStyle name="Normal 2 3 2 4 3 6" xfId="32576" xr:uid="{00000000-0005-0000-0000-000016170000}"/>
    <cellStyle name="Normal 2 3 2 4 3 7" xfId="17342" xr:uid="{00000000-0005-0000-0000-000017170000}"/>
    <cellStyle name="Normal 2 3 2 4 4" xfId="3035" xr:uid="{00000000-0005-0000-0000-000018170000}"/>
    <cellStyle name="Normal 2 3 2 4 4 2" xfId="13109" xr:uid="{00000000-0005-0000-0000-000019170000}"/>
    <cellStyle name="Normal 2 3 2 4 4 2 2" xfId="43440" xr:uid="{00000000-0005-0000-0000-00001A170000}"/>
    <cellStyle name="Normal 2 3 2 4 4 2 3" xfId="28207" xr:uid="{00000000-0005-0000-0000-00001B170000}"/>
    <cellStyle name="Normal 2 3 2 4 4 3" xfId="8089" xr:uid="{00000000-0005-0000-0000-00001C170000}"/>
    <cellStyle name="Normal 2 3 2 4 4 3 2" xfId="38423" xr:uid="{00000000-0005-0000-0000-00001D170000}"/>
    <cellStyle name="Normal 2 3 2 4 4 3 3" xfId="23190" xr:uid="{00000000-0005-0000-0000-00001E170000}"/>
    <cellStyle name="Normal 2 3 2 4 4 4" xfId="33410" xr:uid="{00000000-0005-0000-0000-00001F170000}"/>
    <cellStyle name="Normal 2 3 2 4 4 5" xfId="18177" xr:uid="{00000000-0005-0000-0000-000020170000}"/>
    <cellStyle name="Normal 2 3 2 4 5" xfId="4728" xr:uid="{00000000-0005-0000-0000-000021170000}"/>
    <cellStyle name="Normal 2 3 2 4 5 2" xfId="14780" xr:uid="{00000000-0005-0000-0000-000022170000}"/>
    <cellStyle name="Normal 2 3 2 4 5 2 2" xfId="45111" xr:uid="{00000000-0005-0000-0000-000023170000}"/>
    <cellStyle name="Normal 2 3 2 4 5 2 3" xfId="29878" xr:uid="{00000000-0005-0000-0000-000024170000}"/>
    <cellStyle name="Normal 2 3 2 4 5 3" xfId="9760" xr:uid="{00000000-0005-0000-0000-000025170000}"/>
    <cellStyle name="Normal 2 3 2 4 5 3 2" xfId="40094" xr:uid="{00000000-0005-0000-0000-000026170000}"/>
    <cellStyle name="Normal 2 3 2 4 5 3 3" xfId="24861" xr:uid="{00000000-0005-0000-0000-000027170000}"/>
    <cellStyle name="Normal 2 3 2 4 5 4" xfId="35081" xr:uid="{00000000-0005-0000-0000-000028170000}"/>
    <cellStyle name="Normal 2 3 2 4 5 5" xfId="19848" xr:uid="{00000000-0005-0000-0000-000029170000}"/>
    <cellStyle name="Normal 2 3 2 4 6" xfId="11438" xr:uid="{00000000-0005-0000-0000-00002A170000}"/>
    <cellStyle name="Normal 2 3 2 4 6 2" xfId="41769" xr:uid="{00000000-0005-0000-0000-00002B170000}"/>
    <cellStyle name="Normal 2 3 2 4 6 3" xfId="26536" xr:uid="{00000000-0005-0000-0000-00002C170000}"/>
    <cellStyle name="Normal 2 3 2 4 7" xfId="6417" xr:uid="{00000000-0005-0000-0000-00002D170000}"/>
    <cellStyle name="Normal 2 3 2 4 7 2" xfId="36752" xr:uid="{00000000-0005-0000-0000-00002E170000}"/>
    <cellStyle name="Normal 2 3 2 4 7 3" xfId="21519" xr:uid="{00000000-0005-0000-0000-00002F170000}"/>
    <cellStyle name="Normal 2 3 2 4 8" xfId="31740" xr:uid="{00000000-0005-0000-0000-000030170000}"/>
    <cellStyle name="Normal 2 3 2 4 9" xfId="16506" xr:uid="{00000000-0005-0000-0000-000031170000}"/>
    <cellStyle name="Normal 2 3 2 5" xfId="1551" xr:uid="{00000000-0005-0000-0000-000032170000}"/>
    <cellStyle name="Normal 2 3 2 5 2" xfId="2392" xr:uid="{00000000-0005-0000-0000-000033170000}"/>
    <cellStyle name="Normal 2 3 2 5 2 2" xfId="4082" xr:uid="{00000000-0005-0000-0000-000034170000}"/>
    <cellStyle name="Normal 2 3 2 5 2 2 2" xfId="14155" xr:uid="{00000000-0005-0000-0000-000035170000}"/>
    <cellStyle name="Normal 2 3 2 5 2 2 2 2" xfId="44486" xr:uid="{00000000-0005-0000-0000-000036170000}"/>
    <cellStyle name="Normal 2 3 2 5 2 2 2 3" xfId="29253" xr:uid="{00000000-0005-0000-0000-000037170000}"/>
    <cellStyle name="Normal 2 3 2 5 2 2 3" xfId="9135" xr:uid="{00000000-0005-0000-0000-000038170000}"/>
    <cellStyle name="Normal 2 3 2 5 2 2 3 2" xfId="39469" xr:uid="{00000000-0005-0000-0000-000039170000}"/>
    <cellStyle name="Normal 2 3 2 5 2 2 3 3" xfId="24236" xr:uid="{00000000-0005-0000-0000-00003A170000}"/>
    <cellStyle name="Normal 2 3 2 5 2 2 4" xfId="34456" xr:uid="{00000000-0005-0000-0000-00003B170000}"/>
    <cellStyle name="Normal 2 3 2 5 2 2 5" xfId="19223" xr:uid="{00000000-0005-0000-0000-00003C170000}"/>
    <cellStyle name="Normal 2 3 2 5 2 3" xfId="5774" xr:uid="{00000000-0005-0000-0000-00003D170000}"/>
    <cellStyle name="Normal 2 3 2 5 2 3 2" xfId="15826" xr:uid="{00000000-0005-0000-0000-00003E170000}"/>
    <cellStyle name="Normal 2 3 2 5 2 3 2 2" xfId="46157" xr:uid="{00000000-0005-0000-0000-00003F170000}"/>
    <cellStyle name="Normal 2 3 2 5 2 3 2 3" xfId="30924" xr:uid="{00000000-0005-0000-0000-000040170000}"/>
    <cellStyle name="Normal 2 3 2 5 2 3 3" xfId="10806" xr:uid="{00000000-0005-0000-0000-000041170000}"/>
    <cellStyle name="Normal 2 3 2 5 2 3 3 2" xfId="41140" xr:uid="{00000000-0005-0000-0000-000042170000}"/>
    <cellStyle name="Normal 2 3 2 5 2 3 3 3" xfId="25907" xr:uid="{00000000-0005-0000-0000-000043170000}"/>
    <cellStyle name="Normal 2 3 2 5 2 3 4" xfId="36127" xr:uid="{00000000-0005-0000-0000-000044170000}"/>
    <cellStyle name="Normal 2 3 2 5 2 3 5" xfId="20894" xr:uid="{00000000-0005-0000-0000-000045170000}"/>
    <cellStyle name="Normal 2 3 2 5 2 4" xfId="12484" xr:uid="{00000000-0005-0000-0000-000046170000}"/>
    <cellStyle name="Normal 2 3 2 5 2 4 2" xfId="42815" xr:uid="{00000000-0005-0000-0000-000047170000}"/>
    <cellStyle name="Normal 2 3 2 5 2 4 3" xfId="27582" xr:uid="{00000000-0005-0000-0000-000048170000}"/>
    <cellStyle name="Normal 2 3 2 5 2 5" xfId="7463" xr:uid="{00000000-0005-0000-0000-000049170000}"/>
    <cellStyle name="Normal 2 3 2 5 2 5 2" xfId="37798" xr:uid="{00000000-0005-0000-0000-00004A170000}"/>
    <cellStyle name="Normal 2 3 2 5 2 5 3" xfId="22565" xr:uid="{00000000-0005-0000-0000-00004B170000}"/>
    <cellStyle name="Normal 2 3 2 5 2 6" xfId="32786" xr:uid="{00000000-0005-0000-0000-00004C170000}"/>
    <cellStyle name="Normal 2 3 2 5 2 7" xfId="17552" xr:uid="{00000000-0005-0000-0000-00004D170000}"/>
    <cellStyle name="Normal 2 3 2 5 3" xfId="3245" xr:uid="{00000000-0005-0000-0000-00004E170000}"/>
    <cellStyle name="Normal 2 3 2 5 3 2" xfId="13319" xr:uid="{00000000-0005-0000-0000-00004F170000}"/>
    <cellStyle name="Normal 2 3 2 5 3 2 2" xfId="43650" xr:uid="{00000000-0005-0000-0000-000050170000}"/>
    <cellStyle name="Normal 2 3 2 5 3 2 3" xfId="28417" xr:uid="{00000000-0005-0000-0000-000051170000}"/>
    <cellStyle name="Normal 2 3 2 5 3 3" xfId="8299" xr:uid="{00000000-0005-0000-0000-000052170000}"/>
    <cellStyle name="Normal 2 3 2 5 3 3 2" xfId="38633" xr:uid="{00000000-0005-0000-0000-000053170000}"/>
    <cellStyle name="Normal 2 3 2 5 3 3 3" xfId="23400" xr:uid="{00000000-0005-0000-0000-000054170000}"/>
    <cellStyle name="Normal 2 3 2 5 3 4" xfId="33620" xr:uid="{00000000-0005-0000-0000-000055170000}"/>
    <cellStyle name="Normal 2 3 2 5 3 5" xfId="18387" xr:uid="{00000000-0005-0000-0000-000056170000}"/>
    <cellStyle name="Normal 2 3 2 5 4" xfId="4938" xr:uid="{00000000-0005-0000-0000-000057170000}"/>
    <cellStyle name="Normal 2 3 2 5 4 2" xfId="14990" xr:uid="{00000000-0005-0000-0000-000058170000}"/>
    <cellStyle name="Normal 2 3 2 5 4 2 2" xfId="45321" xr:uid="{00000000-0005-0000-0000-000059170000}"/>
    <cellStyle name="Normal 2 3 2 5 4 2 3" xfId="30088" xr:uid="{00000000-0005-0000-0000-00005A170000}"/>
    <cellStyle name="Normal 2 3 2 5 4 3" xfId="9970" xr:uid="{00000000-0005-0000-0000-00005B170000}"/>
    <cellStyle name="Normal 2 3 2 5 4 3 2" xfId="40304" xr:uid="{00000000-0005-0000-0000-00005C170000}"/>
    <cellStyle name="Normal 2 3 2 5 4 3 3" xfId="25071" xr:uid="{00000000-0005-0000-0000-00005D170000}"/>
    <cellStyle name="Normal 2 3 2 5 4 4" xfId="35291" xr:uid="{00000000-0005-0000-0000-00005E170000}"/>
    <cellStyle name="Normal 2 3 2 5 4 5" xfId="20058" xr:uid="{00000000-0005-0000-0000-00005F170000}"/>
    <cellStyle name="Normal 2 3 2 5 5" xfId="11648" xr:uid="{00000000-0005-0000-0000-000060170000}"/>
    <cellStyle name="Normal 2 3 2 5 5 2" xfId="41979" xr:uid="{00000000-0005-0000-0000-000061170000}"/>
    <cellStyle name="Normal 2 3 2 5 5 3" xfId="26746" xr:uid="{00000000-0005-0000-0000-000062170000}"/>
    <cellStyle name="Normal 2 3 2 5 6" xfId="6627" xr:uid="{00000000-0005-0000-0000-000063170000}"/>
    <cellStyle name="Normal 2 3 2 5 6 2" xfId="36962" xr:uid="{00000000-0005-0000-0000-000064170000}"/>
    <cellStyle name="Normal 2 3 2 5 6 3" xfId="21729" xr:uid="{00000000-0005-0000-0000-000065170000}"/>
    <cellStyle name="Normal 2 3 2 5 7" xfId="31950" xr:uid="{00000000-0005-0000-0000-000066170000}"/>
    <cellStyle name="Normal 2 3 2 5 8" xfId="16716" xr:uid="{00000000-0005-0000-0000-000067170000}"/>
    <cellStyle name="Normal 2 3 2 6" xfId="1972" xr:uid="{00000000-0005-0000-0000-000068170000}"/>
    <cellStyle name="Normal 2 3 2 6 2" xfId="3664" xr:uid="{00000000-0005-0000-0000-000069170000}"/>
    <cellStyle name="Normal 2 3 2 6 2 2" xfId="13737" xr:uid="{00000000-0005-0000-0000-00006A170000}"/>
    <cellStyle name="Normal 2 3 2 6 2 2 2" xfId="44068" xr:uid="{00000000-0005-0000-0000-00006B170000}"/>
    <cellStyle name="Normal 2 3 2 6 2 2 3" xfId="28835" xr:uid="{00000000-0005-0000-0000-00006C170000}"/>
    <cellStyle name="Normal 2 3 2 6 2 3" xfId="8717" xr:uid="{00000000-0005-0000-0000-00006D170000}"/>
    <cellStyle name="Normal 2 3 2 6 2 3 2" xfId="39051" xr:uid="{00000000-0005-0000-0000-00006E170000}"/>
    <cellStyle name="Normal 2 3 2 6 2 3 3" xfId="23818" xr:uid="{00000000-0005-0000-0000-00006F170000}"/>
    <cellStyle name="Normal 2 3 2 6 2 4" xfId="34038" xr:uid="{00000000-0005-0000-0000-000070170000}"/>
    <cellStyle name="Normal 2 3 2 6 2 5" xfId="18805" xr:uid="{00000000-0005-0000-0000-000071170000}"/>
    <cellStyle name="Normal 2 3 2 6 3" xfId="5356" xr:uid="{00000000-0005-0000-0000-000072170000}"/>
    <cellStyle name="Normal 2 3 2 6 3 2" xfId="15408" xr:uid="{00000000-0005-0000-0000-000073170000}"/>
    <cellStyle name="Normal 2 3 2 6 3 2 2" xfId="45739" xr:uid="{00000000-0005-0000-0000-000074170000}"/>
    <cellStyle name="Normal 2 3 2 6 3 2 3" xfId="30506" xr:uid="{00000000-0005-0000-0000-000075170000}"/>
    <cellStyle name="Normal 2 3 2 6 3 3" xfId="10388" xr:uid="{00000000-0005-0000-0000-000076170000}"/>
    <cellStyle name="Normal 2 3 2 6 3 3 2" xfId="40722" xr:uid="{00000000-0005-0000-0000-000077170000}"/>
    <cellStyle name="Normal 2 3 2 6 3 3 3" xfId="25489" xr:uid="{00000000-0005-0000-0000-000078170000}"/>
    <cellStyle name="Normal 2 3 2 6 3 4" xfId="35709" xr:uid="{00000000-0005-0000-0000-000079170000}"/>
    <cellStyle name="Normal 2 3 2 6 3 5" xfId="20476" xr:uid="{00000000-0005-0000-0000-00007A170000}"/>
    <cellStyle name="Normal 2 3 2 6 4" xfId="12066" xr:uid="{00000000-0005-0000-0000-00007B170000}"/>
    <cellStyle name="Normal 2 3 2 6 4 2" xfId="42397" xr:uid="{00000000-0005-0000-0000-00007C170000}"/>
    <cellStyle name="Normal 2 3 2 6 4 3" xfId="27164" xr:uid="{00000000-0005-0000-0000-00007D170000}"/>
    <cellStyle name="Normal 2 3 2 6 5" xfId="7045" xr:uid="{00000000-0005-0000-0000-00007E170000}"/>
    <cellStyle name="Normal 2 3 2 6 5 2" xfId="37380" xr:uid="{00000000-0005-0000-0000-00007F170000}"/>
    <cellStyle name="Normal 2 3 2 6 5 3" xfId="22147" xr:uid="{00000000-0005-0000-0000-000080170000}"/>
    <cellStyle name="Normal 2 3 2 6 6" xfId="32368" xr:uid="{00000000-0005-0000-0000-000081170000}"/>
    <cellStyle name="Normal 2 3 2 6 7" xfId="17134" xr:uid="{00000000-0005-0000-0000-000082170000}"/>
    <cellStyle name="Normal 2 3 2 7" xfId="2823" xr:uid="{00000000-0005-0000-0000-000083170000}"/>
    <cellStyle name="Normal 2 3 2 7 2" xfId="12901" xr:uid="{00000000-0005-0000-0000-000084170000}"/>
    <cellStyle name="Normal 2 3 2 7 2 2" xfId="43232" xr:uid="{00000000-0005-0000-0000-000085170000}"/>
    <cellStyle name="Normal 2 3 2 7 2 3" xfId="27999" xr:uid="{00000000-0005-0000-0000-000086170000}"/>
    <cellStyle name="Normal 2 3 2 7 3" xfId="7881" xr:uid="{00000000-0005-0000-0000-000087170000}"/>
    <cellStyle name="Normal 2 3 2 7 3 2" xfId="38215" xr:uid="{00000000-0005-0000-0000-000088170000}"/>
    <cellStyle name="Normal 2 3 2 7 3 3" xfId="22982" xr:uid="{00000000-0005-0000-0000-000089170000}"/>
    <cellStyle name="Normal 2 3 2 7 4" xfId="33202" xr:uid="{00000000-0005-0000-0000-00008A170000}"/>
    <cellStyle name="Normal 2 3 2 7 5" xfId="17969" xr:uid="{00000000-0005-0000-0000-00008B170000}"/>
    <cellStyle name="Normal 2 3 2 8" xfId="4517" xr:uid="{00000000-0005-0000-0000-00008C170000}"/>
    <cellStyle name="Normal 2 3 2 8 2" xfId="14572" xr:uid="{00000000-0005-0000-0000-00008D170000}"/>
    <cellStyle name="Normal 2 3 2 8 2 2" xfId="44903" xr:uid="{00000000-0005-0000-0000-00008E170000}"/>
    <cellStyle name="Normal 2 3 2 8 2 3" xfId="29670" xr:uid="{00000000-0005-0000-0000-00008F170000}"/>
    <cellStyle name="Normal 2 3 2 8 3" xfId="9552" xr:uid="{00000000-0005-0000-0000-000090170000}"/>
    <cellStyle name="Normal 2 3 2 8 3 2" xfId="39886" xr:uid="{00000000-0005-0000-0000-000091170000}"/>
    <cellStyle name="Normal 2 3 2 8 3 3" xfId="24653" xr:uid="{00000000-0005-0000-0000-000092170000}"/>
    <cellStyle name="Normal 2 3 2 8 4" xfId="34873" xr:uid="{00000000-0005-0000-0000-000093170000}"/>
    <cellStyle name="Normal 2 3 2 8 5" xfId="19640" xr:uid="{00000000-0005-0000-0000-000094170000}"/>
    <cellStyle name="Normal 2 3 2 9" xfId="11228" xr:uid="{00000000-0005-0000-0000-000095170000}"/>
    <cellStyle name="Normal 2 3 2 9 2" xfId="41561" xr:uid="{00000000-0005-0000-0000-000096170000}"/>
    <cellStyle name="Normal 2 3 2 9 3" xfId="26328" xr:uid="{00000000-0005-0000-0000-000097170000}"/>
    <cellStyle name="Normal 2 3 3" xfId="839" xr:uid="{00000000-0005-0000-0000-000098170000}"/>
    <cellStyle name="Normal 2 3 4" xfId="840" xr:uid="{00000000-0005-0000-0000-000099170000}"/>
    <cellStyle name="Normal 2 3 4 10" xfId="6208" xr:uid="{00000000-0005-0000-0000-00009A170000}"/>
    <cellStyle name="Normal 2 3 4 10 2" xfId="36545" xr:uid="{00000000-0005-0000-0000-00009B170000}"/>
    <cellStyle name="Normal 2 3 4 10 3" xfId="21312" xr:uid="{00000000-0005-0000-0000-00009C170000}"/>
    <cellStyle name="Normal 2 3 4 11" xfId="31536" xr:uid="{00000000-0005-0000-0000-00009D170000}"/>
    <cellStyle name="Normal 2 3 4 12" xfId="16297" xr:uid="{00000000-0005-0000-0000-00009E170000}"/>
    <cellStyle name="Normal 2 3 4 2" xfId="1172" xr:uid="{00000000-0005-0000-0000-00009F170000}"/>
    <cellStyle name="Normal 2 3 4 2 10" xfId="31588" xr:uid="{00000000-0005-0000-0000-0000A0170000}"/>
    <cellStyle name="Normal 2 3 4 2 11" xfId="16351" xr:uid="{00000000-0005-0000-0000-0000A1170000}"/>
    <cellStyle name="Normal 2 3 4 2 2" xfId="1280" xr:uid="{00000000-0005-0000-0000-0000A2170000}"/>
    <cellStyle name="Normal 2 3 4 2 2 10" xfId="16455" xr:uid="{00000000-0005-0000-0000-0000A3170000}"/>
    <cellStyle name="Normal 2 3 4 2 2 2" xfId="1497" xr:uid="{00000000-0005-0000-0000-0000A4170000}"/>
    <cellStyle name="Normal 2 3 4 2 2 2 2" xfId="1918" xr:uid="{00000000-0005-0000-0000-0000A5170000}"/>
    <cellStyle name="Normal 2 3 4 2 2 2 2 2" xfId="2757" xr:uid="{00000000-0005-0000-0000-0000A6170000}"/>
    <cellStyle name="Normal 2 3 4 2 2 2 2 2 2" xfId="4447" xr:uid="{00000000-0005-0000-0000-0000A7170000}"/>
    <cellStyle name="Normal 2 3 4 2 2 2 2 2 2 2" xfId="14520" xr:uid="{00000000-0005-0000-0000-0000A8170000}"/>
    <cellStyle name="Normal 2 3 4 2 2 2 2 2 2 2 2" xfId="44851" xr:uid="{00000000-0005-0000-0000-0000A9170000}"/>
    <cellStyle name="Normal 2 3 4 2 2 2 2 2 2 2 3" xfId="29618" xr:uid="{00000000-0005-0000-0000-0000AA170000}"/>
    <cellStyle name="Normal 2 3 4 2 2 2 2 2 2 3" xfId="9500" xr:uid="{00000000-0005-0000-0000-0000AB170000}"/>
    <cellStyle name="Normal 2 3 4 2 2 2 2 2 2 3 2" xfId="39834" xr:uid="{00000000-0005-0000-0000-0000AC170000}"/>
    <cellStyle name="Normal 2 3 4 2 2 2 2 2 2 3 3" xfId="24601" xr:uid="{00000000-0005-0000-0000-0000AD170000}"/>
    <cellStyle name="Normal 2 3 4 2 2 2 2 2 2 4" xfId="34821" xr:uid="{00000000-0005-0000-0000-0000AE170000}"/>
    <cellStyle name="Normal 2 3 4 2 2 2 2 2 2 5" xfId="19588" xr:uid="{00000000-0005-0000-0000-0000AF170000}"/>
    <cellStyle name="Normal 2 3 4 2 2 2 2 2 3" xfId="6139" xr:uid="{00000000-0005-0000-0000-0000B0170000}"/>
    <cellStyle name="Normal 2 3 4 2 2 2 2 2 3 2" xfId="16191" xr:uid="{00000000-0005-0000-0000-0000B1170000}"/>
    <cellStyle name="Normal 2 3 4 2 2 2 2 2 3 2 2" xfId="46522" xr:uid="{00000000-0005-0000-0000-0000B2170000}"/>
    <cellStyle name="Normal 2 3 4 2 2 2 2 2 3 2 3" xfId="31289" xr:uid="{00000000-0005-0000-0000-0000B3170000}"/>
    <cellStyle name="Normal 2 3 4 2 2 2 2 2 3 3" xfId="11171" xr:uid="{00000000-0005-0000-0000-0000B4170000}"/>
    <cellStyle name="Normal 2 3 4 2 2 2 2 2 3 3 2" xfId="41505" xr:uid="{00000000-0005-0000-0000-0000B5170000}"/>
    <cellStyle name="Normal 2 3 4 2 2 2 2 2 3 3 3" xfId="26272" xr:uid="{00000000-0005-0000-0000-0000B6170000}"/>
    <cellStyle name="Normal 2 3 4 2 2 2 2 2 3 4" xfId="36492" xr:uid="{00000000-0005-0000-0000-0000B7170000}"/>
    <cellStyle name="Normal 2 3 4 2 2 2 2 2 3 5" xfId="21259" xr:uid="{00000000-0005-0000-0000-0000B8170000}"/>
    <cellStyle name="Normal 2 3 4 2 2 2 2 2 4" xfId="12849" xr:uid="{00000000-0005-0000-0000-0000B9170000}"/>
    <cellStyle name="Normal 2 3 4 2 2 2 2 2 4 2" xfId="43180" xr:uid="{00000000-0005-0000-0000-0000BA170000}"/>
    <cellStyle name="Normal 2 3 4 2 2 2 2 2 4 3" xfId="27947" xr:uid="{00000000-0005-0000-0000-0000BB170000}"/>
    <cellStyle name="Normal 2 3 4 2 2 2 2 2 5" xfId="7828" xr:uid="{00000000-0005-0000-0000-0000BC170000}"/>
    <cellStyle name="Normal 2 3 4 2 2 2 2 2 5 2" xfId="38163" xr:uid="{00000000-0005-0000-0000-0000BD170000}"/>
    <cellStyle name="Normal 2 3 4 2 2 2 2 2 5 3" xfId="22930" xr:uid="{00000000-0005-0000-0000-0000BE170000}"/>
    <cellStyle name="Normal 2 3 4 2 2 2 2 2 6" xfId="33151" xr:uid="{00000000-0005-0000-0000-0000BF170000}"/>
    <cellStyle name="Normal 2 3 4 2 2 2 2 2 7" xfId="17917" xr:uid="{00000000-0005-0000-0000-0000C0170000}"/>
    <cellStyle name="Normal 2 3 4 2 2 2 2 3" xfId="3610" xr:uid="{00000000-0005-0000-0000-0000C1170000}"/>
    <cellStyle name="Normal 2 3 4 2 2 2 2 3 2" xfId="13684" xr:uid="{00000000-0005-0000-0000-0000C2170000}"/>
    <cellStyle name="Normal 2 3 4 2 2 2 2 3 2 2" xfId="44015" xr:uid="{00000000-0005-0000-0000-0000C3170000}"/>
    <cellStyle name="Normal 2 3 4 2 2 2 2 3 2 3" xfId="28782" xr:uid="{00000000-0005-0000-0000-0000C4170000}"/>
    <cellStyle name="Normal 2 3 4 2 2 2 2 3 3" xfId="8664" xr:uid="{00000000-0005-0000-0000-0000C5170000}"/>
    <cellStyle name="Normal 2 3 4 2 2 2 2 3 3 2" xfId="38998" xr:uid="{00000000-0005-0000-0000-0000C6170000}"/>
    <cellStyle name="Normal 2 3 4 2 2 2 2 3 3 3" xfId="23765" xr:uid="{00000000-0005-0000-0000-0000C7170000}"/>
    <cellStyle name="Normal 2 3 4 2 2 2 2 3 4" xfId="33985" xr:uid="{00000000-0005-0000-0000-0000C8170000}"/>
    <cellStyle name="Normal 2 3 4 2 2 2 2 3 5" xfId="18752" xr:uid="{00000000-0005-0000-0000-0000C9170000}"/>
    <cellStyle name="Normal 2 3 4 2 2 2 2 4" xfId="5303" xr:uid="{00000000-0005-0000-0000-0000CA170000}"/>
    <cellStyle name="Normal 2 3 4 2 2 2 2 4 2" xfId="15355" xr:uid="{00000000-0005-0000-0000-0000CB170000}"/>
    <cellStyle name="Normal 2 3 4 2 2 2 2 4 2 2" xfId="45686" xr:uid="{00000000-0005-0000-0000-0000CC170000}"/>
    <cellStyle name="Normal 2 3 4 2 2 2 2 4 2 3" xfId="30453" xr:uid="{00000000-0005-0000-0000-0000CD170000}"/>
    <cellStyle name="Normal 2 3 4 2 2 2 2 4 3" xfId="10335" xr:uid="{00000000-0005-0000-0000-0000CE170000}"/>
    <cellStyle name="Normal 2 3 4 2 2 2 2 4 3 2" xfId="40669" xr:uid="{00000000-0005-0000-0000-0000CF170000}"/>
    <cellStyle name="Normal 2 3 4 2 2 2 2 4 3 3" xfId="25436" xr:uid="{00000000-0005-0000-0000-0000D0170000}"/>
    <cellStyle name="Normal 2 3 4 2 2 2 2 4 4" xfId="35656" xr:uid="{00000000-0005-0000-0000-0000D1170000}"/>
    <cellStyle name="Normal 2 3 4 2 2 2 2 4 5" xfId="20423" xr:uid="{00000000-0005-0000-0000-0000D2170000}"/>
    <cellStyle name="Normal 2 3 4 2 2 2 2 5" xfId="12013" xr:uid="{00000000-0005-0000-0000-0000D3170000}"/>
    <cellStyle name="Normal 2 3 4 2 2 2 2 5 2" xfId="42344" xr:uid="{00000000-0005-0000-0000-0000D4170000}"/>
    <cellStyle name="Normal 2 3 4 2 2 2 2 5 3" xfId="27111" xr:uid="{00000000-0005-0000-0000-0000D5170000}"/>
    <cellStyle name="Normal 2 3 4 2 2 2 2 6" xfId="6992" xr:uid="{00000000-0005-0000-0000-0000D6170000}"/>
    <cellStyle name="Normal 2 3 4 2 2 2 2 6 2" xfId="37327" xr:uid="{00000000-0005-0000-0000-0000D7170000}"/>
    <cellStyle name="Normal 2 3 4 2 2 2 2 6 3" xfId="22094" xr:uid="{00000000-0005-0000-0000-0000D8170000}"/>
    <cellStyle name="Normal 2 3 4 2 2 2 2 7" xfId="32315" xr:uid="{00000000-0005-0000-0000-0000D9170000}"/>
    <cellStyle name="Normal 2 3 4 2 2 2 2 8" xfId="17081" xr:uid="{00000000-0005-0000-0000-0000DA170000}"/>
    <cellStyle name="Normal 2 3 4 2 2 2 3" xfId="2339" xr:uid="{00000000-0005-0000-0000-0000DB170000}"/>
    <cellStyle name="Normal 2 3 4 2 2 2 3 2" xfId="4029" xr:uid="{00000000-0005-0000-0000-0000DC170000}"/>
    <cellStyle name="Normal 2 3 4 2 2 2 3 2 2" xfId="14102" xr:uid="{00000000-0005-0000-0000-0000DD170000}"/>
    <cellStyle name="Normal 2 3 4 2 2 2 3 2 2 2" xfId="44433" xr:uid="{00000000-0005-0000-0000-0000DE170000}"/>
    <cellStyle name="Normal 2 3 4 2 2 2 3 2 2 3" xfId="29200" xr:uid="{00000000-0005-0000-0000-0000DF170000}"/>
    <cellStyle name="Normal 2 3 4 2 2 2 3 2 3" xfId="9082" xr:uid="{00000000-0005-0000-0000-0000E0170000}"/>
    <cellStyle name="Normal 2 3 4 2 2 2 3 2 3 2" xfId="39416" xr:uid="{00000000-0005-0000-0000-0000E1170000}"/>
    <cellStyle name="Normal 2 3 4 2 2 2 3 2 3 3" xfId="24183" xr:uid="{00000000-0005-0000-0000-0000E2170000}"/>
    <cellStyle name="Normal 2 3 4 2 2 2 3 2 4" xfId="34403" xr:uid="{00000000-0005-0000-0000-0000E3170000}"/>
    <cellStyle name="Normal 2 3 4 2 2 2 3 2 5" xfId="19170" xr:uid="{00000000-0005-0000-0000-0000E4170000}"/>
    <cellStyle name="Normal 2 3 4 2 2 2 3 3" xfId="5721" xr:uid="{00000000-0005-0000-0000-0000E5170000}"/>
    <cellStyle name="Normal 2 3 4 2 2 2 3 3 2" xfId="15773" xr:uid="{00000000-0005-0000-0000-0000E6170000}"/>
    <cellStyle name="Normal 2 3 4 2 2 2 3 3 2 2" xfId="46104" xr:uid="{00000000-0005-0000-0000-0000E7170000}"/>
    <cellStyle name="Normal 2 3 4 2 2 2 3 3 2 3" xfId="30871" xr:uid="{00000000-0005-0000-0000-0000E8170000}"/>
    <cellStyle name="Normal 2 3 4 2 2 2 3 3 3" xfId="10753" xr:uid="{00000000-0005-0000-0000-0000E9170000}"/>
    <cellStyle name="Normal 2 3 4 2 2 2 3 3 3 2" xfId="41087" xr:uid="{00000000-0005-0000-0000-0000EA170000}"/>
    <cellStyle name="Normal 2 3 4 2 2 2 3 3 3 3" xfId="25854" xr:uid="{00000000-0005-0000-0000-0000EB170000}"/>
    <cellStyle name="Normal 2 3 4 2 2 2 3 3 4" xfId="36074" xr:uid="{00000000-0005-0000-0000-0000EC170000}"/>
    <cellStyle name="Normal 2 3 4 2 2 2 3 3 5" xfId="20841" xr:uid="{00000000-0005-0000-0000-0000ED170000}"/>
    <cellStyle name="Normal 2 3 4 2 2 2 3 4" xfId="12431" xr:uid="{00000000-0005-0000-0000-0000EE170000}"/>
    <cellStyle name="Normal 2 3 4 2 2 2 3 4 2" xfId="42762" xr:uid="{00000000-0005-0000-0000-0000EF170000}"/>
    <cellStyle name="Normal 2 3 4 2 2 2 3 4 3" xfId="27529" xr:uid="{00000000-0005-0000-0000-0000F0170000}"/>
    <cellStyle name="Normal 2 3 4 2 2 2 3 5" xfId="7410" xr:uid="{00000000-0005-0000-0000-0000F1170000}"/>
    <cellStyle name="Normal 2 3 4 2 2 2 3 5 2" xfId="37745" xr:uid="{00000000-0005-0000-0000-0000F2170000}"/>
    <cellStyle name="Normal 2 3 4 2 2 2 3 5 3" xfId="22512" xr:uid="{00000000-0005-0000-0000-0000F3170000}"/>
    <cellStyle name="Normal 2 3 4 2 2 2 3 6" xfId="32733" xr:uid="{00000000-0005-0000-0000-0000F4170000}"/>
    <cellStyle name="Normal 2 3 4 2 2 2 3 7" xfId="17499" xr:uid="{00000000-0005-0000-0000-0000F5170000}"/>
    <cellStyle name="Normal 2 3 4 2 2 2 4" xfId="3192" xr:uid="{00000000-0005-0000-0000-0000F6170000}"/>
    <cellStyle name="Normal 2 3 4 2 2 2 4 2" xfId="13266" xr:uid="{00000000-0005-0000-0000-0000F7170000}"/>
    <cellStyle name="Normal 2 3 4 2 2 2 4 2 2" xfId="43597" xr:uid="{00000000-0005-0000-0000-0000F8170000}"/>
    <cellStyle name="Normal 2 3 4 2 2 2 4 2 3" xfId="28364" xr:uid="{00000000-0005-0000-0000-0000F9170000}"/>
    <cellStyle name="Normal 2 3 4 2 2 2 4 3" xfId="8246" xr:uid="{00000000-0005-0000-0000-0000FA170000}"/>
    <cellStyle name="Normal 2 3 4 2 2 2 4 3 2" xfId="38580" xr:uid="{00000000-0005-0000-0000-0000FB170000}"/>
    <cellStyle name="Normal 2 3 4 2 2 2 4 3 3" xfId="23347" xr:uid="{00000000-0005-0000-0000-0000FC170000}"/>
    <cellStyle name="Normal 2 3 4 2 2 2 4 4" xfId="33567" xr:uid="{00000000-0005-0000-0000-0000FD170000}"/>
    <cellStyle name="Normal 2 3 4 2 2 2 4 5" xfId="18334" xr:uid="{00000000-0005-0000-0000-0000FE170000}"/>
    <cellStyle name="Normal 2 3 4 2 2 2 5" xfId="4885" xr:uid="{00000000-0005-0000-0000-0000FF170000}"/>
    <cellStyle name="Normal 2 3 4 2 2 2 5 2" xfId="14937" xr:uid="{00000000-0005-0000-0000-000000180000}"/>
    <cellStyle name="Normal 2 3 4 2 2 2 5 2 2" xfId="45268" xr:uid="{00000000-0005-0000-0000-000001180000}"/>
    <cellStyle name="Normal 2 3 4 2 2 2 5 2 3" xfId="30035" xr:uid="{00000000-0005-0000-0000-000002180000}"/>
    <cellStyle name="Normal 2 3 4 2 2 2 5 3" xfId="9917" xr:uid="{00000000-0005-0000-0000-000003180000}"/>
    <cellStyle name="Normal 2 3 4 2 2 2 5 3 2" xfId="40251" xr:uid="{00000000-0005-0000-0000-000004180000}"/>
    <cellStyle name="Normal 2 3 4 2 2 2 5 3 3" xfId="25018" xr:uid="{00000000-0005-0000-0000-000005180000}"/>
    <cellStyle name="Normal 2 3 4 2 2 2 5 4" xfId="35238" xr:uid="{00000000-0005-0000-0000-000006180000}"/>
    <cellStyle name="Normal 2 3 4 2 2 2 5 5" xfId="20005" xr:uid="{00000000-0005-0000-0000-000007180000}"/>
    <cellStyle name="Normal 2 3 4 2 2 2 6" xfId="11595" xr:uid="{00000000-0005-0000-0000-000008180000}"/>
    <cellStyle name="Normal 2 3 4 2 2 2 6 2" xfId="41926" xr:uid="{00000000-0005-0000-0000-000009180000}"/>
    <cellStyle name="Normal 2 3 4 2 2 2 6 3" xfId="26693" xr:uid="{00000000-0005-0000-0000-00000A180000}"/>
    <cellStyle name="Normal 2 3 4 2 2 2 7" xfId="6574" xr:uid="{00000000-0005-0000-0000-00000B180000}"/>
    <cellStyle name="Normal 2 3 4 2 2 2 7 2" xfId="36909" xr:uid="{00000000-0005-0000-0000-00000C180000}"/>
    <cellStyle name="Normal 2 3 4 2 2 2 7 3" xfId="21676" xr:uid="{00000000-0005-0000-0000-00000D180000}"/>
    <cellStyle name="Normal 2 3 4 2 2 2 8" xfId="31897" xr:uid="{00000000-0005-0000-0000-00000E180000}"/>
    <cellStyle name="Normal 2 3 4 2 2 2 9" xfId="16663" xr:uid="{00000000-0005-0000-0000-00000F180000}"/>
    <cellStyle name="Normal 2 3 4 2 2 3" xfId="1710" xr:uid="{00000000-0005-0000-0000-000010180000}"/>
    <cellStyle name="Normal 2 3 4 2 2 3 2" xfId="2549" xr:uid="{00000000-0005-0000-0000-000011180000}"/>
    <cellStyle name="Normal 2 3 4 2 2 3 2 2" xfId="4239" xr:uid="{00000000-0005-0000-0000-000012180000}"/>
    <cellStyle name="Normal 2 3 4 2 2 3 2 2 2" xfId="14312" xr:uid="{00000000-0005-0000-0000-000013180000}"/>
    <cellStyle name="Normal 2 3 4 2 2 3 2 2 2 2" xfId="44643" xr:uid="{00000000-0005-0000-0000-000014180000}"/>
    <cellStyle name="Normal 2 3 4 2 2 3 2 2 2 3" xfId="29410" xr:uid="{00000000-0005-0000-0000-000015180000}"/>
    <cellStyle name="Normal 2 3 4 2 2 3 2 2 3" xfId="9292" xr:uid="{00000000-0005-0000-0000-000016180000}"/>
    <cellStyle name="Normal 2 3 4 2 2 3 2 2 3 2" xfId="39626" xr:uid="{00000000-0005-0000-0000-000017180000}"/>
    <cellStyle name="Normal 2 3 4 2 2 3 2 2 3 3" xfId="24393" xr:uid="{00000000-0005-0000-0000-000018180000}"/>
    <cellStyle name="Normal 2 3 4 2 2 3 2 2 4" xfId="34613" xr:uid="{00000000-0005-0000-0000-000019180000}"/>
    <cellStyle name="Normal 2 3 4 2 2 3 2 2 5" xfId="19380" xr:uid="{00000000-0005-0000-0000-00001A180000}"/>
    <cellStyle name="Normal 2 3 4 2 2 3 2 3" xfId="5931" xr:uid="{00000000-0005-0000-0000-00001B180000}"/>
    <cellStyle name="Normal 2 3 4 2 2 3 2 3 2" xfId="15983" xr:uid="{00000000-0005-0000-0000-00001C180000}"/>
    <cellStyle name="Normal 2 3 4 2 2 3 2 3 2 2" xfId="46314" xr:uid="{00000000-0005-0000-0000-00001D180000}"/>
    <cellStyle name="Normal 2 3 4 2 2 3 2 3 2 3" xfId="31081" xr:uid="{00000000-0005-0000-0000-00001E180000}"/>
    <cellStyle name="Normal 2 3 4 2 2 3 2 3 3" xfId="10963" xr:uid="{00000000-0005-0000-0000-00001F180000}"/>
    <cellStyle name="Normal 2 3 4 2 2 3 2 3 3 2" xfId="41297" xr:uid="{00000000-0005-0000-0000-000020180000}"/>
    <cellStyle name="Normal 2 3 4 2 2 3 2 3 3 3" xfId="26064" xr:uid="{00000000-0005-0000-0000-000021180000}"/>
    <cellStyle name="Normal 2 3 4 2 2 3 2 3 4" xfId="36284" xr:uid="{00000000-0005-0000-0000-000022180000}"/>
    <cellStyle name="Normal 2 3 4 2 2 3 2 3 5" xfId="21051" xr:uid="{00000000-0005-0000-0000-000023180000}"/>
    <cellStyle name="Normal 2 3 4 2 2 3 2 4" xfId="12641" xr:uid="{00000000-0005-0000-0000-000024180000}"/>
    <cellStyle name="Normal 2 3 4 2 2 3 2 4 2" xfId="42972" xr:uid="{00000000-0005-0000-0000-000025180000}"/>
    <cellStyle name="Normal 2 3 4 2 2 3 2 4 3" xfId="27739" xr:uid="{00000000-0005-0000-0000-000026180000}"/>
    <cellStyle name="Normal 2 3 4 2 2 3 2 5" xfId="7620" xr:uid="{00000000-0005-0000-0000-000027180000}"/>
    <cellStyle name="Normal 2 3 4 2 2 3 2 5 2" xfId="37955" xr:uid="{00000000-0005-0000-0000-000028180000}"/>
    <cellStyle name="Normal 2 3 4 2 2 3 2 5 3" xfId="22722" xr:uid="{00000000-0005-0000-0000-000029180000}"/>
    <cellStyle name="Normal 2 3 4 2 2 3 2 6" xfId="32943" xr:uid="{00000000-0005-0000-0000-00002A180000}"/>
    <cellStyle name="Normal 2 3 4 2 2 3 2 7" xfId="17709" xr:uid="{00000000-0005-0000-0000-00002B180000}"/>
    <cellStyle name="Normal 2 3 4 2 2 3 3" xfId="3402" xr:uid="{00000000-0005-0000-0000-00002C180000}"/>
    <cellStyle name="Normal 2 3 4 2 2 3 3 2" xfId="13476" xr:uid="{00000000-0005-0000-0000-00002D180000}"/>
    <cellStyle name="Normal 2 3 4 2 2 3 3 2 2" xfId="43807" xr:uid="{00000000-0005-0000-0000-00002E180000}"/>
    <cellStyle name="Normal 2 3 4 2 2 3 3 2 3" xfId="28574" xr:uid="{00000000-0005-0000-0000-00002F180000}"/>
    <cellStyle name="Normal 2 3 4 2 2 3 3 3" xfId="8456" xr:uid="{00000000-0005-0000-0000-000030180000}"/>
    <cellStyle name="Normal 2 3 4 2 2 3 3 3 2" xfId="38790" xr:uid="{00000000-0005-0000-0000-000031180000}"/>
    <cellStyle name="Normal 2 3 4 2 2 3 3 3 3" xfId="23557" xr:uid="{00000000-0005-0000-0000-000032180000}"/>
    <cellStyle name="Normal 2 3 4 2 2 3 3 4" xfId="33777" xr:uid="{00000000-0005-0000-0000-000033180000}"/>
    <cellStyle name="Normal 2 3 4 2 2 3 3 5" xfId="18544" xr:uid="{00000000-0005-0000-0000-000034180000}"/>
    <cellStyle name="Normal 2 3 4 2 2 3 4" xfId="5095" xr:uid="{00000000-0005-0000-0000-000035180000}"/>
    <cellStyle name="Normal 2 3 4 2 2 3 4 2" xfId="15147" xr:uid="{00000000-0005-0000-0000-000036180000}"/>
    <cellStyle name="Normal 2 3 4 2 2 3 4 2 2" xfId="45478" xr:uid="{00000000-0005-0000-0000-000037180000}"/>
    <cellStyle name="Normal 2 3 4 2 2 3 4 2 3" xfId="30245" xr:uid="{00000000-0005-0000-0000-000038180000}"/>
    <cellStyle name="Normal 2 3 4 2 2 3 4 3" xfId="10127" xr:uid="{00000000-0005-0000-0000-000039180000}"/>
    <cellStyle name="Normal 2 3 4 2 2 3 4 3 2" xfId="40461" xr:uid="{00000000-0005-0000-0000-00003A180000}"/>
    <cellStyle name="Normal 2 3 4 2 2 3 4 3 3" xfId="25228" xr:uid="{00000000-0005-0000-0000-00003B180000}"/>
    <cellStyle name="Normal 2 3 4 2 2 3 4 4" xfId="35448" xr:uid="{00000000-0005-0000-0000-00003C180000}"/>
    <cellStyle name="Normal 2 3 4 2 2 3 4 5" xfId="20215" xr:uid="{00000000-0005-0000-0000-00003D180000}"/>
    <cellStyle name="Normal 2 3 4 2 2 3 5" xfId="11805" xr:uid="{00000000-0005-0000-0000-00003E180000}"/>
    <cellStyle name="Normal 2 3 4 2 2 3 5 2" xfId="42136" xr:uid="{00000000-0005-0000-0000-00003F180000}"/>
    <cellStyle name="Normal 2 3 4 2 2 3 5 3" xfId="26903" xr:uid="{00000000-0005-0000-0000-000040180000}"/>
    <cellStyle name="Normal 2 3 4 2 2 3 6" xfId="6784" xr:uid="{00000000-0005-0000-0000-000041180000}"/>
    <cellStyle name="Normal 2 3 4 2 2 3 6 2" xfId="37119" xr:uid="{00000000-0005-0000-0000-000042180000}"/>
    <cellStyle name="Normal 2 3 4 2 2 3 6 3" xfId="21886" xr:uid="{00000000-0005-0000-0000-000043180000}"/>
    <cellStyle name="Normal 2 3 4 2 2 3 7" xfId="32107" xr:uid="{00000000-0005-0000-0000-000044180000}"/>
    <cellStyle name="Normal 2 3 4 2 2 3 8" xfId="16873" xr:uid="{00000000-0005-0000-0000-000045180000}"/>
    <cellStyle name="Normal 2 3 4 2 2 4" xfId="2131" xr:uid="{00000000-0005-0000-0000-000046180000}"/>
    <cellStyle name="Normal 2 3 4 2 2 4 2" xfId="3821" xr:uid="{00000000-0005-0000-0000-000047180000}"/>
    <cellStyle name="Normal 2 3 4 2 2 4 2 2" xfId="13894" xr:uid="{00000000-0005-0000-0000-000048180000}"/>
    <cellStyle name="Normal 2 3 4 2 2 4 2 2 2" xfId="44225" xr:uid="{00000000-0005-0000-0000-000049180000}"/>
    <cellStyle name="Normal 2 3 4 2 2 4 2 2 3" xfId="28992" xr:uid="{00000000-0005-0000-0000-00004A180000}"/>
    <cellStyle name="Normal 2 3 4 2 2 4 2 3" xfId="8874" xr:uid="{00000000-0005-0000-0000-00004B180000}"/>
    <cellStyle name="Normal 2 3 4 2 2 4 2 3 2" xfId="39208" xr:uid="{00000000-0005-0000-0000-00004C180000}"/>
    <cellStyle name="Normal 2 3 4 2 2 4 2 3 3" xfId="23975" xr:uid="{00000000-0005-0000-0000-00004D180000}"/>
    <cellStyle name="Normal 2 3 4 2 2 4 2 4" xfId="34195" xr:uid="{00000000-0005-0000-0000-00004E180000}"/>
    <cellStyle name="Normal 2 3 4 2 2 4 2 5" xfId="18962" xr:uid="{00000000-0005-0000-0000-00004F180000}"/>
    <cellStyle name="Normal 2 3 4 2 2 4 3" xfId="5513" xr:uid="{00000000-0005-0000-0000-000050180000}"/>
    <cellStyle name="Normal 2 3 4 2 2 4 3 2" xfId="15565" xr:uid="{00000000-0005-0000-0000-000051180000}"/>
    <cellStyle name="Normal 2 3 4 2 2 4 3 2 2" xfId="45896" xr:uid="{00000000-0005-0000-0000-000052180000}"/>
    <cellStyle name="Normal 2 3 4 2 2 4 3 2 3" xfId="30663" xr:uid="{00000000-0005-0000-0000-000053180000}"/>
    <cellStyle name="Normal 2 3 4 2 2 4 3 3" xfId="10545" xr:uid="{00000000-0005-0000-0000-000054180000}"/>
    <cellStyle name="Normal 2 3 4 2 2 4 3 3 2" xfId="40879" xr:uid="{00000000-0005-0000-0000-000055180000}"/>
    <cellStyle name="Normal 2 3 4 2 2 4 3 3 3" xfId="25646" xr:uid="{00000000-0005-0000-0000-000056180000}"/>
    <cellStyle name="Normal 2 3 4 2 2 4 3 4" xfId="35866" xr:uid="{00000000-0005-0000-0000-000057180000}"/>
    <cellStyle name="Normal 2 3 4 2 2 4 3 5" xfId="20633" xr:uid="{00000000-0005-0000-0000-000058180000}"/>
    <cellStyle name="Normal 2 3 4 2 2 4 4" xfId="12223" xr:uid="{00000000-0005-0000-0000-000059180000}"/>
    <cellStyle name="Normal 2 3 4 2 2 4 4 2" xfId="42554" xr:uid="{00000000-0005-0000-0000-00005A180000}"/>
    <cellStyle name="Normal 2 3 4 2 2 4 4 3" xfId="27321" xr:uid="{00000000-0005-0000-0000-00005B180000}"/>
    <cellStyle name="Normal 2 3 4 2 2 4 5" xfId="7202" xr:uid="{00000000-0005-0000-0000-00005C180000}"/>
    <cellStyle name="Normal 2 3 4 2 2 4 5 2" xfId="37537" xr:uid="{00000000-0005-0000-0000-00005D180000}"/>
    <cellStyle name="Normal 2 3 4 2 2 4 5 3" xfId="22304" xr:uid="{00000000-0005-0000-0000-00005E180000}"/>
    <cellStyle name="Normal 2 3 4 2 2 4 6" xfId="32525" xr:uid="{00000000-0005-0000-0000-00005F180000}"/>
    <cellStyle name="Normal 2 3 4 2 2 4 7" xfId="17291" xr:uid="{00000000-0005-0000-0000-000060180000}"/>
    <cellStyle name="Normal 2 3 4 2 2 5" xfId="2984" xr:uid="{00000000-0005-0000-0000-000061180000}"/>
    <cellStyle name="Normal 2 3 4 2 2 5 2" xfId="13058" xr:uid="{00000000-0005-0000-0000-000062180000}"/>
    <cellStyle name="Normal 2 3 4 2 2 5 2 2" xfId="43389" xr:uid="{00000000-0005-0000-0000-000063180000}"/>
    <cellStyle name="Normal 2 3 4 2 2 5 2 3" xfId="28156" xr:uid="{00000000-0005-0000-0000-000064180000}"/>
    <cellStyle name="Normal 2 3 4 2 2 5 3" xfId="8038" xr:uid="{00000000-0005-0000-0000-000065180000}"/>
    <cellStyle name="Normal 2 3 4 2 2 5 3 2" xfId="38372" xr:uid="{00000000-0005-0000-0000-000066180000}"/>
    <cellStyle name="Normal 2 3 4 2 2 5 3 3" xfId="23139" xr:uid="{00000000-0005-0000-0000-000067180000}"/>
    <cellStyle name="Normal 2 3 4 2 2 5 4" xfId="33359" xr:uid="{00000000-0005-0000-0000-000068180000}"/>
    <cellStyle name="Normal 2 3 4 2 2 5 5" xfId="18126" xr:uid="{00000000-0005-0000-0000-000069180000}"/>
    <cellStyle name="Normal 2 3 4 2 2 6" xfId="4677" xr:uid="{00000000-0005-0000-0000-00006A180000}"/>
    <cellStyle name="Normal 2 3 4 2 2 6 2" xfId="14729" xr:uid="{00000000-0005-0000-0000-00006B180000}"/>
    <cellStyle name="Normal 2 3 4 2 2 6 2 2" xfId="45060" xr:uid="{00000000-0005-0000-0000-00006C180000}"/>
    <cellStyle name="Normal 2 3 4 2 2 6 2 3" xfId="29827" xr:uid="{00000000-0005-0000-0000-00006D180000}"/>
    <cellStyle name="Normal 2 3 4 2 2 6 3" xfId="9709" xr:uid="{00000000-0005-0000-0000-00006E180000}"/>
    <cellStyle name="Normal 2 3 4 2 2 6 3 2" xfId="40043" xr:uid="{00000000-0005-0000-0000-00006F180000}"/>
    <cellStyle name="Normal 2 3 4 2 2 6 3 3" xfId="24810" xr:uid="{00000000-0005-0000-0000-000070180000}"/>
    <cellStyle name="Normal 2 3 4 2 2 6 4" xfId="35030" xr:uid="{00000000-0005-0000-0000-000071180000}"/>
    <cellStyle name="Normal 2 3 4 2 2 6 5" xfId="19797" xr:uid="{00000000-0005-0000-0000-000072180000}"/>
    <cellStyle name="Normal 2 3 4 2 2 7" xfId="11387" xr:uid="{00000000-0005-0000-0000-000073180000}"/>
    <cellStyle name="Normal 2 3 4 2 2 7 2" xfId="41718" xr:uid="{00000000-0005-0000-0000-000074180000}"/>
    <cellStyle name="Normal 2 3 4 2 2 7 3" xfId="26485" xr:uid="{00000000-0005-0000-0000-000075180000}"/>
    <cellStyle name="Normal 2 3 4 2 2 8" xfId="6366" xr:uid="{00000000-0005-0000-0000-000076180000}"/>
    <cellStyle name="Normal 2 3 4 2 2 8 2" xfId="36701" xr:uid="{00000000-0005-0000-0000-000077180000}"/>
    <cellStyle name="Normal 2 3 4 2 2 8 3" xfId="21468" xr:uid="{00000000-0005-0000-0000-000078180000}"/>
    <cellStyle name="Normal 2 3 4 2 2 9" xfId="31689" xr:uid="{00000000-0005-0000-0000-000079180000}"/>
    <cellStyle name="Normal 2 3 4 2 3" xfId="1393" xr:uid="{00000000-0005-0000-0000-00007A180000}"/>
    <cellStyle name="Normal 2 3 4 2 3 2" xfId="1814" xr:uid="{00000000-0005-0000-0000-00007B180000}"/>
    <cellStyle name="Normal 2 3 4 2 3 2 2" xfId="2653" xr:uid="{00000000-0005-0000-0000-00007C180000}"/>
    <cellStyle name="Normal 2 3 4 2 3 2 2 2" xfId="4343" xr:uid="{00000000-0005-0000-0000-00007D180000}"/>
    <cellStyle name="Normal 2 3 4 2 3 2 2 2 2" xfId="14416" xr:uid="{00000000-0005-0000-0000-00007E180000}"/>
    <cellStyle name="Normal 2 3 4 2 3 2 2 2 2 2" xfId="44747" xr:uid="{00000000-0005-0000-0000-00007F180000}"/>
    <cellStyle name="Normal 2 3 4 2 3 2 2 2 2 3" xfId="29514" xr:uid="{00000000-0005-0000-0000-000080180000}"/>
    <cellStyle name="Normal 2 3 4 2 3 2 2 2 3" xfId="9396" xr:uid="{00000000-0005-0000-0000-000081180000}"/>
    <cellStyle name="Normal 2 3 4 2 3 2 2 2 3 2" xfId="39730" xr:uid="{00000000-0005-0000-0000-000082180000}"/>
    <cellStyle name="Normal 2 3 4 2 3 2 2 2 3 3" xfId="24497" xr:uid="{00000000-0005-0000-0000-000083180000}"/>
    <cellStyle name="Normal 2 3 4 2 3 2 2 2 4" xfId="34717" xr:uid="{00000000-0005-0000-0000-000084180000}"/>
    <cellStyle name="Normal 2 3 4 2 3 2 2 2 5" xfId="19484" xr:uid="{00000000-0005-0000-0000-000085180000}"/>
    <cellStyle name="Normal 2 3 4 2 3 2 2 3" xfId="6035" xr:uid="{00000000-0005-0000-0000-000086180000}"/>
    <cellStyle name="Normal 2 3 4 2 3 2 2 3 2" xfId="16087" xr:uid="{00000000-0005-0000-0000-000087180000}"/>
    <cellStyle name="Normal 2 3 4 2 3 2 2 3 2 2" xfId="46418" xr:uid="{00000000-0005-0000-0000-000088180000}"/>
    <cellStyle name="Normal 2 3 4 2 3 2 2 3 2 3" xfId="31185" xr:uid="{00000000-0005-0000-0000-000089180000}"/>
    <cellStyle name="Normal 2 3 4 2 3 2 2 3 3" xfId="11067" xr:uid="{00000000-0005-0000-0000-00008A180000}"/>
    <cellStyle name="Normal 2 3 4 2 3 2 2 3 3 2" xfId="41401" xr:uid="{00000000-0005-0000-0000-00008B180000}"/>
    <cellStyle name="Normal 2 3 4 2 3 2 2 3 3 3" xfId="26168" xr:uid="{00000000-0005-0000-0000-00008C180000}"/>
    <cellStyle name="Normal 2 3 4 2 3 2 2 3 4" xfId="36388" xr:uid="{00000000-0005-0000-0000-00008D180000}"/>
    <cellStyle name="Normal 2 3 4 2 3 2 2 3 5" xfId="21155" xr:uid="{00000000-0005-0000-0000-00008E180000}"/>
    <cellStyle name="Normal 2 3 4 2 3 2 2 4" xfId="12745" xr:uid="{00000000-0005-0000-0000-00008F180000}"/>
    <cellStyle name="Normal 2 3 4 2 3 2 2 4 2" xfId="43076" xr:uid="{00000000-0005-0000-0000-000090180000}"/>
    <cellStyle name="Normal 2 3 4 2 3 2 2 4 3" xfId="27843" xr:uid="{00000000-0005-0000-0000-000091180000}"/>
    <cellStyle name="Normal 2 3 4 2 3 2 2 5" xfId="7724" xr:uid="{00000000-0005-0000-0000-000092180000}"/>
    <cellStyle name="Normal 2 3 4 2 3 2 2 5 2" xfId="38059" xr:uid="{00000000-0005-0000-0000-000093180000}"/>
    <cellStyle name="Normal 2 3 4 2 3 2 2 5 3" xfId="22826" xr:uid="{00000000-0005-0000-0000-000094180000}"/>
    <cellStyle name="Normal 2 3 4 2 3 2 2 6" xfId="33047" xr:uid="{00000000-0005-0000-0000-000095180000}"/>
    <cellStyle name="Normal 2 3 4 2 3 2 2 7" xfId="17813" xr:uid="{00000000-0005-0000-0000-000096180000}"/>
    <cellStyle name="Normal 2 3 4 2 3 2 3" xfId="3506" xr:uid="{00000000-0005-0000-0000-000097180000}"/>
    <cellStyle name="Normal 2 3 4 2 3 2 3 2" xfId="13580" xr:uid="{00000000-0005-0000-0000-000098180000}"/>
    <cellStyle name="Normal 2 3 4 2 3 2 3 2 2" xfId="43911" xr:uid="{00000000-0005-0000-0000-000099180000}"/>
    <cellStyle name="Normal 2 3 4 2 3 2 3 2 3" xfId="28678" xr:uid="{00000000-0005-0000-0000-00009A180000}"/>
    <cellStyle name="Normal 2 3 4 2 3 2 3 3" xfId="8560" xr:uid="{00000000-0005-0000-0000-00009B180000}"/>
    <cellStyle name="Normal 2 3 4 2 3 2 3 3 2" xfId="38894" xr:uid="{00000000-0005-0000-0000-00009C180000}"/>
    <cellStyle name="Normal 2 3 4 2 3 2 3 3 3" xfId="23661" xr:uid="{00000000-0005-0000-0000-00009D180000}"/>
    <cellStyle name="Normal 2 3 4 2 3 2 3 4" xfId="33881" xr:uid="{00000000-0005-0000-0000-00009E180000}"/>
    <cellStyle name="Normal 2 3 4 2 3 2 3 5" xfId="18648" xr:uid="{00000000-0005-0000-0000-00009F180000}"/>
    <cellStyle name="Normal 2 3 4 2 3 2 4" xfId="5199" xr:uid="{00000000-0005-0000-0000-0000A0180000}"/>
    <cellStyle name="Normal 2 3 4 2 3 2 4 2" xfId="15251" xr:uid="{00000000-0005-0000-0000-0000A1180000}"/>
    <cellStyle name="Normal 2 3 4 2 3 2 4 2 2" xfId="45582" xr:uid="{00000000-0005-0000-0000-0000A2180000}"/>
    <cellStyle name="Normal 2 3 4 2 3 2 4 2 3" xfId="30349" xr:uid="{00000000-0005-0000-0000-0000A3180000}"/>
    <cellStyle name="Normal 2 3 4 2 3 2 4 3" xfId="10231" xr:uid="{00000000-0005-0000-0000-0000A4180000}"/>
    <cellStyle name="Normal 2 3 4 2 3 2 4 3 2" xfId="40565" xr:uid="{00000000-0005-0000-0000-0000A5180000}"/>
    <cellStyle name="Normal 2 3 4 2 3 2 4 3 3" xfId="25332" xr:uid="{00000000-0005-0000-0000-0000A6180000}"/>
    <cellStyle name="Normal 2 3 4 2 3 2 4 4" xfId="35552" xr:uid="{00000000-0005-0000-0000-0000A7180000}"/>
    <cellStyle name="Normal 2 3 4 2 3 2 4 5" xfId="20319" xr:uid="{00000000-0005-0000-0000-0000A8180000}"/>
    <cellStyle name="Normal 2 3 4 2 3 2 5" xfId="11909" xr:uid="{00000000-0005-0000-0000-0000A9180000}"/>
    <cellStyle name="Normal 2 3 4 2 3 2 5 2" xfId="42240" xr:uid="{00000000-0005-0000-0000-0000AA180000}"/>
    <cellStyle name="Normal 2 3 4 2 3 2 5 3" xfId="27007" xr:uid="{00000000-0005-0000-0000-0000AB180000}"/>
    <cellStyle name="Normal 2 3 4 2 3 2 6" xfId="6888" xr:uid="{00000000-0005-0000-0000-0000AC180000}"/>
    <cellStyle name="Normal 2 3 4 2 3 2 6 2" xfId="37223" xr:uid="{00000000-0005-0000-0000-0000AD180000}"/>
    <cellStyle name="Normal 2 3 4 2 3 2 6 3" xfId="21990" xr:uid="{00000000-0005-0000-0000-0000AE180000}"/>
    <cellStyle name="Normal 2 3 4 2 3 2 7" xfId="32211" xr:uid="{00000000-0005-0000-0000-0000AF180000}"/>
    <cellStyle name="Normal 2 3 4 2 3 2 8" xfId="16977" xr:uid="{00000000-0005-0000-0000-0000B0180000}"/>
    <cellStyle name="Normal 2 3 4 2 3 3" xfId="2235" xr:uid="{00000000-0005-0000-0000-0000B1180000}"/>
    <cellStyle name="Normal 2 3 4 2 3 3 2" xfId="3925" xr:uid="{00000000-0005-0000-0000-0000B2180000}"/>
    <cellStyle name="Normal 2 3 4 2 3 3 2 2" xfId="13998" xr:uid="{00000000-0005-0000-0000-0000B3180000}"/>
    <cellStyle name="Normal 2 3 4 2 3 3 2 2 2" xfId="44329" xr:uid="{00000000-0005-0000-0000-0000B4180000}"/>
    <cellStyle name="Normal 2 3 4 2 3 3 2 2 3" xfId="29096" xr:uid="{00000000-0005-0000-0000-0000B5180000}"/>
    <cellStyle name="Normal 2 3 4 2 3 3 2 3" xfId="8978" xr:uid="{00000000-0005-0000-0000-0000B6180000}"/>
    <cellStyle name="Normal 2 3 4 2 3 3 2 3 2" xfId="39312" xr:uid="{00000000-0005-0000-0000-0000B7180000}"/>
    <cellStyle name="Normal 2 3 4 2 3 3 2 3 3" xfId="24079" xr:uid="{00000000-0005-0000-0000-0000B8180000}"/>
    <cellStyle name="Normal 2 3 4 2 3 3 2 4" xfId="34299" xr:uid="{00000000-0005-0000-0000-0000B9180000}"/>
    <cellStyle name="Normal 2 3 4 2 3 3 2 5" xfId="19066" xr:uid="{00000000-0005-0000-0000-0000BA180000}"/>
    <cellStyle name="Normal 2 3 4 2 3 3 3" xfId="5617" xr:uid="{00000000-0005-0000-0000-0000BB180000}"/>
    <cellStyle name="Normal 2 3 4 2 3 3 3 2" xfId="15669" xr:uid="{00000000-0005-0000-0000-0000BC180000}"/>
    <cellStyle name="Normal 2 3 4 2 3 3 3 2 2" xfId="46000" xr:uid="{00000000-0005-0000-0000-0000BD180000}"/>
    <cellStyle name="Normal 2 3 4 2 3 3 3 2 3" xfId="30767" xr:uid="{00000000-0005-0000-0000-0000BE180000}"/>
    <cellStyle name="Normal 2 3 4 2 3 3 3 3" xfId="10649" xr:uid="{00000000-0005-0000-0000-0000BF180000}"/>
    <cellStyle name="Normal 2 3 4 2 3 3 3 3 2" xfId="40983" xr:uid="{00000000-0005-0000-0000-0000C0180000}"/>
    <cellStyle name="Normal 2 3 4 2 3 3 3 3 3" xfId="25750" xr:uid="{00000000-0005-0000-0000-0000C1180000}"/>
    <cellStyle name="Normal 2 3 4 2 3 3 3 4" xfId="35970" xr:uid="{00000000-0005-0000-0000-0000C2180000}"/>
    <cellStyle name="Normal 2 3 4 2 3 3 3 5" xfId="20737" xr:uid="{00000000-0005-0000-0000-0000C3180000}"/>
    <cellStyle name="Normal 2 3 4 2 3 3 4" xfId="12327" xr:uid="{00000000-0005-0000-0000-0000C4180000}"/>
    <cellStyle name="Normal 2 3 4 2 3 3 4 2" xfId="42658" xr:uid="{00000000-0005-0000-0000-0000C5180000}"/>
    <cellStyle name="Normal 2 3 4 2 3 3 4 3" xfId="27425" xr:uid="{00000000-0005-0000-0000-0000C6180000}"/>
    <cellStyle name="Normal 2 3 4 2 3 3 5" xfId="7306" xr:uid="{00000000-0005-0000-0000-0000C7180000}"/>
    <cellStyle name="Normal 2 3 4 2 3 3 5 2" xfId="37641" xr:uid="{00000000-0005-0000-0000-0000C8180000}"/>
    <cellStyle name="Normal 2 3 4 2 3 3 5 3" xfId="22408" xr:uid="{00000000-0005-0000-0000-0000C9180000}"/>
    <cellStyle name="Normal 2 3 4 2 3 3 6" xfId="32629" xr:uid="{00000000-0005-0000-0000-0000CA180000}"/>
    <cellStyle name="Normal 2 3 4 2 3 3 7" xfId="17395" xr:uid="{00000000-0005-0000-0000-0000CB180000}"/>
    <cellStyle name="Normal 2 3 4 2 3 4" xfId="3088" xr:uid="{00000000-0005-0000-0000-0000CC180000}"/>
    <cellStyle name="Normal 2 3 4 2 3 4 2" xfId="13162" xr:uid="{00000000-0005-0000-0000-0000CD180000}"/>
    <cellStyle name="Normal 2 3 4 2 3 4 2 2" xfId="43493" xr:uid="{00000000-0005-0000-0000-0000CE180000}"/>
    <cellStyle name="Normal 2 3 4 2 3 4 2 3" xfId="28260" xr:uid="{00000000-0005-0000-0000-0000CF180000}"/>
    <cellStyle name="Normal 2 3 4 2 3 4 3" xfId="8142" xr:uid="{00000000-0005-0000-0000-0000D0180000}"/>
    <cellStyle name="Normal 2 3 4 2 3 4 3 2" xfId="38476" xr:uid="{00000000-0005-0000-0000-0000D1180000}"/>
    <cellStyle name="Normal 2 3 4 2 3 4 3 3" xfId="23243" xr:uid="{00000000-0005-0000-0000-0000D2180000}"/>
    <cellStyle name="Normal 2 3 4 2 3 4 4" xfId="33463" xr:uid="{00000000-0005-0000-0000-0000D3180000}"/>
    <cellStyle name="Normal 2 3 4 2 3 4 5" xfId="18230" xr:uid="{00000000-0005-0000-0000-0000D4180000}"/>
    <cellStyle name="Normal 2 3 4 2 3 5" xfId="4781" xr:uid="{00000000-0005-0000-0000-0000D5180000}"/>
    <cellStyle name="Normal 2 3 4 2 3 5 2" xfId="14833" xr:uid="{00000000-0005-0000-0000-0000D6180000}"/>
    <cellStyle name="Normal 2 3 4 2 3 5 2 2" xfId="45164" xr:uid="{00000000-0005-0000-0000-0000D7180000}"/>
    <cellStyle name="Normal 2 3 4 2 3 5 2 3" xfId="29931" xr:uid="{00000000-0005-0000-0000-0000D8180000}"/>
    <cellStyle name="Normal 2 3 4 2 3 5 3" xfId="9813" xr:uid="{00000000-0005-0000-0000-0000D9180000}"/>
    <cellStyle name="Normal 2 3 4 2 3 5 3 2" xfId="40147" xr:uid="{00000000-0005-0000-0000-0000DA180000}"/>
    <cellStyle name="Normal 2 3 4 2 3 5 3 3" xfId="24914" xr:uid="{00000000-0005-0000-0000-0000DB180000}"/>
    <cellStyle name="Normal 2 3 4 2 3 5 4" xfId="35134" xr:uid="{00000000-0005-0000-0000-0000DC180000}"/>
    <cellStyle name="Normal 2 3 4 2 3 5 5" xfId="19901" xr:uid="{00000000-0005-0000-0000-0000DD180000}"/>
    <cellStyle name="Normal 2 3 4 2 3 6" xfId="11491" xr:uid="{00000000-0005-0000-0000-0000DE180000}"/>
    <cellStyle name="Normal 2 3 4 2 3 6 2" xfId="41822" xr:uid="{00000000-0005-0000-0000-0000DF180000}"/>
    <cellStyle name="Normal 2 3 4 2 3 6 3" xfId="26589" xr:uid="{00000000-0005-0000-0000-0000E0180000}"/>
    <cellStyle name="Normal 2 3 4 2 3 7" xfId="6470" xr:uid="{00000000-0005-0000-0000-0000E1180000}"/>
    <cellStyle name="Normal 2 3 4 2 3 7 2" xfId="36805" xr:uid="{00000000-0005-0000-0000-0000E2180000}"/>
    <cellStyle name="Normal 2 3 4 2 3 7 3" xfId="21572" xr:uid="{00000000-0005-0000-0000-0000E3180000}"/>
    <cellStyle name="Normal 2 3 4 2 3 8" xfId="31793" xr:uid="{00000000-0005-0000-0000-0000E4180000}"/>
    <cellStyle name="Normal 2 3 4 2 3 9" xfId="16559" xr:uid="{00000000-0005-0000-0000-0000E5180000}"/>
    <cellStyle name="Normal 2 3 4 2 4" xfId="1606" xr:uid="{00000000-0005-0000-0000-0000E6180000}"/>
    <cellStyle name="Normal 2 3 4 2 4 2" xfId="2445" xr:uid="{00000000-0005-0000-0000-0000E7180000}"/>
    <cellStyle name="Normal 2 3 4 2 4 2 2" xfId="4135" xr:uid="{00000000-0005-0000-0000-0000E8180000}"/>
    <cellStyle name="Normal 2 3 4 2 4 2 2 2" xfId="14208" xr:uid="{00000000-0005-0000-0000-0000E9180000}"/>
    <cellStyle name="Normal 2 3 4 2 4 2 2 2 2" xfId="44539" xr:uid="{00000000-0005-0000-0000-0000EA180000}"/>
    <cellStyle name="Normal 2 3 4 2 4 2 2 2 3" xfId="29306" xr:uid="{00000000-0005-0000-0000-0000EB180000}"/>
    <cellStyle name="Normal 2 3 4 2 4 2 2 3" xfId="9188" xr:uid="{00000000-0005-0000-0000-0000EC180000}"/>
    <cellStyle name="Normal 2 3 4 2 4 2 2 3 2" xfId="39522" xr:uid="{00000000-0005-0000-0000-0000ED180000}"/>
    <cellStyle name="Normal 2 3 4 2 4 2 2 3 3" xfId="24289" xr:uid="{00000000-0005-0000-0000-0000EE180000}"/>
    <cellStyle name="Normal 2 3 4 2 4 2 2 4" xfId="34509" xr:uid="{00000000-0005-0000-0000-0000EF180000}"/>
    <cellStyle name="Normal 2 3 4 2 4 2 2 5" xfId="19276" xr:uid="{00000000-0005-0000-0000-0000F0180000}"/>
    <cellStyle name="Normal 2 3 4 2 4 2 3" xfId="5827" xr:uid="{00000000-0005-0000-0000-0000F1180000}"/>
    <cellStyle name="Normal 2 3 4 2 4 2 3 2" xfId="15879" xr:uid="{00000000-0005-0000-0000-0000F2180000}"/>
    <cellStyle name="Normal 2 3 4 2 4 2 3 2 2" xfId="46210" xr:uid="{00000000-0005-0000-0000-0000F3180000}"/>
    <cellStyle name="Normal 2 3 4 2 4 2 3 2 3" xfId="30977" xr:uid="{00000000-0005-0000-0000-0000F4180000}"/>
    <cellStyle name="Normal 2 3 4 2 4 2 3 3" xfId="10859" xr:uid="{00000000-0005-0000-0000-0000F5180000}"/>
    <cellStyle name="Normal 2 3 4 2 4 2 3 3 2" xfId="41193" xr:uid="{00000000-0005-0000-0000-0000F6180000}"/>
    <cellStyle name="Normal 2 3 4 2 4 2 3 3 3" xfId="25960" xr:uid="{00000000-0005-0000-0000-0000F7180000}"/>
    <cellStyle name="Normal 2 3 4 2 4 2 3 4" xfId="36180" xr:uid="{00000000-0005-0000-0000-0000F8180000}"/>
    <cellStyle name="Normal 2 3 4 2 4 2 3 5" xfId="20947" xr:uid="{00000000-0005-0000-0000-0000F9180000}"/>
    <cellStyle name="Normal 2 3 4 2 4 2 4" xfId="12537" xr:uid="{00000000-0005-0000-0000-0000FA180000}"/>
    <cellStyle name="Normal 2 3 4 2 4 2 4 2" xfId="42868" xr:uid="{00000000-0005-0000-0000-0000FB180000}"/>
    <cellStyle name="Normal 2 3 4 2 4 2 4 3" xfId="27635" xr:uid="{00000000-0005-0000-0000-0000FC180000}"/>
    <cellStyle name="Normal 2 3 4 2 4 2 5" xfId="7516" xr:uid="{00000000-0005-0000-0000-0000FD180000}"/>
    <cellStyle name="Normal 2 3 4 2 4 2 5 2" xfId="37851" xr:uid="{00000000-0005-0000-0000-0000FE180000}"/>
    <cellStyle name="Normal 2 3 4 2 4 2 5 3" xfId="22618" xr:uid="{00000000-0005-0000-0000-0000FF180000}"/>
    <cellStyle name="Normal 2 3 4 2 4 2 6" xfId="32839" xr:uid="{00000000-0005-0000-0000-000000190000}"/>
    <cellStyle name="Normal 2 3 4 2 4 2 7" xfId="17605" xr:uid="{00000000-0005-0000-0000-000001190000}"/>
    <cellStyle name="Normal 2 3 4 2 4 3" xfId="3298" xr:uid="{00000000-0005-0000-0000-000002190000}"/>
    <cellStyle name="Normal 2 3 4 2 4 3 2" xfId="13372" xr:uid="{00000000-0005-0000-0000-000003190000}"/>
    <cellStyle name="Normal 2 3 4 2 4 3 2 2" xfId="43703" xr:uid="{00000000-0005-0000-0000-000004190000}"/>
    <cellStyle name="Normal 2 3 4 2 4 3 2 3" xfId="28470" xr:uid="{00000000-0005-0000-0000-000005190000}"/>
    <cellStyle name="Normal 2 3 4 2 4 3 3" xfId="8352" xr:uid="{00000000-0005-0000-0000-000006190000}"/>
    <cellStyle name="Normal 2 3 4 2 4 3 3 2" xfId="38686" xr:uid="{00000000-0005-0000-0000-000007190000}"/>
    <cellStyle name="Normal 2 3 4 2 4 3 3 3" xfId="23453" xr:uid="{00000000-0005-0000-0000-000008190000}"/>
    <cellStyle name="Normal 2 3 4 2 4 3 4" xfId="33673" xr:uid="{00000000-0005-0000-0000-000009190000}"/>
    <cellStyle name="Normal 2 3 4 2 4 3 5" xfId="18440" xr:uid="{00000000-0005-0000-0000-00000A190000}"/>
    <cellStyle name="Normal 2 3 4 2 4 4" xfId="4991" xr:uid="{00000000-0005-0000-0000-00000B190000}"/>
    <cellStyle name="Normal 2 3 4 2 4 4 2" xfId="15043" xr:uid="{00000000-0005-0000-0000-00000C190000}"/>
    <cellStyle name="Normal 2 3 4 2 4 4 2 2" xfId="45374" xr:uid="{00000000-0005-0000-0000-00000D190000}"/>
    <cellStyle name="Normal 2 3 4 2 4 4 2 3" xfId="30141" xr:uid="{00000000-0005-0000-0000-00000E190000}"/>
    <cellStyle name="Normal 2 3 4 2 4 4 3" xfId="10023" xr:uid="{00000000-0005-0000-0000-00000F190000}"/>
    <cellStyle name="Normal 2 3 4 2 4 4 3 2" xfId="40357" xr:uid="{00000000-0005-0000-0000-000010190000}"/>
    <cellStyle name="Normal 2 3 4 2 4 4 3 3" xfId="25124" xr:uid="{00000000-0005-0000-0000-000011190000}"/>
    <cellStyle name="Normal 2 3 4 2 4 4 4" xfId="35344" xr:uid="{00000000-0005-0000-0000-000012190000}"/>
    <cellStyle name="Normal 2 3 4 2 4 4 5" xfId="20111" xr:uid="{00000000-0005-0000-0000-000013190000}"/>
    <cellStyle name="Normal 2 3 4 2 4 5" xfId="11701" xr:uid="{00000000-0005-0000-0000-000014190000}"/>
    <cellStyle name="Normal 2 3 4 2 4 5 2" xfId="42032" xr:uid="{00000000-0005-0000-0000-000015190000}"/>
    <cellStyle name="Normal 2 3 4 2 4 5 3" xfId="26799" xr:uid="{00000000-0005-0000-0000-000016190000}"/>
    <cellStyle name="Normal 2 3 4 2 4 6" xfId="6680" xr:uid="{00000000-0005-0000-0000-000017190000}"/>
    <cellStyle name="Normal 2 3 4 2 4 6 2" xfId="37015" xr:uid="{00000000-0005-0000-0000-000018190000}"/>
    <cellStyle name="Normal 2 3 4 2 4 6 3" xfId="21782" xr:uid="{00000000-0005-0000-0000-000019190000}"/>
    <cellStyle name="Normal 2 3 4 2 4 7" xfId="32003" xr:uid="{00000000-0005-0000-0000-00001A190000}"/>
    <cellStyle name="Normal 2 3 4 2 4 8" xfId="16769" xr:uid="{00000000-0005-0000-0000-00001B190000}"/>
    <cellStyle name="Normal 2 3 4 2 5" xfId="2027" xr:uid="{00000000-0005-0000-0000-00001C190000}"/>
    <cellStyle name="Normal 2 3 4 2 5 2" xfId="3717" xr:uid="{00000000-0005-0000-0000-00001D190000}"/>
    <cellStyle name="Normal 2 3 4 2 5 2 2" xfId="13790" xr:uid="{00000000-0005-0000-0000-00001E190000}"/>
    <cellStyle name="Normal 2 3 4 2 5 2 2 2" xfId="44121" xr:uid="{00000000-0005-0000-0000-00001F190000}"/>
    <cellStyle name="Normal 2 3 4 2 5 2 2 3" xfId="28888" xr:uid="{00000000-0005-0000-0000-000020190000}"/>
    <cellStyle name="Normal 2 3 4 2 5 2 3" xfId="8770" xr:uid="{00000000-0005-0000-0000-000021190000}"/>
    <cellStyle name="Normal 2 3 4 2 5 2 3 2" xfId="39104" xr:uid="{00000000-0005-0000-0000-000022190000}"/>
    <cellStyle name="Normal 2 3 4 2 5 2 3 3" xfId="23871" xr:uid="{00000000-0005-0000-0000-000023190000}"/>
    <cellStyle name="Normal 2 3 4 2 5 2 4" xfId="34091" xr:uid="{00000000-0005-0000-0000-000024190000}"/>
    <cellStyle name="Normal 2 3 4 2 5 2 5" xfId="18858" xr:uid="{00000000-0005-0000-0000-000025190000}"/>
    <cellStyle name="Normal 2 3 4 2 5 3" xfId="5409" xr:uid="{00000000-0005-0000-0000-000026190000}"/>
    <cellStyle name="Normal 2 3 4 2 5 3 2" xfId="15461" xr:uid="{00000000-0005-0000-0000-000027190000}"/>
    <cellStyle name="Normal 2 3 4 2 5 3 2 2" xfId="45792" xr:uid="{00000000-0005-0000-0000-000028190000}"/>
    <cellStyle name="Normal 2 3 4 2 5 3 2 3" xfId="30559" xr:uid="{00000000-0005-0000-0000-000029190000}"/>
    <cellStyle name="Normal 2 3 4 2 5 3 3" xfId="10441" xr:uid="{00000000-0005-0000-0000-00002A190000}"/>
    <cellStyle name="Normal 2 3 4 2 5 3 3 2" xfId="40775" xr:uid="{00000000-0005-0000-0000-00002B190000}"/>
    <cellStyle name="Normal 2 3 4 2 5 3 3 3" xfId="25542" xr:uid="{00000000-0005-0000-0000-00002C190000}"/>
    <cellStyle name="Normal 2 3 4 2 5 3 4" xfId="35762" xr:uid="{00000000-0005-0000-0000-00002D190000}"/>
    <cellStyle name="Normal 2 3 4 2 5 3 5" xfId="20529" xr:uid="{00000000-0005-0000-0000-00002E190000}"/>
    <cellStyle name="Normal 2 3 4 2 5 4" xfId="12119" xr:uid="{00000000-0005-0000-0000-00002F190000}"/>
    <cellStyle name="Normal 2 3 4 2 5 4 2" xfId="42450" xr:uid="{00000000-0005-0000-0000-000030190000}"/>
    <cellStyle name="Normal 2 3 4 2 5 4 3" xfId="27217" xr:uid="{00000000-0005-0000-0000-000031190000}"/>
    <cellStyle name="Normal 2 3 4 2 5 5" xfId="7098" xr:uid="{00000000-0005-0000-0000-000032190000}"/>
    <cellStyle name="Normal 2 3 4 2 5 5 2" xfId="37433" xr:uid="{00000000-0005-0000-0000-000033190000}"/>
    <cellStyle name="Normal 2 3 4 2 5 5 3" xfId="22200" xr:uid="{00000000-0005-0000-0000-000034190000}"/>
    <cellStyle name="Normal 2 3 4 2 5 6" xfId="32421" xr:uid="{00000000-0005-0000-0000-000035190000}"/>
    <cellStyle name="Normal 2 3 4 2 5 7" xfId="17187" xr:uid="{00000000-0005-0000-0000-000036190000}"/>
    <cellStyle name="Normal 2 3 4 2 6" xfId="2880" xr:uid="{00000000-0005-0000-0000-000037190000}"/>
    <cellStyle name="Normal 2 3 4 2 6 2" xfId="12954" xr:uid="{00000000-0005-0000-0000-000038190000}"/>
    <cellStyle name="Normal 2 3 4 2 6 2 2" xfId="43285" xr:uid="{00000000-0005-0000-0000-000039190000}"/>
    <cellStyle name="Normal 2 3 4 2 6 2 3" xfId="28052" xr:uid="{00000000-0005-0000-0000-00003A190000}"/>
    <cellStyle name="Normal 2 3 4 2 6 3" xfId="7934" xr:uid="{00000000-0005-0000-0000-00003B190000}"/>
    <cellStyle name="Normal 2 3 4 2 6 3 2" xfId="38268" xr:uid="{00000000-0005-0000-0000-00003C190000}"/>
    <cellStyle name="Normal 2 3 4 2 6 3 3" xfId="23035" xr:uid="{00000000-0005-0000-0000-00003D190000}"/>
    <cellStyle name="Normal 2 3 4 2 6 4" xfId="33255" xr:uid="{00000000-0005-0000-0000-00003E190000}"/>
    <cellStyle name="Normal 2 3 4 2 6 5" xfId="18022" xr:uid="{00000000-0005-0000-0000-00003F190000}"/>
    <cellStyle name="Normal 2 3 4 2 7" xfId="4573" xr:uid="{00000000-0005-0000-0000-000040190000}"/>
    <cellStyle name="Normal 2 3 4 2 7 2" xfId="14625" xr:uid="{00000000-0005-0000-0000-000041190000}"/>
    <cellStyle name="Normal 2 3 4 2 7 2 2" xfId="44956" xr:uid="{00000000-0005-0000-0000-000042190000}"/>
    <cellStyle name="Normal 2 3 4 2 7 2 3" xfId="29723" xr:uid="{00000000-0005-0000-0000-000043190000}"/>
    <cellStyle name="Normal 2 3 4 2 7 3" xfId="9605" xr:uid="{00000000-0005-0000-0000-000044190000}"/>
    <cellStyle name="Normal 2 3 4 2 7 3 2" xfId="39939" xr:uid="{00000000-0005-0000-0000-000045190000}"/>
    <cellStyle name="Normal 2 3 4 2 7 3 3" xfId="24706" xr:uid="{00000000-0005-0000-0000-000046190000}"/>
    <cellStyle name="Normal 2 3 4 2 7 4" xfId="34926" xr:uid="{00000000-0005-0000-0000-000047190000}"/>
    <cellStyle name="Normal 2 3 4 2 7 5" xfId="19693" xr:uid="{00000000-0005-0000-0000-000048190000}"/>
    <cellStyle name="Normal 2 3 4 2 8" xfId="11283" xr:uid="{00000000-0005-0000-0000-000049190000}"/>
    <cellStyle name="Normal 2 3 4 2 8 2" xfId="41614" xr:uid="{00000000-0005-0000-0000-00004A190000}"/>
    <cellStyle name="Normal 2 3 4 2 8 3" xfId="26381" xr:uid="{00000000-0005-0000-0000-00004B190000}"/>
    <cellStyle name="Normal 2 3 4 2 9" xfId="6262" xr:uid="{00000000-0005-0000-0000-00004C190000}"/>
    <cellStyle name="Normal 2 3 4 2 9 2" xfId="36597" xr:uid="{00000000-0005-0000-0000-00004D190000}"/>
    <cellStyle name="Normal 2 3 4 2 9 3" xfId="21364" xr:uid="{00000000-0005-0000-0000-00004E190000}"/>
    <cellStyle name="Normal 2 3 4 3" xfId="1226" xr:uid="{00000000-0005-0000-0000-00004F190000}"/>
    <cellStyle name="Normal 2 3 4 3 10" xfId="16403" xr:uid="{00000000-0005-0000-0000-000050190000}"/>
    <cellStyle name="Normal 2 3 4 3 2" xfId="1445" xr:uid="{00000000-0005-0000-0000-000051190000}"/>
    <cellStyle name="Normal 2 3 4 3 2 2" xfId="1866" xr:uid="{00000000-0005-0000-0000-000052190000}"/>
    <cellStyle name="Normal 2 3 4 3 2 2 2" xfId="2705" xr:uid="{00000000-0005-0000-0000-000053190000}"/>
    <cellStyle name="Normal 2 3 4 3 2 2 2 2" xfId="4395" xr:uid="{00000000-0005-0000-0000-000054190000}"/>
    <cellStyle name="Normal 2 3 4 3 2 2 2 2 2" xfId="14468" xr:uid="{00000000-0005-0000-0000-000055190000}"/>
    <cellStyle name="Normal 2 3 4 3 2 2 2 2 2 2" xfId="44799" xr:uid="{00000000-0005-0000-0000-000056190000}"/>
    <cellStyle name="Normal 2 3 4 3 2 2 2 2 2 3" xfId="29566" xr:uid="{00000000-0005-0000-0000-000057190000}"/>
    <cellStyle name="Normal 2 3 4 3 2 2 2 2 3" xfId="9448" xr:uid="{00000000-0005-0000-0000-000058190000}"/>
    <cellStyle name="Normal 2 3 4 3 2 2 2 2 3 2" xfId="39782" xr:uid="{00000000-0005-0000-0000-000059190000}"/>
    <cellStyle name="Normal 2 3 4 3 2 2 2 2 3 3" xfId="24549" xr:uid="{00000000-0005-0000-0000-00005A190000}"/>
    <cellStyle name="Normal 2 3 4 3 2 2 2 2 4" xfId="34769" xr:uid="{00000000-0005-0000-0000-00005B190000}"/>
    <cellStyle name="Normal 2 3 4 3 2 2 2 2 5" xfId="19536" xr:uid="{00000000-0005-0000-0000-00005C190000}"/>
    <cellStyle name="Normal 2 3 4 3 2 2 2 3" xfId="6087" xr:uid="{00000000-0005-0000-0000-00005D190000}"/>
    <cellStyle name="Normal 2 3 4 3 2 2 2 3 2" xfId="16139" xr:uid="{00000000-0005-0000-0000-00005E190000}"/>
    <cellStyle name="Normal 2 3 4 3 2 2 2 3 2 2" xfId="46470" xr:uid="{00000000-0005-0000-0000-00005F190000}"/>
    <cellStyle name="Normal 2 3 4 3 2 2 2 3 2 3" xfId="31237" xr:uid="{00000000-0005-0000-0000-000060190000}"/>
    <cellStyle name="Normal 2 3 4 3 2 2 2 3 3" xfId="11119" xr:uid="{00000000-0005-0000-0000-000061190000}"/>
    <cellStyle name="Normal 2 3 4 3 2 2 2 3 3 2" xfId="41453" xr:uid="{00000000-0005-0000-0000-000062190000}"/>
    <cellStyle name="Normal 2 3 4 3 2 2 2 3 3 3" xfId="26220" xr:uid="{00000000-0005-0000-0000-000063190000}"/>
    <cellStyle name="Normal 2 3 4 3 2 2 2 3 4" xfId="36440" xr:uid="{00000000-0005-0000-0000-000064190000}"/>
    <cellStyle name="Normal 2 3 4 3 2 2 2 3 5" xfId="21207" xr:uid="{00000000-0005-0000-0000-000065190000}"/>
    <cellStyle name="Normal 2 3 4 3 2 2 2 4" xfId="12797" xr:uid="{00000000-0005-0000-0000-000066190000}"/>
    <cellStyle name="Normal 2 3 4 3 2 2 2 4 2" xfId="43128" xr:uid="{00000000-0005-0000-0000-000067190000}"/>
    <cellStyle name="Normal 2 3 4 3 2 2 2 4 3" xfId="27895" xr:uid="{00000000-0005-0000-0000-000068190000}"/>
    <cellStyle name="Normal 2 3 4 3 2 2 2 5" xfId="7776" xr:uid="{00000000-0005-0000-0000-000069190000}"/>
    <cellStyle name="Normal 2 3 4 3 2 2 2 5 2" xfId="38111" xr:uid="{00000000-0005-0000-0000-00006A190000}"/>
    <cellStyle name="Normal 2 3 4 3 2 2 2 5 3" xfId="22878" xr:uid="{00000000-0005-0000-0000-00006B190000}"/>
    <cellStyle name="Normal 2 3 4 3 2 2 2 6" xfId="33099" xr:uid="{00000000-0005-0000-0000-00006C190000}"/>
    <cellStyle name="Normal 2 3 4 3 2 2 2 7" xfId="17865" xr:uid="{00000000-0005-0000-0000-00006D190000}"/>
    <cellStyle name="Normal 2 3 4 3 2 2 3" xfId="3558" xr:uid="{00000000-0005-0000-0000-00006E190000}"/>
    <cellStyle name="Normal 2 3 4 3 2 2 3 2" xfId="13632" xr:uid="{00000000-0005-0000-0000-00006F190000}"/>
    <cellStyle name="Normal 2 3 4 3 2 2 3 2 2" xfId="43963" xr:uid="{00000000-0005-0000-0000-000070190000}"/>
    <cellStyle name="Normal 2 3 4 3 2 2 3 2 3" xfId="28730" xr:uid="{00000000-0005-0000-0000-000071190000}"/>
    <cellStyle name="Normal 2 3 4 3 2 2 3 3" xfId="8612" xr:uid="{00000000-0005-0000-0000-000072190000}"/>
    <cellStyle name="Normal 2 3 4 3 2 2 3 3 2" xfId="38946" xr:uid="{00000000-0005-0000-0000-000073190000}"/>
    <cellStyle name="Normal 2 3 4 3 2 2 3 3 3" xfId="23713" xr:uid="{00000000-0005-0000-0000-000074190000}"/>
    <cellStyle name="Normal 2 3 4 3 2 2 3 4" xfId="33933" xr:uid="{00000000-0005-0000-0000-000075190000}"/>
    <cellStyle name="Normal 2 3 4 3 2 2 3 5" xfId="18700" xr:uid="{00000000-0005-0000-0000-000076190000}"/>
    <cellStyle name="Normal 2 3 4 3 2 2 4" xfId="5251" xr:uid="{00000000-0005-0000-0000-000077190000}"/>
    <cellStyle name="Normal 2 3 4 3 2 2 4 2" xfId="15303" xr:uid="{00000000-0005-0000-0000-000078190000}"/>
    <cellStyle name="Normal 2 3 4 3 2 2 4 2 2" xfId="45634" xr:uid="{00000000-0005-0000-0000-000079190000}"/>
    <cellStyle name="Normal 2 3 4 3 2 2 4 2 3" xfId="30401" xr:uid="{00000000-0005-0000-0000-00007A190000}"/>
    <cellStyle name="Normal 2 3 4 3 2 2 4 3" xfId="10283" xr:uid="{00000000-0005-0000-0000-00007B190000}"/>
    <cellStyle name="Normal 2 3 4 3 2 2 4 3 2" xfId="40617" xr:uid="{00000000-0005-0000-0000-00007C190000}"/>
    <cellStyle name="Normal 2 3 4 3 2 2 4 3 3" xfId="25384" xr:uid="{00000000-0005-0000-0000-00007D190000}"/>
    <cellStyle name="Normal 2 3 4 3 2 2 4 4" xfId="35604" xr:uid="{00000000-0005-0000-0000-00007E190000}"/>
    <cellStyle name="Normal 2 3 4 3 2 2 4 5" xfId="20371" xr:uid="{00000000-0005-0000-0000-00007F190000}"/>
    <cellStyle name="Normal 2 3 4 3 2 2 5" xfId="11961" xr:uid="{00000000-0005-0000-0000-000080190000}"/>
    <cellStyle name="Normal 2 3 4 3 2 2 5 2" xfId="42292" xr:uid="{00000000-0005-0000-0000-000081190000}"/>
    <cellStyle name="Normal 2 3 4 3 2 2 5 3" xfId="27059" xr:uid="{00000000-0005-0000-0000-000082190000}"/>
    <cellStyle name="Normal 2 3 4 3 2 2 6" xfId="6940" xr:uid="{00000000-0005-0000-0000-000083190000}"/>
    <cellStyle name="Normal 2 3 4 3 2 2 6 2" xfId="37275" xr:uid="{00000000-0005-0000-0000-000084190000}"/>
    <cellStyle name="Normal 2 3 4 3 2 2 6 3" xfId="22042" xr:uid="{00000000-0005-0000-0000-000085190000}"/>
    <cellStyle name="Normal 2 3 4 3 2 2 7" xfId="32263" xr:uid="{00000000-0005-0000-0000-000086190000}"/>
    <cellStyle name="Normal 2 3 4 3 2 2 8" xfId="17029" xr:uid="{00000000-0005-0000-0000-000087190000}"/>
    <cellStyle name="Normal 2 3 4 3 2 3" xfId="2287" xr:uid="{00000000-0005-0000-0000-000088190000}"/>
    <cellStyle name="Normal 2 3 4 3 2 3 2" xfId="3977" xr:uid="{00000000-0005-0000-0000-000089190000}"/>
    <cellStyle name="Normal 2 3 4 3 2 3 2 2" xfId="14050" xr:uid="{00000000-0005-0000-0000-00008A190000}"/>
    <cellStyle name="Normal 2 3 4 3 2 3 2 2 2" xfId="44381" xr:uid="{00000000-0005-0000-0000-00008B190000}"/>
    <cellStyle name="Normal 2 3 4 3 2 3 2 2 3" xfId="29148" xr:uid="{00000000-0005-0000-0000-00008C190000}"/>
    <cellStyle name="Normal 2 3 4 3 2 3 2 3" xfId="9030" xr:uid="{00000000-0005-0000-0000-00008D190000}"/>
    <cellStyle name="Normal 2 3 4 3 2 3 2 3 2" xfId="39364" xr:uid="{00000000-0005-0000-0000-00008E190000}"/>
    <cellStyle name="Normal 2 3 4 3 2 3 2 3 3" xfId="24131" xr:uid="{00000000-0005-0000-0000-00008F190000}"/>
    <cellStyle name="Normal 2 3 4 3 2 3 2 4" xfId="34351" xr:uid="{00000000-0005-0000-0000-000090190000}"/>
    <cellStyle name="Normal 2 3 4 3 2 3 2 5" xfId="19118" xr:uid="{00000000-0005-0000-0000-000091190000}"/>
    <cellStyle name="Normal 2 3 4 3 2 3 3" xfId="5669" xr:uid="{00000000-0005-0000-0000-000092190000}"/>
    <cellStyle name="Normal 2 3 4 3 2 3 3 2" xfId="15721" xr:uid="{00000000-0005-0000-0000-000093190000}"/>
    <cellStyle name="Normal 2 3 4 3 2 3 3 2 2" xfId="46052" xr:uid="{00000000-0005-0000-0000-000094190000}"/>
    <cellStyle name="Normal 2 3 4 3 2 3 3 2 3" xfId="30819" xr:uid="{00000000-0005-0000-0000-000095190000}"/>
    <cellStyle name="Normal 2 3 4 3 2 3 3 3" xfId="10701" xr:uid="{00000000-0005-0000-0000-000096190000}"/>
    <cellStyle name="Normal 2 3 4 3 2 3 3 3 2" xfId="41035" xr:uid="{00000000-0005-0000-0000-000097190000}"/>
    <cellStyle name="Normal 2 3 4 3 2 3 3 3 3" xfId="25802" xr:uid="{00000000-0005-0000-0000-000098190000}"/>
    <cellStyle name="Normal 2 3 4 3 2 3 3 4" xfId="36022" xr:uid="{00000000-0005-0000-0000-000099190000}"/>
    <cellStyle name="Normal 2 3 4 3 2 3 3 5" xfId="20789" xr:uid="{00000000-0005-0000-0000-00009A190000}"/>
    <cellStyle name="Normal 2 3 4 3 2 3 4" xfId="12379" xr:uid="{00000000-0005-0000-0000-00009B190000}"/>
    <cellStyle name="Normal 2 3 4 3 2 3 4 2" xfId="42710" xr:uid="{00000000-0005-0000-0000-00009C190000}"/>
    <cellStyle name="Normal 2 3 4 3 2 3 4 3" xfId="27477" xr:uid="{00000000-0005-0000-0000-00009D190000}"/>
    <cellStyle name="Normal 2 3 4 3 2 3 5" xfId="7358" xr:uid="{00000000-0005-0000-0000-00009E190000}"/>
    <cellStyle name="Normal 2 3 4 3 2 3 5 2" xfId="37693" xr:uid="{00000000-0005-0000-0000-00009F190000}"/>
    <cellStyle name="Normal 2 3 4 3 2 3 5 3" xfId="22460" xr:uid="{00000000-0005-0000-0000-0000A0190000}"/>
    <cellStyle name="Normal 2 3 4 3 2 3 6" xfId="32681" xr:uid="{00000000-0005-0000-0000-0000A1190000}"/>
    <cellStyle name="Normal 2 3 4 3 2 3 7" xfId="17447" xr:uid="{00000000-0005-0000-0000-0000A2190000}"/>
    <cellStyle name="Normal 2 3 4 3 2 4" xfId="3140" xr:uid="{00000000-0005-0000-0000-0000A3190000}"/>
    <cellStyle name="Normal 2 3 4 3 2 4 2" xfId="13214" xr:uid="{00000000-0005-0000-0000-0000A4190000}"/>
    <cellStyle name="Normal 2 3 4 3 2 4 2 2" xfId="43545" xr:uid="{00000000-0005-0000-0000-0000A5190000}"/>
    <cellStyle name="Normal 2 3 4 3 2 4 2 3" xfId="28312" xr:uid="{00000000-0005-0000-0000-0000A6190000}"/>
    <cellStyle name="Normal 2 3 4 3 2 4 3" xfId="8194" xr:uid="{00000000-0005-0000-0000-0000A7190000}"/>
    <cellStyle name="Normal 2 3 4 3 2 4 3 2" xfId="38528" xr:uid="{00000000-0005-0000-0000-0000A8190000}"/>
    <cellStyle name="Normal 2 3 4 3 2 4 3 3" xfId="23295" xr:uid="{00000000-0005-0000-0000-0000A9190000}"/>
    <cellStyle name="Normal 2 3 4 3 2 4 4" xfId="33515" xr:uid="{00000000-0005-0000-0000-0000AA190000}"/>
    <cellStyle name="Normal 2 3 4 3 2 4 5" xfId="18282" xr:uid="{00000000-0005-0000-0000-0000AB190000}"/>
    <cellStyle name="Normal 2 3 4 3 2 5" xfId="4833" xr:uid="{00000000-0005-0000-0000-0000AC190000}"/>
    <cellStyle name="Normal 2 3 4 3 2 5 2" xfId="14885" xr:uid="{00000000-0005-0000-0000-0000AD190000}"/>
    <cellStyle name="Normal 2 3 4 3 2 5 2 2" xfId="45216" xr:uid="{00000000-0005-0000-0000-0000AE190000}"/>
    <cellStyle name="Normal 2 3 4 3 2 5 2 3" xfId="29983" xr:uid="{00000000-0005-0000-0000-0000AF190000}"/>
    <cellStyle name="Normal 2 3 4 3 2 5 3" xfId="9865" xr:uid="{00000000-0005-0000-0000-0000B0190000}"/>
    <cellStyle name="Normal 2 3 4 3 2 5 3 2" xfId="40199" xr:uid="{00000000-0005-0000-0000-0000B1190000}"/>
    <cellStyle name="Normal 2 3 4 3 2 5 3 3" xfId="24966" xr:uid="{00000000-0005-0000-0000-0000B2190000}"/>
    <cellStyle name="Normal 2 3 4 3 2 5 4" xfId="35186" xr:uid="{00000000-0005-0000-0000-0000B3190000}"/>
    <cellStyle name="Normal 2 3 4 3 2 5 5" xfId="19953" xr:uid="{00000000-0005-0000-0000-0000B4190000}"/>
    <cellStyle name="Normal 2 3 4 3 2 6" xfId="11543" xr:uid="{00000000-0005-0000-0000-0000B5190000}"/>
    <cellStyle name="Normal 2 3 4 3 2 6 2" xfId="41874" xr:uid="{00000000-0005-0000-0000-0000B6190000}"/>
    <cellStyle name="Normal 2 3 4 3 2 6 3" xfId="26641" xr:uid="{00000000-0005-0000-0000-0000B7190000}"/>
    <cellStyle name="Normal 2 3 4 3 2 7" xfId="6522" xr:uid="{00000000-0005-0000-0000-0000B8190000}"/>
    <cellStyle name="Normal 2 3 4 3 2 7 2" xfId="36857" xr:uid="{00000000-0005-0000-0000-0000B9190000}"/>
    <cellStyle name="Normal 2 3 4 3 2 7 3" xfId="21624" xr:uid="{00000000-0005-0000-0000-0000BA190000}"/>
    <cellStyle name="Normal 2 3 4 3 2 8" xfId="31845" xr:uid="{00000000-0005-0000-0000-0000BB190000}"/>
    <cellStyle name="Normal 2 3 4 3 2 9" xfId="16611" xr:uid="{00000000-0005-0000-0000-0000BC190000}"/>
    <cellStyle name="Normal 2 3 4 3 3" xfId="1658" xr:uid="{00000000-0005-0000-0000-0000BD190000}"/>
    <cellStyle name="Normal 2 3 4 3 3 2" xfId="2497" xr:uid="{00000000-0005-0000-0000-0000BE190000}"/>
    <cellStyle name="Normal 2 3 4 3 3 2 2" xfId="4187" xr:uid="{00000000-0005-0000-0000-0000BF190000}"/>
    <cellStyle name="Normal 2 3 4 3 3 2 2 2" xfId="14260" xr:uid="{00000000-0005-0000-0000-0000C0190000}"/>
    <cellStyle name="Normal 2 3 4 3 3 2 2 2 2" xfId="44591" xr:uid="{00000000-0005-0000-0000-0000C1190000}"/>
    <cellStyle name="Normal 2 3 4 3 3 2 2 2 3" xfId="29358" xr:uid="{00000000-0005-0000-0000-0000C2190000}"/>
    <cellStyle name="Normal 2 3 4 3 3 2 2 3" xfId="9240" xr:uid="{00000000-0005-0000-0000-0000C3190000}"/>
    <cellStyle name="Normal 2 3 4 3 3 2 2 3 2" xfId="39574" xr:uid="{00000000-0005-0000-0000-0000C4190000}"/>
    <cellStyle name="Normal 2 3 4 3 3 2 2 3 3" xfId="24341" xr:uid="{00000000-0005-0000-0000-0000C5190000}"/>
    <cellStyle name="Normal 2 3 4 3 3 2 2 4" xfId="34561" xr:uid="{00000000-0005-0000-0000-0000C6190000}"/>
    <cellStyle name="Normal 2 3 4 3 3 2 2 5" xfId="19328" xr:uid="{00000000-0005-0000-0000-0000C7190000}"/>
    <cellStyle name="Normal 2 3 4 3 3 2 3" xfId="5879" xr:uid="{00000000-0005-0000-0000-0000C8190000}"/>
    <cellStyle name="Normal 2 3 4 3 3 2 3 2" xfId="15931" xr:uid="{00000000-0005-0000-0000-0000C9190000}"/>
    <cellStyle name="Normal 2 3 4 3 3 2 3 2 2" xfId="46262" xr:uid="{00000000-0005-0000-0000-0000CA190000}"/>
    <cellStyle name="Normal 2 3 4 3 3 2 3 2 3" xfId="31029" xr:uid="{00000000-0005-0000-0000-0000CB190000}"/>
    <cellStyle name="Normal 2 3 4 3 3 2 3 3" xfId="10911" xr:uid="{00000000-0005-0000-0000-0000CC190000}"/>
    <cellStyle name="Normal 2 3 4 3 3 2 3 3 2" xfId="41245" xr:uid="{00000000-0005-0000-0000-0000CD190000}"/>
    <cellStyle name="Normal 2 3 4 3 3 2 3 3 3" xfId="26012" xr:uid="{00000000-0005-0000-0000-0000CE190000}"/>
    <cellStyle name="Normal 2 3 4 3 3 2 3 4" xfId="36232" xr:uid="{00000000-0005-0000-0000-0000CF190000}"/>
    <cellStyle name="Normal 2 3 4 3 3 2 3 5" xfId="20999" xr:uid="{00000000-0005-0000-0000-0000D0190000}"/>
    <cellStyle name="Normal 2 3 4 3 3 2 4" xfId="12589" xr:uid="{00000000-0005-0000-0000-0000D1190000}"/>
    <cellStyle name="Normal 2 3 4 3 3 2 4 2" xfId="42920" xr:uid="{00000000-0005-0000-0000-0000D2190000}"/>
    <cellStyle name="Normal 2 3 4 3 3 2 4 3" xfId="27687" xr:uid="{00000000-0005-0000-0000-0000D3190000}"/>
    <cellStyle name="Normal 2 3 4 3 3 2 5" xfId="7568" xr:uid="{00000000-0005-0000-0000-0000D4190000}"/>
    <cellStyle name="Normal 2 3 4 3 3 2 5 2" xfId="37903" xr:uid="{00000000-0005-0000-0000-0000D5190000}"/>
    <cellStyle name="Normal 2 3 4 3 3 2 5 3" xfId="22670" xr:uid="{00000000-0005-0000-0000-0000D6190000}"/>
    <cellStyle name="Normal 2 3 4 3 3 2 6" xfId="32891" xr:uid="{00000000-0005-0000-0000-0000D7190000}"/>
    <cellStyle name="Normal 2 3 4 3 3 2 7" xfId="17657" xr:uid="{00000000-0005-0000-0000-0000D8190000}"/>
    <cellStyle name="Normal 2 3 4 3 3 3" xfId="3350" xr:uid="{00000000-0005-0000-0000-0000D9190000}"/>
    <cellStyle name="Normal 2 3 4 3 3 3 2" xfId="13424" xr:uid="{00000000-0005-0000-0000-0000DA190000}"/>
    <cellStyle name="Normal 2 3 4 3 3 3 2 2" xfId="43755" xr:uid="{00000000-0005-0000-0000-0000DB190000}"/>
    <cellStyle name="Normal 2 3 4 3 3 3 2 3" xfId="28522" xr:uid="{00000000-0005-0000-0000-0000DC190000}"/>
    <cellStyle name="Normal 2 3 4 3 3 3 3" xfId="8404" xr:uid="{00000000-0005-0000-0000-0000DD190000}"/>
    <cellStyle name="Normal 2 3 4 3 3 3 3 2" xfId="38738" xr:uid="{00000000-0005-0000-0000-0000DE190000}"/>
    <cellStyle name="Normal 2 3 4 3 3 3 3 3" xfId="23505" xr:uid="{00000000-0005-0000-0000-0000DF190000}"/>
    <cellStyle name="Normal 2 3 4 3 3 3 4" xfId="33725" xr:uid="{00000000-0005-0000-0000-0000E0190000}"/>
    <cellStyle name="Normal 2 3 4 3 3 3 5" xfId="18492" xr:uid="{00000000-0005-0000-0000-0000E1190000}"/>
    <cellStyle name="Normal 2 3 4 3 3 4" xfId="5043" xr:uid="{00000000-0005-0000-0000-0000E2190000}"/>
    <cellStyle name="Normal 2 3 4 3 3 4 2" xfId="15095" xr:uid="{00000000-0005-0000-0000-0000E3190000}"/>
    <cellStyle name="Normal 2 3 4 3 3 4 2 2" xfId="45426" xr:uid="{00000000-0005-0000-0000-0000E4190000}"/>
    <cellStyle name="Normal 2 3 4 3 3 4 2 3" xfId="30193" xr:uid="{00000000-0005-0000-0000-0000E5190000}"/>
    <cellStyle name="Normal 2 3 4 3 3 4 3" xfId="10075" xr:uid="{00000000-0005-0000-0000-0000E6190000}"/>
    <cellStyle name="Normal 2 3 4 3 3 4 3 2" xfId="40409" xr:uid="{00000000-0005-0000-0000-0000E7190000}"/>
    <cellStyle name="Normal 2 3 4 3 3 4 3 3" xfId="25176" xr:uid="{00000000-0005-0000-0000-0000E8190000}"/>
    <cellStyle name="Normal 2 3 4 3 3 4 4" xfId="35396" xr:uid="{00000000-0005-0000-0000-0000E9190000}"/>
    <cellStyle name="Normal 2 3 4 3 3 4 5" xfId="20163" xr:uid="{00000000-0005-0000-0000-0000EA190000}"/>
    <cellStyle name="Normal 2 3 4 3 3 5" xfId="11753" xr:uid="{00000000-0005-0000-0000-0000EB190000}"/>
    <cellStyle name="Normal 2 3 4 3 3 5 2" xfId="42084" xr:uid="{00000000-0005-0000-0000-0000EC190000}"/>
    <cellStyle name="Normal 2 3 4 3 3 5 3" xfId="26851" xr:uid="{00000000-0005-0000-0000-0000ED190000}"/>
    <cellStyle name="Normal 2 3 4 3 3 6" xfId="6732" xr:uid="{00000000-0005-0000-0000-0000EE190000}"/>
    <cellStyle name="Normal 2 3 4 3 3 6 2" xfId="37067" xr:uid="{00000000-0005-0000-0000-0000EF190000}"/>
    <cellStyle name="Normal 2 3 4 3 3 6 3" xfId="21834" xr:uid="{00000000-0005-0000-0000-0000F0190000}"/>
    <cellStyle name="Normal 2 3 4 3 3 7" xfId="32055" xr:uid="{00000000-0005-0000-0000-0000F1190000}"/>
    <cellStyle name="Normal 2 3 4 3 3 8" xfId="16821" xr:uid="{00000000-0005-0000-0000-0000F2190000}"/>
    <cellStyle name="Normal 2 3 4 3 4" xfId="2079" xr:uid="{00000000-0005-0000-0000-0000F3190000}"/>
    <cellStyle name="Normal 2 3 4 3 4 2" xfId="3769" xr:uid="{00000000-0005-0000-0000-0000F4190000}"/>
    <cellStyle name="Normal 2 3 4 3 4 2 2" xfId="13842" xr:uid="{00000000-0005-0000-0000-0000F5190000}"/>
    <cellStyle name="Normal 2 3 4 3 4 2 2 2" xfId="44173" xr:uid="{00000000-0005-0000-0000-0000F6190000}"/>
    <cellStyle name="Normal 2 3 4 3 4 2 2 3" xfId="28940" xr:uid="{00000000-0005-0000-0000-0000F7190000}"/>
    <cellStyle name="Normal 2 3 4 3 4 2 3" xfId="8822" xr:uid="{00000000-0005-0000-0000-0000F8190000}"/>
    <cellStyle name="Normal 2 3 4 3 4 2 3 2" xfId="39156" xr:uid="{00000000-0005-0000-0000-0000F9190000}"/>
    <cellStyle name="Normal 2 3 4 3 4 2 3 3" xfId="23923" xr:uid="{00000000-0005-0000-0000-0000FA190000}"/>
    <cellStyle name="Normal 2 3 4 3 4 2 4" xfId="34143" xr:uid="{00000000-0005-0000-0000-0000FB190000}"/>
    <cellStyle name="Normal 2 3 4 3 4 2 5" xfId="18910" xr:uid="{00000000-0005-0000-0000-0000FC190000}"/>
    <cellStyle name="Normal 2 3 4 3 4 3" xfId="5461" xr:uid="{00000000-0005-0000-0000-0000FD190000}"/>
    <cellStyle name="Normal 2 3 4 3 4 3 2" xfId="15513" xr:uid="{00000000-0005-0000-0000-0000FE190000}"/>
    <cellStyle name="Normal 2 3 4 3 4 3 2 2" xfId="45844" xr:uid="{00000000-0005-0000-0000-0000FF190000}"/>
    <cellStyle name="Normal 2 3 4 3 4 3 2 3" xfId="30611" xr:uid="{00000000-0005-0000-0000-0000001A0000}"/>
    <cellStyle name="Normal 2 3 4 3 4 3 3" xfId="10493" xr:uid="{00000000-0005-0000-0000-0000011A0000}"/>
    <cellStyle name="Normal 2 3 4 3 4 3 3 2" xfId="40827" xr:uid="{00000000-0005-0000-0000-0000021A0000}"/>
    <cellStyle name="Normal 2 3 4 3 4 3 3 3" xfId="25594" xr:uid="{00000000-0005-0000-0000-0000031A0000}"/>
    <cellStyle name="Normal 2 3 4 3 4 3 4" xfId="35814" xr:uid="{00000000-0005-0000-0000-0000041A0000}"/>
    <cellStyle name="Normal 2 3 4 3 4 3 5" xfId="20581" xr:uid="{00000000-0005-0000-0000-0000051A0000}"/>
    <cellStyle name="Normal 2 3 4 3 4 4" xfId="12171" xr:uid="{00000000-0005-0000-0000-0000061A0000}"/>
    <cellStyle name="Normal 2 3 4 3 4 4 2" xfId="42502" xr:uid="{00000000-0005-0000-0000-0000071A0000}"/>
    <cellStyle name="Normal 2 3 4 3 4 4 3" xfId="27269" xr:uid="{00000000-0005-0000-0000-0000081A0000}"/>
    <cellStyle name="Normal 2 3 4 3 4 5" xfId="7150" xr:uid="{00000000-0005-0000-0000-0000091A0000}"/>
    <cellStyle name="Normal 2 3 4 3 4 5 2" xfId="37485" xr:uid="{00000000-0005-0000-0000-00000A1A0000}"/>
    <cellStyle name="Normal 2 3 4 3 4 5 3" xfId="22252" xr:uid="{00000000-0005-0000-0000-00000B1A0000}"/>
    <cellStyle name="Normal 2 3 4 3 4 6" xfId="32473" xr:uid="{00000000-0005-0000-0000-00000C1A0000}"/>
    <cellStyle name="Normal 2 3 4 3 4 7" xfId="17239" xr:uid="{00000000-0005-0000-0000-00000D1A0000}"/>
    <cellStyle name="Normal 2 3 4 3 5" xfId="2932" xr:uid="{00000000-0005-0000-0000-00000E1A0000}"/>
    <cellStyle name="Normal 2 3 4 3 5 2" xfId="13006" xr:uid="{00000000-0005-0000-0000-00000F1A0000}"/>
    <cellStyle name="Normal 2 3 4 3 5 2 2" xfId="43337" xr:uid="{00000000-0005-0000-0000-0000101A0000}"/>
    <cellStyle name="Normal 2 3 4 3 5 2 3" xfId="28104" xr:uid="{00000000-0005-0000-0000-0000111A0000}"/>
    <cellStyle name="Normal 2 3 4 3 5 3" xfId="7986" xr:uid="{00000000-0005-0000-0000-0000121A0000}"/>
    <cellStyle name="Normal 2 3 4 3 5 3 2" xfId="38320" xr:uid="{00000000-0005-0000-0000-0000131A0000}"/>
    <cellStyle name="Normal 2 3 4 3 5 3 3" xfId="23087" xr:uid="{00000000-0005-0000-0000-0000141A0000}"/>
    <cellStyle name="Normal 2 3 4 3 5 4" xfId="33307" xr:uid="{00000000-0005-0000-0000-0000151A0000}"/>
    <cellStyle name="Normal 2 3 4 3 5 5" xfId="18074" xr:uid="{00000000-0005-0000-0000-0000161A0000}"/>
    <cellStyle name="Normal 2 3 4 3 6" xfId="4625" xr:uid="{00000000-0005-0000-0000-0000171A0000}"/>
    <cellStyle name="Normal 2 3 4 3 6 2" xfId="14677" xr:uid="{00000000-0005-0000-0000-0000181A0000}"/>
    <cellStyle name="Normal 2 3 4 3 6 2 2" xfId="45008" xr:uid="{00000000-0005-0000-0000-0000191A0000}"/>
    <cellStyle name="Normal 2 3 4 3 6 2 3" xfId="29775" xr:uid="{00000000-0005-0000-0000-00001A1A0000}"/>
    <cellStyle name="Normal 2 3 4 3 6 3" xfId="9657" xr:uid="{00000000-0005-0000-0000-00001B1A0000}"/>
    <cellStyle name="Normal 2 3 4 3 6 3 2" xfId="39991" xr:uid="{00000000-0005-0000-0000-00001C1A0000}"/>
    <cellStyle name="Normal 2 3 4 3 6 3 3" xfId="24758" xr:uid="{00000000-0005-0000-0000-00001D1A0000}"/>
    <cellStyle name="Normal 2 3 4 3 6 4" xfId="34978" xr:uid="{00000000-0005-0000-0000-00001E1A0000}"/>
    <cellStyle name="Normal 2 3 4 3 6 5" xfId="19745" xr:uid="{00000000-0005-0000-0000-00001F1A0000}"/>
    <cellStyle name="Normal 2 3 4 3 7" xfId="11335" xr:uid="{00000000-0005-0000-0000-0000201A0000}"/>
    <cellStyle name="Normal 2 3 4 3 7 2" xfId="41666" xr:uid="{00000000-0005-0000-0000-0000211A0000}"/>
    <cellStyle name="Normal 2 3 4 3 7 3" xfId="26433" xr:uid="{00000000-0005-0000-0000-0000221A0000}"/>
    <cellStyle name="Normal 2 3 4 3 8" xfId="6314" xr:uid="{00000000-0005-0000-0000-0000231A0000}"/>
    <cellStyle name="Normal 2 3 4 3 8 2" xfId="36649" xr:uid="{00000000-0005-0000-0000-0000241A0000}"/>
    <cellStyle name="Normal 2 3 4 3 8 3" xfId="21416" xr:uid="{00000000-0005-0000-0000-0000251A0000}"/>
    <cellStyle name="Normal 2 3 4 3 9" xfId="31638" xr:uid="{00000000-0005-0000-0000-0000261A0000}"/>
    <cellStyle name="Normal 2 3 4 4" xfId="1339" xr:uid="{00000000-0005-0000-0000-0000271A0000}"/>
    <cellStyle name="Normal 2 3 4 4 2" xfId="1762" xr:uid="{00000000-0005-0000-0000-0000281A0000}"/>
    <cellStyle name="Normal 2 3 4 4 2 2" xfId="2601" xr:uid="{00000000-0005-0000-0000-0000291A0000}"/>
    <cellStyle name="Normal 2 3 4 4 2 2 2" xfId="4291" xr:uid="{00000000-0005-0000-0000-00002A1A0000}"/>
    <cellStyle name="Normal 2 3 4 4 2 2 2 2" xfId="14364" xr:uid="{00000000-0005-0000-0000-00002B1A0000}"/>
    <cellStyle name="Normal 2 3 4 4 2 2 2 2 2" xfId="44695" xr:uid="{00000000-0005-0000-0000-00002C1A0000}"/>
    <cellStyle name="Normal 2 3 4 4 2 2 2 2 3" xfId="29462" xr:uid="{00000000-0005-0000-0000-00002D1A0000}"/>
    <cellStyle name="Normal 2 3 4 4 2 2 2 3" xfId="9344" xr:uid="{00000000-0005-0000-0000-00002E1A0000}"/>
    <cellStyle name="Normal 2 3 4 4 2 2 2 3 2" xfId="39678" xr:uid="{00000000-0005-0000-0000-00002F1A0000}"/>
    <cellStyle name="Normal 2 3 4 4 2 2 2 3 3" xfId="24445" xr:uid="{00000000-0005-0000-0000-0000301A0000}"/>
    <cellStyle name="Normal 2 3 4 4 2 2 2 4" xfId="34665" xr:uid="{00000000-0005-0000-0000-0000311A0000}"/>
    <cellStyle name="Normal 2 3 4 4 2 2 2 5" xfId="19432" xr:uid="{00000000-0005-0000-0000-0000321A0000}"/>
    <cellStyle name="Normal 2 3 4 4 2 2 3" xfId="5983" xr:uid="{00000000-0005-0000-0000-0000331A0000}"/>
    <cellStyle name="Normal 2 3 4 4 2 2 3 2" xfId="16035" xr:uid="{00000000-0005-0000-0000-0000341A0000}"/>
    <cellStyle name="Normal 2 3 4 4 2 2 3 2 2" xfId="46366" xr:uid="{00000000-0005-0000-0000-0000351A0000}"/>
    <cellStyle name="Normal 2 3 4 4 2 2 3 2 3" xfId="31133" xr:uid="{00000000-0005-0000-0000-0000361A0000}"/>
    <cellStyle name="Normal 2 3 4 4 2 2 3 3" xfId="11015" xr:uid="{00000000-0005-0000-0000-0000371A0000}"/>
    <cellStyle name="Normal 2 3 4 4 2 2 3 3 2" xfId="41349" xr:uid="{00000000-0005-0000-0000-0000381A0000}"/>
    <cellStyle name="Normal 2 3 4 4 2 2 3 3 3" xfId="26116" xr:uid="{00000000-0005-0000-0000-0000391A0000}"/>
    <cellStyle name="Normal 2 3 4 4 2 2 3 4" xfId="36336" xr:uid="{00000000-0005-0000-0000-00003A1A0000}"/>
    <cellStyle name="Normal 2 3 4 4 2 2 3 5" xfId="21103" xr:uid="{00000000-0005-0000-0000-00003B1A0000}"/>
    <cellStyle name="Normal 2 3 4 4 2 2 4" xfId="12693" xr:uid="{00000000-0005-0000-0000-00003C1A0000}"/>
    <cellStyle name="Normal 2 3 4 4 2 2 4 2" xfId="43024" xr:uid="{00000000-0005-0000-0000-00003D1A0000}"/>
    <cellStyle name="Normal 2 3 4 4 2 2 4 3" xfId="27791" xr:uid="{00000000-0005-0000-0000-00003E1A0000}"/>
    <cellStyle name="Normal 2 3 4 4 2 2 5" xfId="7672" xr:uid="{00000000-0005-0000-0000-00003F1A0000}"/>
    <cellStyle name="Normal 2 3 4 4 2 2 5 2" xfId="38007" xr:uid="{00000000-0005-0000-0000-0000401A0000}"/>
    <cellStyle name="Normal 2 3 4 4 2 2 5 3" xfId="22774" xr:uid="{00000000-0005-0000-0000-0000411A0000}"/>
    <cellStyle name="Normal 2 3 4 4 2 2 6" xfId="32995" xr:uid="{00000000-0005-0000-0000-0000421A0000}"/>
    <cellStyle name="Normal 2 3 4 4 2 2 7" xfId="17761" xr:uid="{00000000-0005-0000-0000-0000431A0000}"/>
    <cellStyle name="Normal 2 3 4 4 2 3" xfId="3454" xr:uid="{00000000-0005-0000-0000-0000441A0000}"/>
    <cellStyle name="Normal 2 3 4 4 2 3 2" xfId="13528" xr:uid="{00000000-0005-0000-0000-0000451A0000}"/>
    <cellStyle name="Normal 2 3 4 4 2 3 2 2" xfId="43859" xr:uid="{00000000-0005-0000-0000-0000461A0000}"/>
    <cellStyle name="Normal 2 3 4 4 2 3 2 3" xfId="28626" xr:uid="{00000000-0005-0000-0000-0000471A0000}"/>
    <cellStyle name="Normal 2 3 4 4 2 3 3" xfId="8508" xr:uid="{00000000-0005-0000-0000-0000481A0000}"/>
    <cellStyle name="Normal 2 3 4 4 2 3 3 2" xfId="38842" xr:uid="{00000000-0005-0000-0000-0000491A0000}"/>
    <cellStyle name="Normal 2 3 4 4 2 3 3 3" xfId="23609" xr:uid="{00000000-0005-0000-0000-00004A1A0000}"/>
    <cellStyle name="Normal 2 3 4 4 2 3 4" xfId="33829" xr:uid="{00000000-0005-0000-0000-00004B1A0000}"/>
    <cellStyle name="Normal 2 3 4 4 2 3 5" xfId="18596" xr:uid="{00000000-0005-0000-0000-00004C1A0000}"/>
    <cellStyle name="Normal 2 3 4 4 2 4" xfId="5147" xr:uid="{00000000-0005-0000-0000-00004D1A0000}"/>
    <cellStyle name="Normal 2 3 4 4 2 4 2" xfId="15199" xr:uid="{00000000-0005-0000-0000-00004E1A0000}"/>
    <cellStyle name="Normal 2 3 4 4 2 4 2 2" xfId="45530" xr:uid="{00000000-0005-0000-0000-00004F1A0000}"/>
    <cellStyle name="Normal 2 3 4 4 2 4 2 3" xfId="30297" xr:uid="{00000000-0005-0000-0000-0000501A0000}"/>
    <cellStyle name="Normal 2 3 4 4 2 4 3" xfId="10179" xr:uid="{00000000-0005-0000-0000-0000511A0000}"/>
    <cellStyle name="Normal 2 3 4 4 2 4 3 2" xfId="40513" xr:uid="{00000000-0005-0000-0000-0000521A0000}"/>
    <cellStyle name="Normal 2 3 4 4 2 4 3 3" xfId="25280" xr:uid="{00000000-0005-0000-0000-0000531A0000}"/>
    <cellStyle name="Normal 2 3 4 4 2 4 4" xfId="35500" xr:uid="{00000000-0005-0000-0000-0000541A0000}"/>
    <cellStyle name="Normal 2 3 4 4 2 4 5" xfId="20267" xr:uid="{00000000-0005-0000-0000-0000551A0000}"/>
    <cellStyle name="Normal 2 3 4 4 2 5" xfId="11857" xr:uid="{00000000-0005-0000-0000-0000561A0000}"/>
    <cellStyle name="Normal 2 3 4 4 2 5 2" xfId="42188" xr:uid="{00000000-0005-0000-0000-0000571A0000}"/>
    <cellStyle name="Normal 2 3 4 4 2 5 3" xfId="26955" xr:uid="{00000000-0005-0000-0000-0000581A0000}"/>
    <cellStyle name="Normal 2 3 4 4 2 6" xfId="6836" xr:uid="{00000000-0005-0000-0000-0000591A0000}"/>
    <cellStyle name="Normal 2 3 4 4 2 6 2" xfId="37171" xr:uid="{00000000-0005-0000-0000-00005A1A0000}"/>
    <cellStyle name="Normal 2 3 4 4 2 6 3" xfId="21938" xr:uid="{00000000-0005-0000-0000-00005B1A0000}"/>
    <cellStyle name="Normal 2 3 4 4 2 7" xfId="32159" xr:uid="{00000000-0005-0000-0000-00005C1A0000}"/>
    <cellStyle name="Normal 2 3 4 4 2 8" xfId="16925" xr:uid="{00000000-0005-0000-0000-00005D1A0000}"/>
    <cellStyle name="Normal 2 3 4 4 3" xfId="2183" xr:uid="{00000000-0005-0000-0000-00005E1A0000}"/>
    <cellStyle name="Normal 2 3 4 4 3 2" xfId="3873" xr:uid="{00000000-0005-0000-0000-00005F1A0000}"/>
    <cellStyle name="Normal 2 3 4 4 3 2 2" xfId="13946" xr:uid="{00000000-0005-0000-0000-0000601A0000}"/>
    <cellStyle name="Normal 2 3 4 4 3 2 2 2" xfId="44277" xr:uid="{00000000-0005-0000-0000-0000611A0000}"/>
    <cellStyle name="Normal 2 3 4 4 3 2 2 3" xfId="29044" xr:uid="{00000000-0005-0000-0000-0000621A0000}"/>
    <cellStyle name="Normal 2 3 4 4 3 2 3" xfId="8926" xr:uid="{00000000-0005-0000-0000-0000631A0000}"/>
    <cellStyle name="Normal 2 3 4 4 3 2 3 2" xfId="39260" xr:uid="{00000000-0005-0000-0000-0000641A0000}"/>
    <cellStyle name="Normal 2 3 4 4 3 2 3 3" xfId="24027" xr:uid="{00000000-0005-0000-0000-0000651A0000}"/>
    <cellStyle name="Normal 2 3 4 4 3 2 4" xfId="34247" xr:uid="{00000000-0005-0000-0000-0000661A0000}"/>
    <cellStyle name="Normal 2 3 4 4 3 2 5" xfId="19014" xr:uid="{00000000-0005-0000-0000-0000671A0000}"/>
    <cellStyle name="Normal 2 3 4 4 3 3" xfId="5565" xr:uid="{00000000-0005-0000-0000-0000681A0000}"/>
    <cellStyle name="Normal 2 3 4 4 3 3 2" xfId="15617" xr:uid="{00000000-0005-0000-0000-0000691A0000}"/>
    <cellStyle name="Normal 2 3 4 4 3 3 2 2" xfId="45948" xr:uid="{00000000-0005-0000-0000-00006A1A0000}"/>
    <cellStyle name="Normal 2 3 4 4 3 3 2 3" xfId="30715" xr:uid="{00000000-0005-0000-0000-00006B1A0000}"/>
    <cellStyle name="Normal 2 3 4 4 3 3 3" xfId="10597" xr:uid="{00000000-0005-0000-0000-00006C1A0000}"/>
    <cellStyle name="Normal 2 3 4 4 3 3 3 2" xfId="40931" xr:uid="{00000000-0005-0000-0000-00006D1A0000}"/>
    <cellStyle name="Normal 2 3 4 4 3 3 3 3" xfId="25698" xr:uid="{00000000-0005-0000-0000-00006E1A0000}"/>
    <cellStyle name="Normal 2 3 4 4 3 3 4" xfId="35918" xr:uid="{00000000-0005-0000-0000-00006F1A0000}"/>
    <cellStyle name="Normal 2 3 4 4 3 3 5" xfId="20685" xr:uid="{00000000-0005-0000-0000-0000701A0000}"/>
    <cellStyle name="Normal 2 3 4 4 3 4" xfId="12275" xr:uid="{00000000-0005-0000-0000-0000711A0000}"/>
    <cellStyle name="Normal 2 3 4 4 3 4 2" xfId="42606" xr:uid="{00000000-0005-0000-0000-0000721A0000}"/>
    <cellStyle name="Normal 2 3 4 4 3 4 3" xfId="27373" xr:uid="{00000000-0005-0000-0000-0000731A0000}"/>
    <cellStyle name="Normal 2 3 4 4 3 5" xfId="7254" xr:uid="{00000000-0005-0000-0000-0000741A0000}"/>
    <cellStyle name="Normal 2 3 4 4 3 5 2" xfId="37589" xr:uid="{00000000-0005-0000-0000-0000751A0000}"/>
    <cellStyle name="Normal 2 3 4 4 3 5 3" xfId="22356" xr:uid="{00000000-0005-0000-0000-0000761A0000}"/>
    <cellStyle name="Normal 2 3 4 4 3 6" xfId="32577" xr:uid="{00000000-0005-0000-0000-0000771A0000}"/>
    <cellStyle name="Normal 2 3 4 4 3 7" xfId="17343" xr:uid="{00000000-0005-0000-0000-0000781A0000}"/>
    <cellStyle name="Normal 2 3 4 4 4" xfId="3036" xr:uid="{00000000-0005-0000-0000-0000791A0000}"/>
    <cellStyle name="Normal 2 3 4 4 4 2" xfId="13110" xr:uid="{00000000-0005-0000-0000-00007A1A0000}"/>
    <cellStyle name="Normal 2 3 4 4 4 2 2" xfId="43441" xr:uid="{00000000-0005-0000-0000-00007B1A0000}"/>
    <cellStyle name="Normal 2 3 4 4 4 2 3" xfId="28208" xr:uid="{00000000-0005-0000-0000-00007C1A0000}"/>
    <cellStyle name="Normal 2 3 4 4 4 3" xfId="8090" xr:uid="{00000000-0005-0000-0000-00007D1A0000}"/>
    <cellStyle name="Normal 2 3 4 4 4 3 2" xfId="38424" xr:uid="{00000000-0005-0000-0000-00007E1A0000}"/>
    <cellStyle name="Normal 2 3 4 4 4 3 3" xfId="23191" xr:uid="{00000000-0005-0000-0000-00007F1A0000}"/>
    <cellStyle name="Normal 2 3 4 4 4 4" xfId="33411" xr:uid="{00000000-0005-0000-0000-0000801A0000}"/>
    <cellStyle name="Normal 2 3 4 4 4 5" xfId="18178" xr:uid="{00000000-0005-0000-0000-0000811A0000}"/>
    <cellStyle name="Normal 2 3 4 4 5" xfId="4729" xr:uid="{00000000-0005-0000-0000-0000821A0000}"/>
    <cellStyle name="Normal 2 3 4 4 5 2" xfId="14781" xr:uid="{00000000-0005-0000-0000-0000831A0000}"/>
    <cellStyle name="Normal 2 3 4 4 5 2 2" xfId="45112" xr:uid="{00000000-0005-0000-0000-0000841A0000}"/>
    <cellStyle name="Normal 2 3 4 4 5 2 3" xfId="29879" xr:uid="{00000000-0005-0000-0000-0000851A0000}"/>
    <cellStyle name="Normal 2 3 4 4 5 3" xfId="9761" xr:uid="{00000000-0005-0000-0000-0000861A0000}"/>
    <cellStyle name="Normal 2 3 4 4 5 3 2" xfId="40095" xr:uid="{00000000-0005-0000-0000-0000871A0000}"/>
    <cellStyle name="Normal 2 3 4 4 5 3 3" xfId="24862" xr:uid="{00000000-0005-0000-0000-0000881A0000}"/>
    <cellStyle name="Normal 2 3 4 4 5 4" xfId="35082" xr:uid="{00000000-0005-0000-0000-0000891A0000}"/>
    <cellStyle name="Normal 2 3 4 4 5 5" xfId="19849" xr:uid="{00000000-0005-0000-0000-00008A1A0000}"/>
    <cellStyle name="Normal 2 3 4 4 6" xfId="11439" xr:uid="{00000000-0005-0000-0000-00008B1A0000}"/>
    <cellStyle name="Normal 2 3 4 4 6 2" xfId="41770" xr:uid="{00000000-0005-0000-0000-00008C1A0000}"/>
    <cellStyle name="Normal 2 3 4 4 6 3" xfId="26537" xr:uid="{00000000-0005-0000-0000-00008D1A0000}"/>
    <cellStyle name="Normal 2 3 4 4 7" xfId="6418" xr:uid="{00000000-0005-0000-0000-00008E1A0000}"/>
    <cellStyle name="Normal 2 3 4 4 7 2" xfId="36753" xr:uid="{00000000-0005-0000-0000-00008F1A0000}"/>
    <cellStyle name="Normal 2 3 4 4 7 3" xfId="21520" xr:uid="{00000000-0005-0000-0000-0000901A0000}"/>
    <cellStyle name="Normal 2 3 4 4 8" xfId="31741" xr:uid="{00000000-0005-0000-0000-0000911A0000}"/>
    <cellStyle name="Normal 2 3 4 4 9" xfId="16507" xr:uid="{00000000-0005-0000-0000-0000921A0000}"/>
    <cellStyle name="Normal 2 3 4 5" xfId="1552" xr:uid="{00000000-0005-0000-0000-0000931A0000}"/>
    <cellStyle name="Normal 2 3 4 5 2" xfId="2393" xr:uid="{00000000-0005-0000-0000-0000941A0000}"/>
    <cellStyle name="Normal 2 3 4 5 2 2" xfId="4083" xr:uid="{00000000-0005-0000-0000-0000951A0000}"/>
    <cellStyle name="Normal 2 3 4 5 2 2 2" xfId="14156" xr:uid="{00000000-0005-0000-0000-0000961A0000}"/>
    <cellStyle name="Normal 2 3 4 5 2 2 2 2" xfId="44487" xr:uid="{00000000-0005-0000-0000-0000971A0000}"/>
    <cellStyle name="Normal 2 3 4 5 2 2 2 3" xfId="29254" xr:uid="{00000000-0005-0000-0000-0000981A0000}"/>
    <cellStyle name="Normal 2 3 4 5 2 2 3" xfId="9136" xr:uid="{00000000-0005-0000-0000-0000991A0000}"/>
    <cellStyle name="Normal 2 3 4 5 2 2 3 2" xfId="39470" xr:uid="{00000000-0005-0000-0000-00009A1A0000}"/>
    <cellStyle name="Normal 2 3 4 5 2 2 3 3" xfId="24237" xr:uid="{00000000-0005-0000-0000-00009B1A0000}"/>
    <cellStyle name="Normal 2 3 4 5 2 2 4" xfId="34457" xr:uid="{00000000-0005-0000-0000-00009C1A0000}"/>
    <cellStyle name="Normal 2 3 4 5 2 2 5" xfId="19224" xr:uid="{00000000-0005-0000-0000-00009D1A0000}"/>
    <cellStyle name="Normal 2 3 4 5 2 3" xfId="5775" xr:uid="{00000000-0005-0000-0000-00009E1A0000}"/>
    <cellStyle name="Normal 2 3 4 5 2 3 2" xfId="15827" xr:uid="{00000000-0005-0000-0000-00009F1A0000}"/>
    <cellStyle name="Normal 2 3 4 5 2 3 2 2" xfId="46158" xr:uid="{00000000-0005-0000-0000-0000A01A0000}"/>
    <cellStyle name="Normal 2 3 4 5 2 3 2 3" xfId="30925" xr:uid="{00000000-0005-0000-0000-0000A11A0000}"/>
    <cellStyle name="Normal 2 3 4 5 2 3 3" xfId="10807" xr:uid="{00000000-0005-0000-0000-0000A21A0000}"/>
    <cellStyle name="Normal 2 3 4 5 2 3 3 2" xfId="41141" xr:uid="{00000000-0005-0000-0000-0000A31A0000}"/>
    <cellStyle name="Normal 2 3 4 5 2 3 3 3" xfId="25908" xr:uid="{00000000-0005-0000-0000-0000A41A0000}"/>
    <cellStyle name="Normal 2 3 4 5 2 3 4" xfId="36128" xr:uid="{00000000-0005-0000-0000-0000A51A0000}"/>
    <cellStyle name="Normal 2 3 4 5 2 3 5" xfId="20895" xr:uid="{00000000-0005-0000-0000-0000A61A0000}"/>
    <cellStyle name="Normal 2 3 4 5 2 4" xfId="12485" xr:uid="{00000000-0005-0000-0000-0000A71A0000}"/>
    <cellStyle name="Normal 2 3 4 5 2 4 2" xfId="42816" xr:uid="{00000000-0005-0000-0000-0000A81A0000}"/>
    <cellStyle name="Normal 2 3 4 5 2 4 3" xfId="27583" xr:uid="{00000000-0005-0000-0000-0000A91A0000}"/>
    <cellStyle name="Normal 2 3 4 5 2 5" xfId="7464" xr:uid="{00000000-0005-0000-0000-0000AA1A0000}"/>
    <cellStyle name="Normal 2 3 4 5 2 5 2" xfId="37799" xr:uid="{00000000-0005-0000-0000-0000AB1A0000}"/>
    <cellStyle name="Normal 2 3 4 5 2 5 3" xfId="22566" xr:uid="{00000000-0005-0000-0000-0000AC1A0000}"/>
    <cellStyle name="Normal 2 3 4 5 2 6" xfId="32787" xr:uid="{00000000-0005-0000-0000-0000AD1A0000}"/>
    <cellStyle name="Normal 2 3 4 5 2 7" xfId="17553" xr:uid="{00000000-0005-0000-0000-0000AE1A0000}"/>
    <cellStyle name="Normal 2 3 4 5 3" xfId="3246" xr:uid="{00000000-0005-0000-0000-0000AF1A0000}"/>
    <cellStyle name="Normal 2 3 4 5 3 2" xfId="13320" xr:uid="{00000000-0005-0000-0000-0000B01A0000}"/>
    <cellStyle name="Normal 2 3 4 5 3 2 2" xfId="43651" xr:uid="{00000000-0005-0000-0000-0000B11A0000}"/>
    <cellStyle name="Normal 2 3 4 5 3 2 3" xfId="28418" xr:uid="{00000000-0005-0000-0000-0000B21A0000}"/>
    <cellStyle name="Normal 2 3 4 5 3 3" xfId="8300" xr:uid="{00000000-0005-0000-0000-0000B31A0000}"/>
    <cellStyle name="Normal 2 3 4 5 3 3 2" xfId="38634" xr:uid="{00000000-0005-0000-0000-0000B41A0000}"/>
    <cellStyle name="Normal 2 3 4 5 3 3 3" xfId="23401" xr:uid="{00000000-0005-0000-0000-0000B51A0000}"/>
    <cellStyle name="Normal 2 3 4 5 3 4" xfId="33621" xr:uid="{00000000-0005-0000-0000-0000B61A0000}"/>
    <cellStyle name="Normal 2 3 4 5 3 5" xfId="18388" xr:uid="{00000000-0005-0000-0000-0000B71A0000}"/>
    <cellStyle name="Normal 2 3 4 5 4" xfId="4939" xr:uid="{00000000-0005-0000-0000-0000B81A0000}"/>
    <cellStyle name="Normal 2 3 4 5 4 2" xfId="14991" xr:uid="{00000000-0005-0000-0000-0000B91A0000}"/>
    <cellStyle name="Normal 2 3 4 5 4 2 2" xfId="45322" xr:uid="{00000000-0005-0000-0000-0000BA1A0000}"/>
    <cellStyle name="Normal 2 3 4 5 4 2 3" xfId="30089" xr:uid="{00000000-0005-0000-0000-0000BB1A0000}"/>
    <cellStyle name="Normal 2 3 4 5 4 3" xfId="9971" xr:uid="{00000000-0005-0000-0000-0000BC1A0000}"/>
    <cellStyle name="Normal 2 3 4 5 4 3 2" xfId="40305" xr:uid="{00000000-0005-0000-0000-0000BD1A0000}"/>
    <cellStyle name="Normal 2 3 4 5 4 3 3" xfId="25072" xr:uid="{00000000-0005-0000-0000-0000BE1A0000}"/>
    <cellStyle name="Normal 2 3 4 5 4 4" xfId="35292" xr:uid="{00000000-0005-0000-0000-0000BF1A0000}"/>
    <cellStyle name="Normal 2 3 4 5 4 5" xfId="20059" xr:uid="{00000000-0005-0000-0000-0000C01A0000}"/>
    <cellStyle name="Normal 2 3 4 5 5" xfId="11649" xr:uid="{00000000-0005-0000-0000-0000C11A0000}"/>
    <cellStyle name="Normal 2 3 4 5 5 2" xfId="41980" xr:uid="{00000000-0005-0000-0000-0000C21A0000}"/>
    <cellStyle name="Normal 2 3 4 5 5 3" xfId="26747" xr:uid="{00000000-0005-0000-0000-0000C31A0000}"/>
    <cellStyle name="Normal 2 3 4 5 6" xfId="6628" xr:uid="{00000000-0005-0000-0000-0000C41A0000}"/>
    <cellStyle name="Normal 2 3 4 5 6 2" xfId="36963" xr:uid="{00000000-0005-0000-0000-0000C51A0000}"/>
    <cellStyle name="Normal 2 3 4 5 6 3" xfId="21730" xr:uid="{00000000-0005-0000-0000-0000C61A0000}"/>
    <cellStyle name="Normal 2 3 4 5 7" xfId="31951" xr:uid="{00000000-0005-0000-0000-0000C71A0000}"/>
    <cellStyle name="Normal 2 3 4 5 8" xfId="16717" xr:uid="{00000000-0005-0000-0000-0000C81A0000}"/>
    <cellStyle name="Normal 2 3 4 6" xfId="1973" xr:uid="{00000000-0005-0000-0000-0000C91A0000}"/>
    <cellStyle name="Normal 2 3 4 6 2" xfId="3665" xr:uid="{00000000-0005-0000-0000-0000CA1A0000}"/>
    <cellStyle name="Normal 2 3 4 6 2 2" xfId="13738" xr:uid="{00000000-0005-0000-0000-0000CB1A0000}"/>
    <cellStyle name="Normal 2 3 4 6 2 2 2" xfId="44069" xr:uid="{00000000-0005-0000-0000-0000CC1A0000}"/>
    <cellStyle name="Normal 2 3 4 6 2 2 3" xfId="28836" xr:uid="{00000000-0005-0000-0000-0000CD1A0000}"/>
    <cellStyle name="Normal 2 3 4 6 2 3" xfId="8718" xr:uid="{00000000-0005-0000-0000-0000CE1A0000}"/>
    <cellStyle name="Normal 2 3 4 6 2 3 2" xfId="39052" xr:uid="{00000000-0005-0000-0000-0000CF1A0000}"/>
    <cellStyle name="Normal 2 3 4 6 2 3 3" xfId="23819" xr:uid="{00000000-0005-0000-0000-0000D01A0000}"/>
    <cellStyle name="Normal 2 3 4 6 2 4" xfId="34039" xr:uid="{00000000-0005-0000-0000-0000D11A0000}"/>
    <cellStyle name="Normal 2 3 4 6 2 5" xfId="18806" xr:uid="{00000000-0005-0000-0000-0000D21A0000}"/>
    <cellStyle name="Normal 2 3 4 6 3" xfId="5357" xr:uid="{00000000-0005-0000-0000-0000D31A0000}"/>
    <cellStyle name="Normal 2 3 4 6 3 2" xfId="15409" xr:uid="{00000000-0005-0000-0000-0000D41A0000}"/>
    <cellStyle name="Normal 2 3 4 6 3 2 2" xfId="45740" xr:uid="{00000000-0005-0000-0000-0000D51A0000}"/>
    <cellStyle name="Normal 2 3 4 6 3 2 3" xfId="30507" xr:uid="{00000000-0005-0000-0000-0000D61A0000}"/>
    <cellStyle name="Normal 2 3 4 6 3 3" xfId="10389" xr:uid="{00000000-0005-0000-0000-0000D71A0000}"/>
    <cellStyle name="Normal 2 3 4 6 3 3 2" xfId="40723" xr:uid="{00000000-0005-0000-0000-0000D81A0000}"/>
    <cellStyle name="Normal 2 3 4 6 3 3 3" xfId="25490" xr:uid="{00000000-0005-0000-0000-0000D91A0000}"/>
    <cellStyle name="Normal 2 3 4 6 3 4" xfId="35710" xr:uid="{00000000-0005-0000-0000-0000DA1A0000}"/>
    <cellStyle name="Normal 2 3 4 6 3 5" xfId="20477" xr:uid="{00000000-0005-0000-0000-0000DB1A0000}"/>
    <cellStyle name="Normal 2 3 4 6 4" xfId="12067" xr:uid="{00000000-0005-0000-0000-0000DC1A0000}"/>
    <cellStyle name="Normal 2 3 4 6 4 2" xfId="42398" xr:uid="{00000000-0005-0000-0000-0000DD1A0000}"/>
    <cellStyle name="Normal 2 3 4 6 4 3" xfId="27165" xr:uid="{00000000-0005-0000-0000-0000DE1A0000}"/>
    <cellStyle name="Normal 2 3 4 6 5" xfId="7046" xr:uid="{00000000-0005-0000-0000-0000DF1A0000}"/>
    <cellStyle name="Normal 2 3 4 6 5 2" xfId="37381" xr:uid="{00000000-0005-0000-0000-0000E01A0000}"/>
    <cellStyle name="Normal 2 3 4 6 5 3" xfId="22148" xr:uid="{00000000-0005-0000-0000-0000E11A0000}"/>
    <cellStyle name="Normal 2 3 4 6 6" xfId="32369" xr:uid="{00000000-0005-0000-0000-0000E21A0000}"/>
    <cellStyle name="Normal 2 3 4 6 7" xfId="17135" xr:uid="{00000000-0005-0000-0000-0000E31A0000}"/>
    <cellStyle name="Normal 2 3 4 7" xfId="2824" xr:uid="{00000000-0005-0000-0000-0000E41A0000}"/>
    <cellStyle name="Normal 2 3 4 7 2" xfId="12902" xr:uid="{00000000-0005-0000-0000-0000E51A0000}"/>
    <cellStyle name="Normal 2 3 4 7 2 2" xfId="43233" xr:uid="{00000000-0005-0000-0000-0000E61A0000}"/>
    <cellStyle name="Normal 2 3 4 7 2 3" xfId="28000" xr:uid="{00000000-0005-0000-0000-0000E71A0000}"/>
    <cellStyle name="Normal 2 3 4 7 3" xfId="7882" xr:uid="{00000000-0005-0000-0000-0000E81A0000}"/>
    <cellStyle name="Normal 2 3 4 7 3 2" xfId="38216" xr:uid="{00000000-0005-0000-0000-0000E91A0000}"/>
    <cellStyle name="Normal 2 3 4 7 3 3" xfId="22983" xr:uid="{00000000-0005-0000-0000-0000EA1A0000}"/>
    <cellStyle name="Normal 2 3 4 7 4" xfId="33203" xr:uid="{00000000-0005-0000-0000-0000EB1A0000}"/>
    <cellStyle name="Normal 2 3 4 7 5" xfId="17970" xr:uid="{00000000-0005-0000-0000-0000EC1A0000}"/>
    <cellStyle name="Normal 2 3 4 8" xfId="4518" xr:uid="{00000000-0005-0000-0000-0000ED1A0000}"/>
    <cellStyle name="Normal 2 3 4 8 2" xfId="14573" xr:uid="{00000000-0005-0000-0000-0000EE1A0000}"/>
    <cellStyle name="Normal 2 3 4 8 2 2" xfId="44904" xr:uid="{00000000-0005-0000-0000-0000EF1A0000}"/>
    <cellStyle name="Normal 2 3 4 8 2 3" xfId="29671" xr:uid="{00000000-0005-0000-0000-0000F01A0000}"/>
    <cellStyle name="Normal 2 3 4 8 3" xfId="9553" xr:uid="{00000000-0005-0000-0000-0000F11A0000}"/>
    <cellStyle name="Normal 2 3 4 8 3 2" xfId="39887" xr:uid="{00000000-0005-0000-0000-0000F21A0000}"/>
    <cellStyle name="Normal 2 3 4 8 3 3" xfId="24654" xr:uid="{00000000-0005-0000-0000-0000F31A0000}"/>
    <cellStyle name="Normal 2 3 4 8 4" xfId="34874" xr:uid="{00000000-0005-0000-0000-0000F41A0000}"/>
    <cellStyle name="Normal 2 3 4 8 5" xfId="19641" xr:uid="{00000000-0005-0000-0000-0000F51A0000}"/>
    <cellStyle name="Normal 2 3 4 9" xfId="11229" xr:uid="{00000000-0005-0000-0000-0000F61A0000}"/>
    <cellStyle name="Normal 2 3 4 9 2" xfId="41562" xr:uid="{00000000-0005-0000-0000-0000F71A0000}"/>
    <cellStyle name="Normal 2 3 4 9 3" xfId="26329" xr:uid="{00000000-0005-0000-0000-0000F81A0000}"/>
    <cellStyle name="Normal 2 3 5" xfId="841" xr:uid="{00000000-0005-0000-0000-0000F91A0000}"/>
    <cellStyle name="Normal 2 3 5 10" xfId="6209" xr:uid="{00000000-0005-0000-0000-0000FA1A0000}"/>
    <cellStyle name="Normal 2 3 5 10 2" xfId="36546" xr:uid="{00000000-0005-0000-0000-0000FB1A0000}"/>
    <cellStyle name="Normal 2 3 5 10 3" xfId="21313" xr:uid="{00000000-0005-0000-0000-0000FC1A0000}"/>
    <cellStyle name="Normal 2 3 5 11" xfId="31537" xr:uid="{00000000-0005-0000-0000-0000FD1A0000}"/>
    <cellStyle name="Normal 2 3 5 12" xfId="16298" xr:uid="{00000000-0005-0000-0000-0000FE1A0000}"/>
    <cellStyle name="Normal 2 3 5 2" xfId="1173" xr:uid="{00000000-0005-0000-0000-0000FF1A0000}"/>
    <cellStyle name="Normal 2 3 5 2 10" xfId="31589" xr:uid="{00000000-0005-0000-0000-0000001B0000}"/>
    <cellStyle name="Normal 2 3 5 2 11" xfId="16352" xr:uid="{00000000-0005-0000-0000-0000011B0000}"/>
    <cellStyle name="Normal 2 3 5 2 2" xfId="1281" xr:uid="{00000000-0005-0000-0000-0000021B0000}"/>
    <cellStyle name="Normal 2 3 5 2 2 10" xfId="16456" xr:uid="{00000000-0005-0000-0000-0000031B0000}"/>
    <cellStyle name="Normal 2 3 5 2 2 2" xfId="1498" xr:uid="{00000000-0005-0000-0000-0000041B0000}"/>
    <cellStyle name="Normal 2 3 5 2 2 2 2" xfId="1919" xr:uid="{00000000-0005-0000-0000-0000051B0000}"/>
    <cellStyle name="Normal 2 3 5 2 2 2 2 2" xfId="2758" xr:uid="{00000000-0005-0000-0000-0000061B0000}"/>
    <cellStyle name="Normal 2 3 5 2 2 2 2 2 2" xfId="4448" xr:uid="{00000000-0005-0000-0000-0000071B0000}"/>
    <cellStyle name="Normal 2 3 5 2 2 2 2 2 2 2" xfId="14521" xr:uid="{00000000-0005-0000-0000-0000081B0000}"/>
    <cellStyle name="Normal 2 3 5 2 2 2 2 2 2 2 2" xfId="44852" xr:uid="{00000000-0005-0000-0000-0000091B0000}"/>
    <cellStyle name="Normal 2 3 5 2 2 2 2 2 2 2 3" xfId="29619" xr:uid="{00000000-0005-0000-0000-00000A1B0000}"/>
    <cellStyle name="Normal 2 3 5 2 2 2 2 2 2 3" xfId="9501" xr:uid="{00000000-0005-0000-0000-00000B1B0000}"/>
    <cellStyle name="Normal 2 3 5 2 2 2 2 2 2 3 2" xfId="39835" xr:uid="{00000000-0005-0000-0000-00000C1B0000}"/>
    <cellStyle name="Normal 2 3 5 2 2 2 2 2 2 3 3" xfId="24602" xr:uid="{00000000-0005-0000-0000-00000D1B0000}"/>
    <cellStyle name="Normal 2 3 5 2 2 2 2 2 2 4" xfId="34822" xr:uid="{00000000-0005-0000-0000-00000E1B0000}"/>
    <cellStyle name="Normal 2 3 5 2 2 2 2 2 2 5" xfId="19589" xr:uid="{00000000-0005-0000-0000-00000F1B0000}"/>
    <cellStyle name="Normal 2 3 5 2 2 2 2 2 3" xfId="6140" xr:uid="{00000000-0005-0000-0000-0000101B0000}"/>
    <cellStyle name="Normal 2 3 5 2 2 2 2 2 3 2" xfId="16192" xr:uid="{00000000-0005-0000-0000-0000111B0000}"/>
    <cellStyle name="Normal 2 3 5 2 2 2 2 2 3 2 2" xfId="46523" xr:uid="{00000000-0005-0000-0000-0000121B0000}"/>
    <cellStyle name="Normal 2 3 5 2 2 2 2 2 3 2 3" xfId="31290" xr:uid="{00000000-0005-0000-0000-0000131B0000}"/>
    <cellStyle name="Normal 2 3 5 2 2 2 2 2 3 3" xfId="11172" xr:uid="{00000000-0005-0000-0000-0000141B0000}"/>
    <cellStyle name="Normal 2 3 5 2 2 2 2 2 3 3 2" xfId="41506" xr:uid="{00000000-0005-0000-0000-0000151B0000}"/>
    <cellStyle name="Normal 2 3 5 2 2 2 2 2 3 3 3" xfId="26273" xr:uid="{00000000-0005-0000-0000-0000161B0000}"/>
    <cellStyle name="Normal 2 3 5 2 2 2 2 2 3 4" xfId="36493" xr:uid="{00000000-0005-0000-0000-0000171B0000}"/>
    <cellStyle name="Normal 2 3 5 2 2 2 2 2 3 5" xfId="21260" xr:uid="{00000000-0005-0000-0000-0000181B0000}"/>
    <cellStyle name="Normal 2 3 5 2 2 2 2 2 4" xfId="12850" xr:uid="{00000000-0005-0000-0000-0000191B0000}"/>
    <cellStyle name="Normal 2 3 5 2 2 2 2 2 4 2" xfId="43181" xr:uid="{00000000-0005-0000-0000-00001A1B0000}"/>
    <cellStyle name="Normal 2 3 5 2 2 2 2 2 4 3" xfId="27948" xr:uid="{00000000-0005-0000-0000-00001B1B0000}"/>
    <cellStyle name="Normal 2 3 5 2 2 2 2 2 5" xfId="7829" xr:uid="{00000000-0005-0000-0000-00001C1B0000}"/>
    <cellStyle name="Normal 2 3 5 2 2 2 2 2 5 2" xfId="38164" xr:uid="{00000000-0005-0000-0000-00001D1B0000}"/>
    <cellStyle name="Normal 2 3 5 2 2 2 2 2 5 3" xfId="22931" xr:uid="{00000000-0005-0000-0000-00001E1B0000}"/>
    <cellStyle name="Normal 2 3 5 2 2 2 2 2 6" xfId="33152" xr:uid="{00000000-0005-0000-0000-00001F1B0000}"/>
    <cellStyle name="Normal 2 3 5 2 2 2 2 2 7" xfId="17918" xr:uid="{00000000-0005-0000-0000-0000201B0000}"/>
    <cellStyle name="Normal 2 3 5 2 2 2 2 3" xfId="3611" xr:uid="{00000000-0005-0000-0000-0000211B0000}"/>
    <cellStyle name="Normal 2 3 5 2 2 2 2 3 2" xfId="13685" xr:uid="{00000000-0005-0000-0000-0000221B0000}"/>
    <cellStyle name="Normal 2 3 5 2 2 2 2 3 2 2" xfId="44016" xr:uid="{00000000-0005-0000-0000-0000231B0000}"/>
    <cellStyle name="Normal 2 3 5 2 2 2 2 3 2 3" xfId="28783" xr:uid="{00000000-0005-0000-0000-0000241B0000}"/>
    <cellStyle name="Normal 2 3 5 2 2 2 2 3 3" xfId="8665" xr:uid="{00000000-0005-0000-0000-0000251B0000}"/>
    <cellStyle name="Normal 2 3 5 2 2 2 2 3 3 2" xfId="38999" xr:uid="{00000000-0005-0000-0000-0000261B0000}"/>
    <cellStyle name="Normal 2 3 5 2 2 2 2 3 3 3" xfId="23766" xr:uid="{00000000-0005-0000-0000-0000271B0000}"/>
    <cellStyle name="Normal 2 3 5 2 2 2 2 3 4" xfId="33986" xr:uid="{00000000-0005-0000-0000-0000281B0000}"/>
    <cellStyle name="Normal 2 3 5 2 2 2 2 3 5" xfId="18753" xr:uid="{00000000-0005-0000-0000-0000291B0000}"/>
    <cellStyle name="Normal 2 3 5 2 2 2 2 4" xfId="5304" xr:uid="{00000000-0005-0000-0000-00002A1B0000}"/>
    <cellStyle name="Normal 2 3 5 2 2 2 2 4 2" xfId="15356" xr:uid="{00000000-0005-0000-0000-00002B1B0000}"/>
    <cellStyle name="Normal 2 3 5 2 2 2 2 4 2 2" xfId="45687" xr:uid="{00000000-0005-0000-0000-00002C1B0000}"/>
    <cellStyle name="Normal 2 3 5 2 2 2 2 4 2 3" xfId="30454" xr:uid="{00000000-0005-0000-0000-00002D1B0000}"/>
    <cellStyle name="Normal 2 3 5 2 2 2 2 4 3" xfId="10336" xr:uid="{00000000-0005-0000-0000-00002E1B0000}"/>
    <cellStyle name="Normal 2 3 5 2 2 2 2 4 3 2" xfId="40670" xr:uid="{00000000-0005-0000-0000-00002F1B0000}"/>
    <cellStyle name="Normal 2 3 5 2 2 2 2 4 3 3" xfId="25437" xr:uid="{00000000-0005-0000-0000-0000301B0000}"/>
    <cellStyle name="Normal 2 3 5 2 2 2 2 4 4" xfId="35657" xr:uid="{00000000-0005-0000-0000-0000311B0000}"/>
    <cellStyle name="Normal 2 3 5 2 2 2 2 4 5" xfId="20424" xr:uid="{00000000-0005-0000-0000-0000321B0000}"/>
    <cellStyle name="Normal 2 3 5 2 2 2 2 5" xfId="12014" xr:uid="{00000000-0005-0000-0000-0000331B0000}"/>
    <cellStyle name="Normal 2 3 5 2 2 2 2 5 2" xfId="42345" xr:uid="{00000000-0005-0000-0000-0000341B0000}"/>
    <cellStyle name="Normal 2 3 5 2 2 2 2 5 3" xfId="27112" xr:uid="{00000000-0005-0000-0000-0000351B0000}"/>
    <cellStyle name="Normal 2 3 5 2 2 2 2 6" xfId="6993" xr:uid="{00000000-0005-0000-0000-0000361B0000}"/>
    <cellStyle name="Normal 2 3 5 2 2 2 2 6 2" xfId="37328" xr:uid="{00000000-0005-0000-0000-0000371B0000}"/>
    <cellStyle name="Normal 2 3 5 2 2 2 2 6 3" xfId="22095" xr:uid="{00000000-0005-0000-0000-0000381B0000}"/>
    <cellStyle name="Normal 2 3 5 2 2 2 2 7" xfId="32316" xr:uid="{00000000-0005-0000-0000-0000391B0000}"/>
    <cellStyle name="Normal 2 3 5 2 2 2 2 8" xfId="17082" xr:uid="{00000000-0005-0000-0000-00003A1B0000}"/>
    <cellStyle name="Normal 2 3 5 2 2 2 3" xfId="2340" xr:uid="{00000000-0005-0000-0000-00003B1B0000}"/>
    <cellStyle name="Normal 2 3 5 2 2 2 3 2" xfId="4030" xr:uid="{00000000-0005-0000-0000-00003C1B0000}"/>
    <cellStyle name="Normal 2 3 5 2 2 2 3 2 2" xfId="14103" xr:uid="{00000000-0005-0000-0000-00003D1B0000}"/>
    <cellStyle name="Normal 2 3 5 2 2 2 3 2 2 2" xfId="44434" xr:uid="{00000000-0005-0000-0000-00003E1B0000}"/>
    <cellStyle name="Normal 2 3 5 2 2 2 3 2 2 3" xfId="29201" xr:uid="{00000000-0005-0000-0000-00003F1B0000}"/>
    <cellStyle name="Normal 2 3 5 2 2 2 3 2 3" xfId="9083" xr:uid="{00000000-0005-0000-0000-0000401B0000}"/>
    <cellStyle name="Normal 2 3 5 2 2 2 3 2 3 2" xfId="39417" xr:uid="{00000000-0005-0000-0000-0000411B0000}"/>
    <cellStyle name="Normal 2 3 5 2 2 2 3 2 3 3" xfId="24184" xr:uid="{00000000-0005-0000-0000-0000421B0000}"/>
    <cellStyle name="Normal 2 3 5 2 2 2 3 2 4" xfId="34404" xr:uid="{00000000-0005-0000-0000-0000431B0000}"/>
    <cellStyle name="Normal 2 3 5 2 2 2 3 2 5" xfId="19171" xr:uid="{00000000-0005-0000-0000-0000441B0000}"/>
    <cellStyle name="Normal 2 3 5 2 2 2 3 3" xfId="5722" xr:uid="{00000000-0005-0000-0000-0000451B0000}"/>
    <cellStyle name="Normal 2 3 5 2 2 2 3 3 2" xfId="15774" xr:uid="{00000000-0005-0000-0000-0000461B0000}"/>
    <cellStyle name="Normal 2 3 5 2 2 2 3 3 2 2" xfId="46105" xr:uid="{00000000-0005-0000-0000-0000471B0000}"/>
    <cellStyle name="Normal 2 3 5 2 2 2 3 3 2 3" xfId="30872" xr:uid="{00000000-0005-0000-0000-0000481B0000}"/>
    <cellStyle name="Normal 2 3 5 2 2 2 3 3 3" xfId="10754" xr:uid="{00000000-0005-0000-0000-0000491B0000}"/>
    <cellStyle name="Normal 2 3 5 2 2 2 3 3 3 2" xfId="41088" xr:uid="{00000000-0005-0000-0000-00004A1B0000}"/>
    <cellStyle name="Normal 2 3 5 2 2 2 3 3 3 3" xfId="25855" xr:uid="{00000000-0005-0000-0000-00004B1B0000}"/>
    <cellStyle name="Normal 2 3 5 2 2 2 3 3 4" xfId="36075" xr:uid="{00000000-0005-0000-0000-00004C1B0000}"/>
    <cellStyle name="Normal 2 3 5 2 2 2 3 3 5" xfId="20842" xr:uid="{00000000-0005-0000-0000-00004D1B0000}"/>
    <cellStyle name="Normal 2 3 5 2 2 2 3 4" xfId="12432" xr:uid="{00000000-0005-0000-0000-00004E1B0000}"/>
    <cellStyle name="Normal 2 3 5 2 2 2 3 4 2" xfId="42763" xr:uid="{00000000-0005-0000-0000-00004F1B0000}"/>
    <cellStyle name="Normal 2 3 5 2 2 2 3 4 3" xfId="27530" xr:uid="{00000000-0005-0000-0000-0000501B0000}"/>
    <cellStyle name="Normal 2 3 5 2 2 2 3 5" xfId="7411" xr:uid="{00000000-0005-0000-0000-0000511B0000}"/>
    <cellStyle name="Normal 2 3 5 2 2 2 3 5 2" xfId="37746" xr:uid="{00000000-0005-0000-0000-0000521B0000}"/>
    <cellStyle name="Normal 2 3 5 2 2 2 3 5 3" xfId="22513" xr:uid="{00000000-0005-0000-0000-0000531B0000}"/>
    <cellStyle name="Normal 2 3 5 2 2 2 3 6" xfId="32734" xr:uid="{00000000-0005-0000-0000-0000541B0000}"/>
    <cellStyle name="Normal 2 3 5 2 2 2 3 7" xfId="17500" xr:uid="{00000000-0005-0000-0000-0000551B0000}"/>
    <cellStyle name="Normal 2 3 5 2 2 2 4" xfId="3193" xr:uid="{00000000-0005-0000-0000-0000561B0000}"/>
    <cellStyle name="Normal 2 3 5 2 2 2 4 2" xfId="13267" xr:uid="{00000000-0005-0000-0000-0000571B0000}"/>
    <cellStyle name="Normal 2 3 5 2 2 2 4 2 2" xfId="43598" xr:uid="{00000000-0005-0000-0000-0000581B0000}"/>
    <cellStyle name="Normal 2 3 5 2 2 2 4 2 3" xfId="28365" xr:uid="{00000000-0005-0000-0000-0000591B0000}"/>
    <cellStyle name="Normal 2 3 5 2 2 2 4 3" xfId="8247" xr:uid="{00000000-0005-0000-0000-00005A1B0000}"/>
    <cellStyle name="Normal 2 3 5 2 2 2 4 3 2" xfId="38581" xr:uid="{00000000-0005-0000-0000-00005B1B0000}"/>
    <cellStyle name="Normal 2 3 5 2 2 2 4 3 3" xfId="23348" xr:uid="{00000000-0005-0000-0000-00005C1B0000}"/>
    <cellStyle name="Normal 2 3 5 2 2 2 4 4" xfId="33568" xr:uid="{00000000-0005-0000-0000-00005D1B0000}"/>
    <cellStyle name="Normal 2 3 5 2 2 2 4 5" xfId="18335" xr:uid="{00000000-0005-0000-0000-00005E1B0000}"/>
    <cellStyle name="Normal 2 3 5 2 2 2 5" xfId="4886" xr:uid="{00000000-0005-0000-0000-00005F1B0000}"/>
    <cellStyle name="Normal 2 3 5 2 2 2 5 2" xfId="14938" xr:uid="{00000000-0005-0000-0000-0000601B0000}"/>
    <cellStyle name="Normal 2 3 5 2 2 2 5 2 2" xfId="45269" xr:uid="{00000000-0005-0000-0000-0000611B0000}"/>
    <cellStyle name="Normal 2 3 5 2 2 2 5 2 3" xfId="30036" xr:uid="{00000000-0005-0000-0000-0000621B0000}"/>
    <cellStyle name="Normal 2 3 5 2 2 2 5 3" xfId="9918" xr:uid="{00000000-0005-0000-0000-0000631B0000}"/>
    <cellStyle name="Normal 2 3 5 2 2 2 5 3 2" xfId="40252" xr:uid="{00000000-0005-0000-0000-0000641B0000}"/>
    <cellStyle name="Normal 2 3 5 2 2 2 5 3 3" xfId="25019" xr:uid="{00000000-0005-0000-0000-0000651B0000}"/>
    <cellStyle name="Normal 2 3 5 2 2 2 5 4" xfId="35239" xr:uid="{00000000-0005-0000-0000-0000661B0000}"/>
    <cellStyle name="Normal 2 3 5 2 2 2 5 5" xfId="20006" xr:uid="{00000000-0005-0000-0000-0000671B0000}"/>
    <cellStyle name="Normal 2 3 5 2 2 2 6" xfId="11596" xr:uid="{00000000-0005-0000-0000-0000681B0000}"/>
    <cellStyle name="Normal 2 3 5 2 2 2 6 2" xfId="41927" xr:uid="{00000000-0005-0000-0000-0000691B0000}"/>
    <cellStyle name="Normal 2 3 5 2 2 2 6 3" xfId="26694" xr:uid="{00000000-0005-0000-0000-00006A1B0000}"/>
    <cellStyle name="Normal 2 3 5 2 2 2 7" xfId="6575" xr:uid="{00000000-0005-0000-0000-00006B1B0000}"/>
    <cellStyle name="Normal 2 3 5 2 2 2 7 2" xfId="36910" xr:uid="{00000000-0005-0000-0000-00006C1B0000}"/>
    <cellStyle name="Normal 2 3 5 2 2 2 7 3" xfId="21677" xr:uid="{00000000-0005-0000-0000-00006D1B0000}"/>
    <cellStyle name="Normal 2 3 5 2 2 2 8" xfId="31898" xr:uid="{00000000-0005-0000-0000-00006E1B0000}"/>
    <cellStyle name="Normal 2 3 5 2 2 2 9" xfId="16664" xr:uid="{00000000-0005-0000-0000-00006F1B0000}"/>
    <cellStyle name="Normal 2 3 5 2 2 3" xfId="1711" xr:uid="{00000000-0005-0000-0000-0000701B0000}"/>
    <cellStyle name="Normal 2 3 5 2 2 3 2" xfId="2550" xr:uid="{00000000-0005-0000-0000-0000711B0000}"/>
    <cellStyle name="Normal 2 3 5 2 2 3 2 2" xfId="4240" xr:uid="{00000000-0005-0000-0000-0000721B0000}"/>
    <cellStyle name="Normal 2 3 5 2 2 3 2 2 2" xfId="14313" xr:uid="{00000000-0005-0000-0000-0000731B0000}"/>
    <cellStyle name="Normal 2 3 5 2 2 3 2 2 2 2" xfId="44644" xr:uid="{00000000-0005-0000-0000-0000741B0000}"/>
    <cellStyle name="Normal 2 3 5 2 2 3 2 2 2 3" xfId="29411" xr:uid="{00000000-0005-0000-0000-0000751B0000}"/>
    <cellStyle name="Normal 2 3 5 2 2 3 2 2 3" xfId="9293" xr:uid="{00000000-0005-0000-0000-0000761B0000}"/>
    <cellStyle name="Normal 2 3 5 2 2 3 2 2 3 2" xfId="39627" xr:uid="{00000000-0005-0000-0000-0000771B0000}"/>
    <cellStyle name="Normal 2 3 5 2 2 3 2 2 3 3" xfId="24394" xr:uid="{00000000-0005-0000-0000-0000781B0000}"/>
    <cellStyle name="Normal 2 3 5 2 2 3 2 2 4" xfId="34614" xr:uid="{00000000-0005-0000-0000-0000791B0000}"/>
    <cellStyle name="Normal 2 3 5 2 2 3 2 2 5" xfId="19381" xr:uid="{00000000-0005-0000-0000-00007A1B0000}"/>
    <cellStyle name="Normal 2 3 5 2 2 3 2 3" xfId="5932" xr:uid="{00000000-0005-0000-0000-00007B1B0000}"/>
    <cellStyle name="Normal 2 3 5 2 2 3 2 3 2" xfId="15984" xr:uid="{00000000-0005-0000-0000-00007C1B0000}"/>
    <cellStyle name="Normal 2 3 5 2 2 3 2 3 2 2" xfId="46315" xr:uid="{00000000-0005-0000-0000-00007D1B0000}"/>
    <cellStyle name="Normal 2 3 5 2 2 3 2 3 2 3" xfId="31082" xr:uid="{00000000-0005-0000-0000-00007E1B0000}"/>
    <cellStyle name="Normal 2 3 5 2 2 3 2 3 3" xfId="10964" xr:uid="{00000000-0005-0000-0000-00007F1B0000}"/>
    <cellStyle name="Normal 2 3 5 2 2 3 2 3 3 2" xfId="41298" xr:uid="{00000000-0005-0000-0000-0000801B0000}"/>
    <cellStyle name="Normal 2 3 5 2 2 3 2 3 3 3" xfId="26065" xr:uid="{00000000-0005-0000-0000-0000811B0000}"/>
    <cellStyle name="Normal 2 3 5 2 2 3 2 3 4" xfId="36285" xr:uid="{00000000-0005-0000-0000-0000821B0000}"/>
    <cellStyle name="Normal 2 3 5 2 2 3 2 3 5" xfId="21052" xr:uid="{00000000-0005-0000-0000-0000831B0000}"/>
    <cellStyle name="Normal 2 3 5 2 2 3 2 4" xfId="12642" xr:uid="{00000000-0005-0000-0000-0000841B0000}"/>
    <cellStyle name="Normal 2 3 5 2 2 3 2 4 2" xfId="42973" xr:uid="{00000000-0005-0000-0000-0000851B0000}"/>
    <cellStyle name="Normal 2 3 5 2 2 3 2 4 3" xfId="27740" xr:uid="{00000000-0005-0000-0000-0000861B0000}"/>
    <cellStyle name="Normal 2 3 5 2 2 3 2 5" xfId="7621" xr:uid="{00000000-0005-0000-0000-0000871B0000}"/>
    <cellStyle name="Normal 2 3 5 2 2 3 2 5 2" xfId="37956" xr:uid="{00000000-0005-0000-0000-0000881B0000}"/>
    <cellStyle name="Normal 2 3 5 2 2 3 2 5 3" xfId="22723" xr:uid="{00000000-0005-0000-0000-0000891B0000}"/>
    <cellStyle name="Normal 2 3 5 2 2 3 2 6" xfId="32944" xr:uid="{00000000-0005-0000-0000-00008A1B0000}"/>
    <cellStyle name="Normal 2 3 5 2 2 3 2 7" xfId="17710" xr:uid="{00000000-0005-0000-0000-00008B1B0000}"/>
    <cellStyle name="Normal 2 3 5 2 2 3 3" xfId="3403" xr:uid="{00000000-0005-0000-0000-00008C1B0000}"/>
    <cellStyle name="Normal 2 3 5 2 2 3 3 2" xfId="13477" xr:uid="{00000000-0005-0000-0000-00008D1B0000}"/>
    <cellStyle name="Normal 2 3 5 2 2 3 3 2 2" xfId="43808" xr:uid="{00000000-0005-0000-0000-00008E1B0000}"/>
    <cellStyle name="Normal 2 3 5 2 2 3 3 2 3" xfId="28575" xr:uid="{00000000-0005-0000-0000-00008F1B0000}"/>
    <cellStyle name="Normal 2 3 5 2 2 3 3 3" xfId="8457" xr:uid="{00000000-0005-0000-0000-0000901B0000}"/>
    <cellStyle name="Normal 2 3 5 2 2 3 3 3 2" xfId="38791" xr:uid="{00000000-0005-0000-0000-0000911B0000}"/>
    <cellStyle name="Normal 2 3 5 2 2 3 3 3 3" xfId="23558" xr:uid="{00000000-0005-0000-0000-0000921B0000}"/>
    <cellStyle name="Normal 2 3 5 2 2 3 3 4" xfId="33778" xr:uid="{00000000-0005-0000-0000-0000931B0000}"/>
    <cellStyle name="Normal 2 3 5 2 2 3 3 5" xfId="18545" xr:uid="{00000000-0005-0000-0000-0000941B0000}"/>
    <cellStyle name="Normal 2 3 5 2 2 3 4" xfId="5096" xr:uid="{00000000-0005-0000-0000-0000951B0000}"/>
    <cellStyle name="Normal 2 3 5 2 2 3 4 2" xfId="15148" xr:uid="{00000000-0005-0000-0000-0000961B0000}"/>
    <cellStyle name="Normal 2 3 5 2 2 3 4 2 2" xfId="45479" xr:uid="{00000000-0005-0000-0000-0000971B0000}"/>
    <cellStyle name="Normal 2 3 5 2 2 3 4 2 3" xfId="30246" xr:uid="{00000000-0005-0000-0000-0000981B0000}"/>
    <cellStyle name="Normal 2 3 5 2 2 3 4 3" xfId="10128" xr:uid="{00000000-0005-0000-0000-0000991B0000}"/>
    <cellStyle name="Normal 2 3 5 2 2 3 4 3 2" xfId="40462" xr:uid="{00000000-0005-0000-0000-00009A1B0000}"/>
    <cellStyle name="Normal 2 3 5 2 2 3 4 3 3" xfId="25229" xr:uid="{00000000-0005-0000-0000-00009B1B0000}"/>
    <cellStyle name="Normal 2 3 5 2 2 3 4 4" xfId="35449" xr:uid="{00000000-0005-0000-0000-00009C1B0000}"/>
    <cellStyle name="Normal 2 3 5 2 2 3 4 5" xfId="20216" xr:uid="{00000000-0005-0000-0000-00009D1B0000}"/>
    <cellStyle name="Normal 2 3 5 2 2 3 5" xfId="11806" xr:uid="{00000000-0005-0000-0000-00009E1B0000}"/>
    <cellStyle name="Normal 2 3 5 2 2 3 5 2" xfId="42137" xr:uid="{00000000-0005-0000-0000-00009F1B0000}"/>
    <cellStyle name="Normal 2 3 5 2 2 3 5 3" xfId="26904" xr:uid="{00000000-0005-0000-0000-0000A01B0000}"/>
    <cellStyle name="Normal 2 3 5 2 2 3 6" xfId="6785" xr:uid="{00000000-0005-0000-0000-0000A11B0000}"/>
    <cellStyle name="Normal 2 3 5 2 2 3 6 2" xfId="37120" xr:uid="{00000000-0005-0000-0000-0000A21B0000}"/>
    <cellStyle name="Normal 2 3 5 2 2 3 6 3" xfId="21887" xr:uid="{00000000-0005-0000-0000-0000A31B0000}"/>
    <cellStyle name="Normal 2 3 5 2 2 3 7" xfId="32108" xr:uid="{00000000-0005-0000-0000-0000A41B0000}"/>
    <cellStyle name="Normal 2 3 5 2 2 3 8" xfId="16874" xr:uid="{00000000-0005-0000-0000-0000A51B0000}"/>
    <cellStyle name="Normal 2 3 5 2 2 4" xfId="2132" xr:uid="{00000000-0005-0000-0000-0000A61B0000}"/>
    <cellStyle name="Normal 2 3 5 2 2 4 2" xfId="3822" xr:uid="{00000000-0005-0000-0000-0000A71B0000}"/>
    <cellStyle name="Normal 2 3 5 2 2 4 2 2" xfId="13895" xr:uid="{00000000-0005-0000-0000-0000A81B0000}"/>
    <cellStyle name="Normal 2 3 5 2 2 4 2 2 2" xfId="44226" xr:uid="{00000000-0005-0000-0000-0000A91B0000}"/>
    <cellStyle name="Normal 2 3 5 2 2 4 2 2 3" xfId="28993" xr:uid="{00000000-0005-0000-0000-0000AA1B0000}"/>
    <cellStyle name="Normal 2 3 5 2 2 4 2 3" xfId="8875" xr:uid="{00000000-0005-0000-0000-0000AB1B0000}"/>
    <cellStyle name="Normal 2 3 5 2 2 4 2 3 2" xfId="39209" xr:uid="{00000000-0005-0000-0000-0000AC1B0000}"/>
    <cellStyle name="Normal 2 3 5 2 2 4 2 3 3" xfId="23976" xr:uid="{00000000-0005-0000-0000-0000AD1B0000}"/>
    <cellStyle name="Normal 2 3 5 2 2 4 2 4" xfId="34196" xr:uid="{00000000-0005-0000-0000-0000AE1B0000}"/>
    <cellStyle name="Normal 2 3 5 2 2 4 2 5" xfId="18963" xr:uid="{00000000-0005-0000-0000-0000AF1B0000}"/>
    <cellStyle name="Normal 2 3 5 2 2 4 3" xfId="5514" xr:uid="{00000000-0005-0000-0000-0000B01B0000}"/>
    <cellStyle name="Normal 2 3 5 2 2 4 3 2" xfId="15566" xr:uid="{00000000-0005-0000-0000-0000B11B0000}"/>
    <cellStyle name="Normal 2 3 5 2 2 4 3 2 2" xfId="45897" xr:uid="{00000000-0005-0000-0000-0000B21B0000}"/>
    <cellStyle name="Normal 2 3 5 2 2 4 3 2 3" xfId="30664" xr:uid="{00000000-0005-0000-0000-0000B31B0000}"/>
    <cellStyle name="Normal 2 3 5 2 2 4 3 3" xfId="10546" xr:uid="{00000000-0005-0000-0000-0000B41B0000}"/>
    <cellStyle name="Normal 2 3 5 2 2 4 3 3 2" xfId="40880" xr:uid="{00000000-0005-0000-0000-0000B51B0000}"/>
    <cellStyle name="Normal 2 3 5 2 2 4 3 3 3" xfId="25647" xr:uid="{00000000-0005-0000-0000-0000B61B0000}"/>
    <cellStyle name="Normal 2 3 5 2 2 4 3 4" xfId="35867" xr:uid="{00000000-0005-0000-0000-0000B71B0000}"/>
    <cellStyle name="Normal 2 3 5 2 2 4 3 5" xfId="20634" xr:uid="{00000000-0005-0000-0000-0000B81B0000}"/>
    <cellStyle name="Normal 2 3 5 2 2 4 4" xfId="12224" xr:uid="{00000000-0005-0000-0000-0000B91B0000}"/>
    <cellStyle name="Normal 2 3 5 2 2 4 4 2" xfId="42555" xr:uid="{00000000-0005-0000-0000-0000BA1B0000}"/>
    <cellStyle name="Normal 2 3 5 2 2 4 4 3" xfId="27322" xr:uid="{00000000-0005-0000-0000-0000BB1B0000}"/>
    <cellStyle name="Normal 2 3 5 2 2 4 5" xfId="7203" xr:uid="{00000000-0005-0000-0000-0000BC1B0000}"/>
    <cellStyle name="Normal 2 3 5 2 2 4 5 2" xfId="37538" xr:uid="{00000000-0005-0000-0000-0000BD1B0000}"/>
    <cellStyle name="Normal 2 3 5 2 2 4 5 3" xfId="22305" xr:uid="{00000000-0005-0000-0000-0000BE1B0000}"/>
    <cellStyle name="Normal 2 3 5 2 2 4 6" xfId="32526" xr:uid="{00000000-0005-0000-0000-0000BF1B0000}"/>
    <cellStyle name="Normal 2 3 5 2 2 4 7" xfId="17292" xr:uid="{00000000-0005-0000-0000-0000C01B0000}"/>
    <cellStyle name="Normal 2 3 5 2 2 5" xfId="2985" xr:uid="{00000000-0005-0000-0000-0000C11B0000}"/>
    <cellStyle name="Normal 2 3 5 2 2 5 2" xfId="13059" xr:uid="{00000000-0005-0000-0000-0000C21B0000}"/>
    <cellStyle name="Normal 2 3 5 2 2 5 2 2" xfId="43390" xr:uid="{00000000-0005-0000-0000-0000C31B0000}"/>
    <cellStyle name="Normal 2 3 5 2 2 5 2 3" xfId="28157" xr:uid="{00000000-0005-0000-0000-0000C41B0000}"/>
    <cellStyle name="Normal 2 3 5 2 2 5 3" xfId="8039" xr:uid="{00000000-0005-0000-0000-0000C51B0000}"/>
    <cellStyle name="Normal 2 3 5 2 2 5 3 2" xfId="38373" xr:uid="{00000000-0005-0000-0000-0000C61B0000}"/>
    <cellStyle name="Normal 2 3 5 2 2 5 3 3" xfId="23140" xr:uid="{00000000-0005-0000-0000-0000C71B0000}"/>
    <cellStyle name="Normal 2 3 5 2 2 5 4" xfId="33360" xr:uid="{00000000-0005-0000-0000-0000C81B0000}"/>
    <cellStyle name="Normal 2 3 5 2 2 5 5" xfId="18127" xr:uid="{00000000-0005-0000-0000-0000C91B0000}"/>
    <cellStyle name="Normal 2 3 5 2 2 6" xfId="4678" xr:uid="{00000000-0005-0000-0000-0000CA1B0000}"/>
    <cellStyle name="Normal 2 3 5 2 2 6 2" xfId="14730" xr:uid="{00000000-0005-0000-0000-0000CB1B0000}"/>
    <cellStyle name="Normal 2 3 5 2 2 6 2 2" xfId="45061" xr:uid="{00000000-0005-0000-0000-0000CC1B0000}"/>
    <cellStyle name="Normal 2 3 5 2 2 6 2 3" xfId="29828" xr:uid="{00000000-0005-0000-0000-0000CD1B0000}"/>
    <cellStyle name="Normal 2 3 5 2 2 6 3" xfId="9710" xr:uid="{00000000-0005-0000-0000-0000CE1B0000}"/>
    <cellStyle name="Normal 2 3 5 2 2 6 3 2" xfId="40044" xr:uid="{00000000-0005-0000-0000-0000CF1B0000}"/>
    <cellStyle name="Normal 2 3 5 2 2 6 3 3" xfId="24811" xr:uid="{00000000-0005-0000-0000-0000D01B0000}"/>
    <cellStyle name="Normal 2 3 5 2 2 6 4" xfId="35031" xr:uid="{00000000-0005-0000-0000-0000D11B0000}"/>
    <cellStyle name="Normal 2 3 5 2 2 6 5" xfId="19798" xr:uid="{00000000-0005-0000-0000-0000D21B0000}"/>
    <cellStyle name="Normal 2 3 5 2 2 7" xfId="11388" xr:uid="{00000000-0005-0000-0000-0000D31B0000}"/>
    <cellStyle name="Normal 2 3 5 2 2 7 2" xfId="41719" xr:uid="{00000000-0005-0000-0000-0000D41B0000}"/>
    <cellStyle name="Normal 2 3 5 2 2 7 3" xfId="26486" xr:uid="{00000000-0005-0000-0000-0000D51B0000}"/>
    <cellStyle name="Normal 2 3 5 2 2 8" xfId="6367" xr:uid="{00000000-0005-0000-0000-0000D61B0000}"/>
    <cellStyle name="Normal 2 3 5 2 2 8 2" xfId="36702" xr:uid="{00000000-0005-0000-0000-0000D71B0000}"/>
    <cellStyle name="Normal 2 3 5 2 2 8 3" xfId="21469" xr:uid="{00000000-0005-0000-0000-0000D81B0000}"/>
    <cellStyle name="Normal 2 3 5 2 2 9" xfId="31690" xr:uid="{00000000-0005-0000-0000-0000D91B0000}"/>
    <cellStyle name="Normal 2 3 5 2 3" xfId="1394" xr:uid="{00000000-0005-0000-0000-0000DA1B0000}"/>
    <cellStyle name="Normal 2 3 5 2 3 2" xfId="1815" xr:uid="{00000000-0005-0000-0000-0000DB1B0000}"/>
    <cellStyle name="Normal 2 3 5 2 3 2 2" xfId="2654" xr:uid="{00000000-0005-0000-0000-0000DC1B0000}"/>
    <cellStyle name="Normal 2 3 5 2 3 2 2 2" xfId="4344" xr:uid="{00000000-0005-0000-0000-0000DD1B0000}"/>
    <cellStyle name="Normal 2 3 5 2 3 2 2 2 2" xfId="14417" xr:uid="{00000000-0005-0000-0000-0000DE1B0000}"/>
    <cellStyle name="Normal 2 3 5 2 3 2 2 2 2 2" xfId="44748" xr:uid="{00000000-0005-0000-0000-0000DF1B0000}"/>
    <cellStyle name="Normal 2 3 5 2 3 2 2 2 2 3" xfId="29515" xr:uid="{00000000-0005-0000-0000-0000E01B0000}"/>
    <cellStyle name="Normal 2 3 5 2 3 2 2 2 3" xfId="9397" xr:uid="{00000000-0005-0000-0000-0000E11B0000}"/>
    <cellStyle name="Normal 2 3 5 2 3 2 2 2 3 2" xfId="39731" xr:uid="{00000000-0005-0000-0000-0000E21B0000}"/>
    <cellStyle name="Normal 2 3 5 2 3 2 2 2 3 3" xfId="24498" xr:uid="{00000000-0005-0000-0000-0000E31B0000}"/>
    <cellStyle name="Normal 2 3 5 2 3 2 2 2 4" xfId="34718" xr:uid="{00000000-0005-0000-0000-0000E41B0000}"/>
    <cellStyle name="Normal 2 3 5 2 3 2 2 2 5" xfId="19485" xr:uid="{00000000-0005-0000-0000-0000E51B0000}"/>
    <cellStyle name="Normal 2 3 5 2 3 2 2 3" xfId="6036" xr:uid="{00000000-0005-0000-0000-0000E61B0000}"/>
    <cellStyle name="Normal 2 3 5 2 3 2 2 3 2" xfId="16088" xr:uid="{00000000-0005-0000-0000-0000E71B0000}"/>
    <cellStyle name="Normal 2 3 5 2 3 2 2 3 2 2" xfId="46419" xr:uid="{00000000-0005-0000-0000-0000E81B0000}"/>
    <cellStyle name="Normal 2 3 5 2 3 2 2 3 2 3" xfId="31186" xr:uid="{00000000-0005-0000-0000-0000E91B0000}"/>
    <cellStyle name="Normal 2 3 5 2 3 2 2 3 3" xfId="11068" xr:uid="{00000000-0005-0000-0000-0000EA1B0000}"/>
    <cellStyle name="Normal 2 3 5 2 3 2 2 3 3 2" xfId="41402" xr:uid="{00000000-0005-0000-0000-0000EB1B0000}"/>
    <cellStyle name="Normal 2 3 5 2 3 2 2 3 3 3" xfId="26169" xr:uid="{00000000-0005-0000-0000-0000EC1B0000}"/>
    <cellStyle name="Normal 2 3 5 2 3 2 2 3 4" xfId="36389" xr:uid="{00000000-0005-0000-0000-0000ED1B0000}"/>
    <cellStyle name="Normal 2 3 5 2 3 2 2 3 5" xfId="21156" xr:uid="{00000000-0005-0000-0000-0000EE1B0000}"/>
    <cellStyle name="Normal 2 3 5 2 3 2 2 4" xfId="12746" xr:uid="{00000000-0005-0000-0000-0000EF1B0000}"/>
    <cellStyle name="Normal 2 3 5 2 3 2 2 4 2" xfId="43077" xr:uid="{00000000-0005-0000-0000-0000F01B0000}"/>
    <cellStyle name="Normal 2 3 5 2 3 2 2 4 3" xfId="27844" xr:uid="{00000000-0005-0000-0000-0000F11B0000}"/>
    <cellStyle name="Normal 2 3 5 2 3 2 2 5" xfId="7725" xr:uid="{00000000-0005-0000-0000-0000F21B0000}"/>
    <cellStyle name="Normal 2 3 5 2 3 2 2 5 2" xfId="38060" xr:uid="{00000000-0005-0000-0000-0000F31B0000}"/>
    <cellStyle name="Normal 2 3 5 2 3 2 2 5 3" xfId="22827" xr:uid="{00000000-0005-0000-0000-0000F41B0000}"/>
    <cellStyle name="Normal 2 3 5 2 3 2 2 6" xfId="33048" xr:uid="{00000000-0005-0000-0000-0000F51B0000}"/>
    <cellStyle name="Normal 2 3 5 2 3 2 2 7" xfId="17814" xr:uid="{00000000-0005-0000-0000-0000F61B0000}"/>
    <cellStyle name="Normal 2 3 5 2 3 2 3" xfId="3507" xr:uid="{00000000-0005-0000-0000-0000F71B0000}"/>
    <cellStyle name="Normal 2 3 5 2 3 2 3 2" xfId="13581" xr:uid="{00000000-0005-0000-0000-0000F81B0000}"/>
    <cellStyle name="Normal 2 3 5 2 3 2 3 2 2" xfId="43912" xr:uid="{00000000-0005-0000-0000-0000F91B0000}"/>
    <cellStyle name="Normal 2 3 5 2 3 2 3 2 3" xfId="28679" xr:uid="{00000000-0005-0000-0000-0000FA1B0000}"/>
    <cellStyle name="Normal 2 3 5 2 3 2 3 3" xfId="8561" xr:uid="{00000000-0005-0000-0000-0000FB1B0000}"/>
    <cellStyle name="Normal 2 3 5 2 3 2 3 3 2" xfId="38895" xr:uid="{00000000-0005-0000-0000-0000FC1B0000}"/>
    <cellStyle name="Normal 2 3 5 2 3 2 3 3 3" xfId="23662" xr:uid="{00000000-0005-0000-0000-0000FD1B0000}"/>
    <cellStyle name="Normal 2 3 5 2 3 2 3 4" xfId="33882" xr:uid="{00000000-0005-0000-0000-0000FE1B0000}"/>
    <cellStyle name="Normal 2 3 5 2 3 2 3 5" xfId="18649" xr:uid="{00000000-0005-0000-0000-0000FF1B0000}"/>
    <cellStyle name="Normal 2 3 5 2 3 2 4" xfId="5200" xr:uid="{00000000-0005-0000-0000-0000001C0000}"/>
    <cellStyle name="Normal 2 3 5 2 3 2 4 2" xfId="15252" xr:uid="{00000000-0005-0000-0000-0000011C0000}"/>
    <cellStyle name="Normal 2 3 5 2 3 2 4 2 2" xfId="45583" xr:uid="{00000000-0005-0000-0000-0000021C0000}"/>
    <cellStyle name="Normal 2 3 5 2 3 2 4 2 3" xfId="30350" xr:uid="{00000000-0005-0000-0000-0000031C0000}"/>
    <cellStyle name="Normal 2 3 5 2 3 2 4 3" xfId="10232" xr:uid="{00000000-0005-0000-0000-0000041C0000}"/>
    <cellStyle name="Normal 2 3 5 2 3 2 4 3 2" xfId="40566" xr:uid="{00000000-0005-0000-0000-0000051C0000}"/>
    <cellStyle name="Normal 2 3 5 2 3 2 4 3 3" xfId="25333" xr:uid="{00000000-0005-0000-0000-0000061C0000}"/>
    <cellStyle name="Normal 2 3 5 2 3 2 4 4" xfId="35553" xr:uid="{00000000-0005-0000-0000-0000071C0000}"/>
    <cellStyle name="Normal 2 3 5 2 3 2 4 5" xfId="20320" xr:uid="{00000000-0005-0000-0000-0000081C0000}"/>
    <cellStyle name="Normal 2 3 5 2 3 2 5" xfId="11910" xr:uid="{00000000-0005-0000-0000-0000091C0000}"/>
    <cellStyle name="Normal 2 3 5 2 3 2 5 2" xfId="42241" xr:uid="{00000000-0005-0000-0000-00000A1C0000}"/>
    <cellStyle name="Normal 2 3 5 2 3 2 5 3" xfId="27008" xr:uid="{00000000-0005-0000-0000-00000B1C0000}"/>
    <cellStyle name="Normal 2 3 5 2 3 2 6" xfId="6889" xr:uid="{00000000-0005-0000-0000-00000C1C0000}"/>
    <cellStyle name="Normal 2 3 5 2 3 2 6 2" xfId="37224" xr:uid="{00000000-0005-0000-0000-00000D1C0000}"/>
    <cellStyle name="Normal 2 3 5 2 3 2 6 3" xfId="21991" xr:uid="{00000000-0005-0000-0000-00000E1C0000}"/>
    <cellStyle name="Normal 2 3 5 2 3 2 7" xfId="32212" xr:uid="{00000000-0005-0000-0000-00000F1C0000}"/>
    <cellStyle name="Normal 2 3 5 2 3 2 8" xfId="16978" xr:uid="{00000000-0005-0000-0000-0000101C0000}"/>
    <cellStyle name="Normal 2 3 5 2 3 3" xfId="2236" xr:uid="{00000000-0005-0000-0000-0000111C0000}"/>
    <cellStyle name="Normal 2 3 5 2 3 3 2" xfId="3926" xr:uid="{00000000-0005-0000-0000-0000121C0000}"/>
    <cellStyle name="Normal 2 3 5 2 3 3 2 2" xfId="13999" xr:uid="{00000000-0005-0000-0000-0000131C0000}"/>
    <cellStyle name="Normal 2 3 5 2 3 3 2 2 2" xfId="44330" xr:uid="{00000000-0005-0000-0000-0000141C0000}"/>
    <cellStyle name="Normal 2 3 5 2 3 3 2 2 3" xfId="29097" xr:uid="{00000000-0005-0000-0000-0000151C0000}"/>
    <cellStyle name="Normal 2 3 5 2 3 3 2 3" xfId="8979" xr:uid="{00000000-0005-0000-0000-0000161C0000}"/>
    <cellStyle name="Normal 2 3 5 2 3 3 2 3 2" xfId="39313" xr:uid="{00000000-0005-0000-0000-0000171C0000}"/>
    <cellStyle name="Normal 2 3 5 2 3 3 2 3 3" xfId="24080" xr:uid="{00000000-0005-0000-0000-0000181C0000}"/>
    <cellStyle name="Normal 2 3 5 2 3 3 2 4" xfId="34300" xr:uid="{00000000-0005-0000-0000-0000191C0000}"/>
    <cellStyle name="Normal 2 3 5 2 3 3 2 5" xfId="19067" xr:uid="{00000000-0005-0000-0000-00001A1C0000}"/>
    <cellStyle name="Normal 2 3 5 2 3 3 3" xfId="5618" xr:uid="{00000000-0005-0000-0000-00001B1C0000}"/>
    <cellStyle name="Normal 2 3 5 2 3 3 3 2" xfId="15670" xr:uid="{00000000-0005-0000-0000-00001C1C0000}"/>
    <cellStyle name="Normal 2 3 5 2 3 3 3 2 2" xfId="46001" xr:uid="{00000000-0005-0000-0000-00001D1C0000}"/>
    <cellStyle name="Normal 2 3 5 2 3 3 3 2 3" xfId="30768" xr:uid="{00000000-0005-0000-0000-00001E1C0000}"/>
    <cellStyle name="Normal 2 3 5 2 3 3 3 3" xfId="10650" xr:uid="{00000000-0005-0000-0000-00001F1C0000}"/>
    <cellStyle name="Normal 2 3 5 2 3 3 3 3 2" xfId="40984" xr:uid="{00000000-0005-0000-0000-0000201C0000}"/>
    <cellStyle name="Normal 2 3 5 2 3 3 3 3 3" xfId="25751" xr:uid="{00000000-0005-0000-0000-0000211C0000}"/>
    <cellStyle name="Normal 2 3 5 2 3 3 3 4" xfId="35971" xr:uid="{00000000-0005-0000-0000-0000221C0000}"/>
    <cellStyle name="Normal 2 3 5 2 3 3 3 5" xfId="20738" xr:uid="{00000000-0005-0000-0000-0000231C0000}"/>
    <cellStyle name="Normal 2 3 5 2 3 3 4" xfId="12328" xr:uid="{00000000-0005-0000-0000-0000241C0000}"/>
    <cellStyle name="Normal 2 3 5 2 3 3 4 2" xfId="42659" xr:uid="{00000000-0005-0000-0000-0000251C0000}"/>
    <cellStyle name="Normal 2 3 5 2 3 3 4 3" xfId="27426" xr:uid="{00000000-0005-0000-0000-0000261C0000}"/>
    <cellStyle name="Normal 2 3 5 2 3 3 5" xfId="7307" xr:uid="{00000000-0005-0000-0000-0000271C0000}"/>
    <cellStyle name="Normal 2 3 5 2 3 3 5 2" xfId="37642" xr:uid="{00000000-0005-0000-0000-0000281C0000}"/>
    <cellStyle name="Normal 2 3 5 2 3 3 5 3" xfId="22409" xr:uid="{00000000-0005-0000-0000-0000291C0000}"/>
    <cellStyle name="Normal 2 3 5 2 3 3 6" xfId="32630" xr:uid="{00000000-0005-0000-0000-00002A1C0000}"/>
    <cellStyle name="Normal 2 3 5 2 3 3 7" xfId="17396" xr:uid="{00000000-0005-0000-0000-00002B1C0000}"/>
    <cellStyle name="Normal 2 3 5 2 3 4" xfId="3089" xr:uid="{00000000-0005-0000-0000-00002C1C0000}"/>
    <cellStyle name="Normal 2 3 5 2 3 4 2" xfId="13163" xr:uid="{00000000-0005-0000-0000-00002D1C0000}"/>
    <cellStyle name="Normal 2 3 5 2 3 4 2 2" xfId="43494" xr:uid="{00000000-0005-0000-0000-00002E1C0000}"/>
    <cellStyle name="Normal 2 3 5 2 3 4 2 3" xfId="28261" xr:uid="{00000000-0005-0000-0000-00002F1C0000}"/>
    <cellStyle name="Normal 2 3 5 2 3 4 3" xfId="8143" xr:uid="{00000000-0005-0000-0000-0000301C0000}"/>
    <cellStyle name="Normal 2 3 5 2 3 4 3 2" xfId="38477" xr:uid="{00000000-0005-0000-0000-0000311C0000}"/>
    <cellStyle name="Normal 2 3 5 2 3 4 3 3" xfId="23244" xr:uid="{00000000-0005-0000-0000-0000321C0000}"/>
    <cellStyle name="Normal 2 3 5 2 3 4 4" xfId="33464" xr:uid="{00000000-0005-0000-0000-0000331C0000}"/>
    <cellStyle name="Normal 2 3 5 2 3 4 5" xfId="18231" xr:uid="{00000000-0005-0000-0000-0000341C0000}"/>
    <cellStyle name="Normal 2 3 5 2 3 5" xfId="4782" xr:uid="{00000000-0005-0000-0000-0000351C0000}"/>
    <cellStyle name="Normal 2 3 5 2 3 5 2" xfId="14834" xr:uid="{00000000-0005-0000-0000-0000361C0000}"/>
    <cellStyle name="Normal 2 3 5 2 3 5 2 2" xfId="45165" xr:uid="{00000000-0005-0000-0000-0000371C0000}"/>
    <cellStyle name="Normal 2 3 5 2 3 5 2 3" xfId="29932" xr:uid="{00000000-0005-0000-0000-0000381C0000}"/>
    <cellStyle name="Normal 2 3 5 2 3 5 3" xfId="9814" xr:uid="{00000000-0005-0000-0000-0000391C0000}"/>
    <cellStyle name="Normal 2 3 5 2 3 5 3 2" xfId="40148" xr:uid="{00000000-0005-0000-0000-00003A1C0000}"/>
    <cellStyle name="Normal 2 3 5 2 3 5 3 3" xfId="24915" xr:uid="{00000000-0005-0000-0000-00003B1C0000}"/>
    <cellStyle name="Normal 2 3 5 2 3 5 4" xfId="35135" xr:uid="{00000000-0005-0000-0000-00003C1C0000}"/>
    <cellStyle name="Normal 2 3 5 2 3 5 5" xfId="19902" xr:uid="{00000000-0005-0000-0000-00003D1C0000}"/>
    <cellStyle name="Normal 2 3 5 2 3 6" xfId="11492" xr:uid="{00000000-0005-0000-0000-00003E1C0000}"/>
    <cellStyle name="Normal 2 3 5 2 3 6 2" xfId="41823" xr:uid="{00000000-0005-0000-0000-00003F1C0000}"/>
    <cellStyle name="Normal 2 3 5 2 3 6 3" xfId="26590" xr:uid="{00000000-0005-0000-0000-0000401C0000}"/>
    <cellStyle name="Normal 2 3 5 2 3 7" xfId="6471" xr:uid="{00000000-0005-0000-0000-0000411C0000}"/>
    <cellStyle name="Normal 2 3 5 2 3 7 2" xfId="36806" xr:uid="{00000000-0005-0000-0000-0000421C0000}"/>
    <cellStyle name="Normal 2 3 5 2 3 7 3" xfId="21573" xr:uid="{00000000-0005-0000-0000-0000431C0000}"/>
    <cellStyle name="Normal 2 3 5 2 3 8" xfId="31794" xr:uid="{00000000-0005-0000-0000-0000441C0000}"/>
    <cellStyle name="Normal 2 3 5 2 3 9" xfId="16560" xr:uid="{00000000-0005-0000-0000-0000451C0000}"/>
    <cellStyle name="Normal 2 3 5 2 4" xfId="1607" xr:uid="{00000000-0005-0000-0000-0000461C0000}"/>
    <cellStyle name="Normal 2 3 5 2 4 2" xfId="2446" xr:uid="{00000000-0005-0000-0000-0000471C0000}"/>
    <cellStyle name="Normal 2 3 5 2 4 2 2" xfId="4136" xr:uid="{00000000-0005-0000-0000-0000481C0000}"/>
    <cellStyle name="Normal 2 3 5 2 4 2 2 2" xfId="14209" xr:uid="{00000000-0005-0000-0000-0000491C0000}"/>
    <cellStyle name="Normal 2 3 5 2 4 2 2 2 2" xfId="44540" xr:uid="{00000000-0005-0000-0000-00004A1C0000}"/>
    <cellStyle name="Normal 2 3 5 2 4 2 2 2 3" xfId="29307" xr:uid="{00000000-0005-0000-0000-00004B1C0000}"/>
    <cellStyle name="Normal 2 3 5 2 4 2 2 3" xfId="9189" xr:uid="{00000000-0005-0000-0000-00004C1C0000}"/>
    <cellStyle name="Normal 2 3 5 2 4 2 2 3 2" xfId="39523" xr:uid="{00000000-0005-0000-0000-00004D1C0000}"/>
    <cellStyle name="Normal 2 3 5 2 4 2 2 3 3" xfId="24290" xr:uid="{00000000-0005-0000-0000-00004E1C0000}"/>
    <cellStyle name="Normal 2 3 5 2 4 2 2 4" xfId="34510" xr:uid="{00000000-0005-0000-0000-00004F1C0000}"/>
    <cellStyle name="Normal 2 3 5 2 4 2 2 5" xfId="19277" xr:uid="{00000000-0005-0000-0000-0000501C0000}"/>
    <cellStyle name="Normal 2 3 5 2 4 2 3" xfId="5828" xr:uid="{00000000-0005-0000-0000-0000511C0000}"/>
    <cellStyle name="Normal 2 3 5 2 4 2 3 2" xfId="15880" xr:uid="{00000000-0005-0000-0000-0000521C0000}"/>
    <cellStyle name="Normal 2 3 5 2 4 2 3 2 2" xfId="46211" xr:uid="{00000000-0005-0000-0000-0000531C0000}"/>
    <cellStyle name="Normal 2 3 5 2 4 2 3 2 3" xfId="30978" xr:uid="{00000000-0005-0000-0000-0000541C0000}"/>
    <cellStyle name="Normal 2 3 5 2 4 2 3 3" xfId="10860" xr:uid="{00000000-0005-0000-0000-0000551C0000}"/>
    <cellStyle name="Normal 2 3 5 2 4 2 3 3 2" xfId="41194" xr:uid="{00000000-0005-0000-0000-0000561C0000}"/>
    <cellStyle name="Normal 2 3 5 2 4 2 3 3 3" xfId="25961" xr:uid="{00000000-0005-0000-0000-0000571C0000}"/>
    <cellStyle name="Normal 2 3 5 2 4 2 3 4" xfId="36181" xr:uid="{00000000-0005-0000-0000-0000581C0000}"/>
    <cellStyle name="Normal 2 3 5 2 4 2 3 5" xfId="20948" xr:uid="{00000000-0005-0000-0000-0000591C0000}"/>
    <cellStyle name="Normal 2 3 5 2 4 2 4" xfId="12538" xr:uid="{00000000-0005-0000-0000-00005A1C0000}"/>
    <cellStyle name="Normal 2 3 5 2 4 2 4 2" xfId="42869" xr:uid="{00000000-0005-0000-0000-00005B1C0000}"/>
    <cellStyle name="Normal 2 3 5 2 4 2 4 3" xfId="27636" xr:uid="{00000000-0005-0000-0000-00005C1C0000}"/>
    <cellStyle name="Normal 2 3 5 2 4 2 5" xfId="7517" xr:uid="{00000000-0005-0000-0000-00005D1C0000}"/>
    <cellStyle name="Normal 2 3 5 2 4 2 5 2" xfId="37852" xr:uid="{00000000-0005-0000-0000-00005E1C0000}"/>
    <cellStyle name="Normal 2 3 5 2 4 2 5 3" xfId="22619" xr:uid="{00000000-0005-0000-0000-00005F1C0000}"/>
    <cellStyle name="Normal 2 3 5 2 4 2 6" xfId="32840" xr:uid="{00000000-0005-0000-0000-0000601C0000}"/>
    <cellStyle name="Normal 2 3 5 2 4 2 7" xfId="17606" xr:uid="{00000000-0005-0000-0000-0000611C0000}"/>
    <cellStyle name="Normal 2 3 5 2 4 3" xfId="3299" xr:uid="{00000000-0005-0000-0000-0000621C0000}"/>
    <cellStyle name="Normal 2 3 5 2 4 3 2" xfId="13373" xr:uid="{00000000-0005-0000-0000-0000631C0000}"/>
    <cellStyle name="Normal 2 3 5 2 4 3 2 2" xfId="43704" xr:uid="{00000000-0005-0000-0000-0000641C0000}"/>
    <cellStyle name="Normal 2 3 5 2 4 3 2 3" xfId="28471" xr:uid="{00000000-0005-0000-0000-0000651C0000}"/>
    <cellStyle name="Normal 2 3 5 2 4 3 3" xfId="8353" xr:uid="{00000000-0005-0000-0000-0000661C0000}"/>
    <cellStyle name="Normal 2 3 5 2 4 3 3 2" xfId="38687" xr:uid="{00000000-0005-0000-0000-0000671C0000}"/>
    <cellStyle name="Normal 2 3 5 2 4 3 3 3" xfId="23454" xr:uid="{00000000-0005-0000-0000-0000681C0000}"/>
    <cellStyle name="Normal 2 3 5 2 4 3 4" xfId="33674" xr:uid="{00000000-0005-0000-0000-0000691C0000}"/>
    <cellStyle name="Normal 2 3 5 2 4 3 5" xfId="18441" xr:uid="{00000000-0005-0000-0000-00006A1C0000}"/>
    <cellStyle name="Normal 2 3 5 2 4 4" xfId="4992" xr:uid="{00000000-0005-0000-0000-00006B1C0000}"/>
    <cellStyle name="Normal 2 3 5 2 4 4 2" xfId="15044" xr:uid="{00000000-0005-0000-0000-00006C1C0000}"/>
    <cellStyle name="Normal 2 3 5 2 4 4 2 2" xfId="45375" xr:uid="{00000000-0005-0000-0000-00006D1C0000}"/>
    <cellStyle name="Normal 2 3 5 2 4 4 2 3" xfId="30142" xr:uid="{00000000-0005-0000-0000-00006E1C0000}"/>
    <cellStyle name="Normal 2 3 5 2 4 4 3" xfId="10024" xr:uid="{00000000-0005-0000-0000-00006F1C0000}"/>
    <cellStyle name="Normal 2 3 5 2 4 4 3 2" xfId="40358" xr:uid="{00000000-0005-0000-0000-0000701C0000}"/>
    <cellStyle name="Normal 2 3 5 2 4 4 3 3" xfId="25125" xr:uid="{00000000-0005-0000-0000-0000711C0000}"/>
    <cellStyle name="Normal 2 3 5 2 4 4 4" xfId="35345" xr:uid="{00000000-0005-0000-0000-0000721C0000}"/>
    <cellStyle name="Normal 2 3 5 2 4 4 5" xfId="20112" xr:uid="{00000000-0005-0000-0000-0000731C0000}"/>
    <cellStyle name="Normal 2 3 5 2 4 5" xfId="11702" xr:uid="{00000000-0005-0000-0000-0000741C0000}"/>
    <cellStyle name="Normal 2 3 5 2 4 5 2" xfId="42033" xr:uid="{00000000-0005-0000-0000-0000751C0000}"/>
    <cellStyle name="Normal 2 3 5 2 4 5 3" xfId="26800" xr:uid="{00000000-0005-0000-0000-0000761C0000}"/>
    <cellStyle name="Normal 2 3 5 2 4 6" xfId="6681" xr:uid="{00000000-0005-0000-0000-0000771C0000}"/>
    <cellStyle name="Normal 2 3 5 2 4 6 2" xfId="37016" xr:uid="{00000000-0005-0000-0000-0000781C0000}"/>
    <cellStyle name="Normal 2 3 5 2 4 6 3" xfId="21783" xr:uid="{00000000-0005-0000-0000-0000791C0000}"/>
    <cellStyle name="Normal 2 3 5 2 4 7" xfId="32004" xr:uid="{00000000-0005-0000-0000-00007A1C0000}"/>
    <cellStyle name="Normal 2 3 5 2 4 8" xfId="16770" xr:uid="{00000000-0005-0000-0000-00007B1C0000}"/>
    <cellStyle name="Normal 2 3 5 2 5" xfId="2028" xr:uid="{00000000-0005-0000-0000-00007C1C0000}"/>
    <cellStyle name="Normal 2 3 5 2 5 2" xfId="3718" xr:uid="{00000000-0005-0000-0000-00007D1C0000}"/>
    <cellStyle name="Normal 2 3 5 2 5 2 2" xfId="13791" xr:uid="{00000000-0005-0000-0000-00007E1C0000}"/>
    <cellStyle name="Normal 2 3 5 2 5 2 2 2" xfId="44122" xr:uid="{00000000-0005-0000-0000-00007F1C0000}"/>
    <cellStyle name="Normal 2 3 5 2 5 2 2 3" xfId="28889" xr:uid="{00000000-0005-0000-0000-0000801C0000}"/>
    <cellStyle name="Normal 2 3 5 2 5 2 3" xfId="8771" xr:uid="{00000000-0005-0000-0000-0000811C0000}"/>
    <cellStyle name="Normal 2 3 5 2 5 2 3 2" xfId="39105" xr:uid="{00000000-0005-0000-0000-0000821C0000}"/>
    <cellStyle name="Normal 2 3 5 2 5 2 3 3" xfId="23872" xr:uid="{00000000-0005-0000-0000-0000831C0000}"/>
    <cellStyle name="Normal 2 3 5 2 5 2 4" xfId="34092" xr:uid="{00000000-0005-0000-0000-0000841C0000}"/>
    <cellStyle name="Normal 2 3 5 2 5 2 5" xfId="18859" xr:uid="{00000000-0005-0000-0000-0000851C0000}"/>
    <cellStyle name="Normal 2 3 5 2 5 3" xfId="5410" xr:uid="{00000000-0005-0000-0000-0000861C0000}"/>
    <cellStyle name="Normal 2 3 5 2 5 3 2" xfId="15462" xr:uid="{00000000-0005-0000-0000-0000871C0000}"/>
    <cellStyle name="Normal 2 3 5 2 5 3 2 2" xfId="45793" xr:uid="{00000000-0005-0000-0000-0000881C0000}"/>
    <cellStyle name="Normal 2 3 5 2 5 3 2 3" xfId="30560" xr:uid="{00000000-0005-0000-0000-0000891C0000}"/>
    <cellStyle name="Normal 2 3 5 2 5 3 3" xfId="10442" xr:uid="{00000000-0005-0000-0000-00008A1C0000}"/>
    <cellStyle name="Normal 2 3 5 2 5 3 3 2" xfId="40776" xr:uid="{00000000-0005-0000-0000-00008B1C0000}"/>
    <cellStyle name="Normal 2 3 5 2 5 3 3 3" xfId="25543" xr:uid="{00000000-0005-0000-0000-00008C1C0000}"/>
    <cellStyle name="Normal 2 3 5 2 5 3 4" xfId="35763" xr:uid="{00000000-0005-0000-0000-00008D1C0000}"/>
    <cellStyle name="Normal 2 3 5 2 5 3 5" xfId="20530" xr:uid="{00000000-0005-0000-0000-00008E1C0000}"/>
    <cellStyle name="Normal 2 3 5 2 5 4" xfId="12120" xr:uid="{00000000-0005-0000-0000-00008F1C0000}"/>
    <cellStyle name="Normal 2 3 5 2 5 4 2" xfId="42451" xr:uid="{00000000-0005-0000-0000-0000901C0000}"/>
    <cellStyle name="Normal 2 3 5 2 5 4 3" xfId="27218" xr:uid="{00000000-0005-0000-0000-0000911C0000}"/>
    <cellStyle name="Normal 2 3 5 2 5 5" xfId="7099" xr:uid="{00000000-0005-0000-0000-0000921C0000}"/>
    <cellStyle name="Normal 2 3 5 2 5 5 2" xfId="37434" xr:uid="{00000000-0005-0000-0000-0000931C0000}"/>
    <cellStyle name="Normal 2 3 5 2 5 5 3" xfId="22201" xr:uid="{00000000-0005-0000-0000-0000941C0000}"/>
    <cellStyle name="Normal 2 3 5 2 5 6" xfId="32422" xr:uid="{00000000-0005-0000-0000-0000951C0000}"/>
    <cellStyle name="Normal 2 3 5 2 5 7" xfId="17188" xr:uid="{00000000-0005-0000-0000-0000961C0000}"/>
    <cellStyle name="Normal 2 3 5 2 6" xfId="2881" xr:uid="{00000000-0005-0000-0000-0000971C0000}"/>
    <cellStyle name="Normal 2 3 5 2 6 2" xfId="12955" xr:uid="{00000000-0005-0000-0000-0000981C0000}"/>
    <cellStyle name="Normal 2 3 5 2 6 2 2" xfId="43286" xr:uid="{00000000-0005-0000-0000-0000991C0000}"/>
    <cellStyle name="Normal 2 3 5 2 6 2 3" xfId="28053" xr:uid="{00000000-0005-0000-0000-00009A1C0000}"/>
    <cellStyle name="Normal 2 3 5 2 6 3" xfId="7935" xr:uid="{00000000-0005-0000-0000-00009B1C0000}"/>
    <cellStyle name="Normal 2 3 5 2 6 3 2" xfId="38269" xr:uid="{00000000-0005-0000-0000-00009C1C0000}"/>
    <cellStyle name="Normal 2 3 5 2 6 3 3" xfId="23036" xr:uid="{00000000-0005-0000-0000-00009D1C0000}"/>
    <cellStyle name="Normal 2 3 5 2 6 4" xfId="33256" xr:uid="{00000000-0005-0000-0000-00009E1C0000}"/>
    <cellStyle name="Normal 2 3 5 2 6 5" xfId="18023" xr:uid="{00000000-0005-0000-0000-00009F1C0000}"/>
    <cellStyle name="Normal 2 3 5 2 7" xfId="4574" xr:uid="{00000000-0005-0000-0000-0000A01C0000}"/>
    <cellStyle name="Normal 2 3 5 2 7 2" xfId="14626" xr:uid="{00000000-0005-0000-0000-0000A11C0000}"/>
    <cellStyle name="Normal 2 3 5 2 7 2 2" xfId="44957" xr:uid="{00000000-0005-0000-0000-0000A21C0000}"/>
    <cellStyle name="Normal 2 3 5 2 7 2 3" xfId="29724" xr:uid="{00000000-0005-0000-0000-0000A31C0000}"/>
    <cellStyle name="Normal 2 3 5 2 7 3" xfId="9606" xr:uid="{00000000-0005-0000-0000-0000A41C0000}"/>
    <cellStyle name="Normal 2 3 5 2 7 3 2" xfId="39940" xr:uid="{00000000-0005-0000-0000-0000A51C0000}"/>
    <cellStyle name="Normal 2 3 5 2 7 3 3" xfId="24707" xr:uid="{00000000-0005-0000-0000-0000A61C0000}"/>
    <cellStyle name="Normal 2 3 5 2 7 4" xfId="34927" xr:uid="{00000000-0005-0000-0000-0000A71C0000}"/>
    <cellStyle name="Normal 2 3 5 2 7 5" xfId="19694" xr:uid="{00000000-0005-0000-0000-0000A81C0000}"/>
    <cellStyle name="Normal 2 3 5 2 8" xfId="11284" xr:uid="{00000000-0005-0000-0000-0000A91C0000}"/>
    <cellStyle name="Normal 2 3 5 2 8 2" xfId="41615" xr:uid="{00000000-0005-0000-0000-0000AA1C0000}"/>
    <cellStyle name="Normal 2 3 5 2 8 3" xfId="26382" xr:uid="{00000000-0005-0000-0000-0000AB1C0000}"/>
    <cellStyle name="Normal 2 3 5 2 9" xfId="6263" xr:uid="{00000000-0005-0000-0000-0000AC1C0000}"/>
    <cellStyle name="Normal 2 3 5 2 9 2" xfId="36598" xr:uid="{00000000-0005-0000-0000-0000AD1C0000}"/>
    <cellStyle name="Normal 2 3 5 2 9 3" xfId="21365" xr:uid="{00000000-0005-0000-0000-0000AE1C0000}"/>
    <cellStyle name="Normal 2 3 5 3" xfId="1227" xr:uid="{00000000-0005-0000-0000-0000AF1C0000}"/>
    <cellStyle name="Normal 2 3 5 3 10" xfId="16404" xr:uid="{00000000-0005-0000-0000-0000B01C0000}"/>
    <cellStyle name="Normal 2 3 5 3 2" xfId="1446" xr:uid="{00000000-0005-0000-0000-0000B11C0000}"/>
    <cellStyle name="Normal 2 3 5 3 2 2" xfId="1867" xr:uid="{00000000-0005-0000-0000-0000B21C0000}"/>
    <cellStyle name="Normal 2 3 5 3 2 2 2" xfId="2706" xr:uid="{00000000-0005-0000-0000-0000B31C0000}"/>
    <cellStyle name="Normal 2 3 5 3 2 2 2 2" xfId="4396" xr:uid="{00000000-0005-0000-0000-0000B41C0000}"/>
    <cellStyle name="Normal 2 3 5 3 2 2 2 2 2" xfId="14469" xr:uid="{00000000-0005-0000-0000-0000B51C0000}"/>
    <cellStyle name="Normal 2 3 5 3 2 2 2 2 2 2" xfId="44800" xr:uid="{00000000-0005-0000-0000-0000B61C0000}"/>
    <cellStyle name="Normal 2 3 5 3 2 2 2 2 2 3" xfId="29567" xr:uid="{00000000-0005-0000-0000-0000B71C0000}"/>
    <cellStyle name="Normal 2 3 5 3 2 2 2 2 3" xfId="9449" xr:uid="{00000000-0005-0000-0000-0000B81C0000}"/>
    <cellStyle name="Normal 2 3 5 3 2 2 2 2 3 2" xfId="39783" xr:uid="{00000000-0005-0000-0000-0000B91C0000}"/>
    <cellStyle name="Normal 2 3 5 3 2 2 2 2 3 3" xfId="24550" xr:uid="{00000000-0005-0000-0000-0000BA1C0000}"/>
    <cellStyle name="Normal 2 3 5 3 2 2 2 2 4" xfId="34770" xr:uid="{00000000-0005-0000-0000-0000BB1C0000}"/>
    <cellStyle name="Normal 2 3 5 3 2 2 2 2 5" xfId="19537" xr:uid="{00000000-0005-0000-0000-0000BC1C0000}"/>
    <cellStyle name="Normal 2 3 5 3 2 2 2 3" xfId="6088" xr:uid="{00000000-0005-0000-0000-0000BD1C0000}"/>
    <cellStyle name="Normal 2 3 5 3 2 2 2 3 2" xfId="16140" xr:uid="{00000000-0005-0000-0000-0000BE1C0000}"/>
    <cellStyle name="Normal 2 3 5 3 2 2 2 3 2 2" xfId="46471" xr:uid="{00000000-0005-0000-0000-0000BF1C0000}"/>
    <cellStyle name="Normal 2 3 5 3 2 2 2 3 2 3" xfId="31238" xr:uid="{00000000-0005-0000-0000-0000C01C0000}"/>
    <cellStyle name="Normal 2 3 5 3 2 2 2 3 3" xfId="11120" xr:uid="{00000000-0005-0000-0000-0000C11C0000}"/>
    <cellStyle name="Normal 2 3 5 3 2 2 2 3 3 2" xfId="41454" xr:uid="{00000000-0005-0000-0000-0000C21C0000}"/>
    <cellStyle name="Normal 2 3 5 3 2 2 2 3 3 3" xfId="26221" xr:uid="{00000000-0005-0000-0000-0000C31C0000}"/>
    <cellStyle name="Normal 2 3 5 3 2 2 2 3 4" xfId="36441" xr:uid="{00000000-0005-0000-0000-0000C41C0000}"/>
    <cellStyle name="Normal 2 3 5 3 2 2 2 3 5" xfId="21208" xr:uid="{00000000-0005-0000-0000-0000C51C0000}"/>
    <cellStyle name="Normal 2 3 5 3 2 2 2 4" xfId="12798" xr:uid="{00000000-0005-0000-0000-0000C61C0000}"/>
    <cellStyle name="Normal 2 3 5 3 2 2 2 4 2" xfId="43129" xr:uid="{00000000-0005-0000-0000-0000C71C0000}"/>
    <cellStyle name="Normal 2 3 5 3 2 2 2 4 3" xfId="27896" xr:uid="{00000000-0005-0000-0000-0000C81C0000}"/>
    <cellStyle name="Normal 2 3 5 3 2 2 2 5" xfId="7777" xr:uid="{00000000-0005-0000-0000-0000C91C0000}"/>
    <cellStyle name="Normal 2 3 5 3 2 2 2 5 2" xfId="38112" xr:uid="{00000000-0005-0000-0000-0000CA1C0000}"/>
    <cellStyle name="Normal 2 3 5 3 2 2 2 5 3" xfId="22879" xr:uid="{00000000-0005-0000-0000-0000CB1C0000}"/>
    <cellStyle name="Normal 2 3 5 3 2 2 2 6" xfId="33100" xr:uid="{00000000-0005-0000-0000-0000CC1C0000}"/>
    <cellStyle name="Normal 2 3 5 3 2 2 2 7" xfId="17866" xr:uid="{00000000-0005-0000-0000-0000CD1C0000}"/>
    <cellStyle name="Normal 2 3 5 3 2 2 3" xfId="3559" xr:uid="{00000000-0005-0000-0000-0000CE1C0000}"/>
    <cellStyle name="Normal 2 3 5 3 2 2 3 2" xfId="13633" xr:uid="{00000000-0005-0000-0000-0000CF1C0000}"/>
    <cellStyle name="Normal 2 3 5 3 2 2 3 2 2" xfId="43964" xr:uid="{00000000-0005-0000-0000-0000D01C0000}"/>
    <cellStyle name="Normal 2 3 5 3 2 2 3 2 3" xfId="28731" xr:uid="{00000000-0005-0000-0000-0000D11C0000}"/>
    <cellStyle name="Normal 2 3 5 3 2 2 3 3" xfId="8613" xr:uid="{00000000-0005-0000-0000-0000D21C0000}"/>
    <cellStyle name="Normal 2 3 5 3 2 2 3 3 2" xfId="38947" xr:uid="{00000000-0005-0000-0000-0000D31C0000}"/>
    <cellStyle name="Normal 2 3 5 3 2 2 3 3 3" xfId="23714" xr:uid="{00000000-0005-0000-0000-0000D41C0000}"/>
    <cellStyle name="Normal 2 3 5 3 2 2 3 4" xfId="33934" xr:uid="{00000000-0005-0000-0000-0000D51C0000}"/>
    <cellStyle name="Normal 2 3 5 3 2 2 3 5" xfId="18701" xr:uid="{00000000-0005-0000-0000-0000D61C0000}"/>
    <cellStyle name="Normal 2 3 5 3 2 2 4" xfId="5252" xr:uid="{00000000-0005-0000-0000-0000D71C0000}"/>
    <cellStyle name="Normal 2 3 5 3 2 2 4 2" xfId="15304" xr:uid="{00000000-0005-0000-0000-0000D81C0000}"/>
    <cellStyle name="Normal 2 3 5 3 2 2 4 2 2" xfId="45635" xr:uid="{00000000-0005-0000-0000-0000D91C0000}"/>
    <cellStyle name="Normal 2 3 5 3 2 2 4 2 3" xfId="30402" xr:uid="{00000000-0005-0000-0000-0000DA1C0000}"/>
    <cellStyle name="Normal 2 3 5 3 2 2 4 3" xfId="10284" xr:uid="{00000000-0005-0000-0000-0000DB1C0000}"/>
    <cellStyle name="Normal 2 3 5 3 2 2 4 3 2" xfId="40618" xr:uid="{00000000-0005-0000-0000-0000DC1C0000}"/>
    <cellStyle name="Normal 2 3 5 3 2 2 4 3 3" xfId="25385" xr:uid="{00000000-0005-0000-0000-0000DD1C0000}"/>
    <cellStyle name="Normal 2 3 5 3 2 2 4 4" xfId="35605" xr:uid="{00000000-0005-0000-0000-0000DE1C0000}"/>
    <cellStyle name="Normal 2 3 5 3 2 2 4 5" xfId="20372" xr:uid="{00000000-0005-0000-0000-0000DF1C0000}"/>
    <cellStyle name="Normal 2 3 5 3 2 2 5" xfId="11962" xr:uid="{00000000-0005-0000-0000-0000E01C0000}"/>
    <cellStyle name="Normal 2 3 5 3 2 2 5 2" xfId="42293" xr:uid="{00000000-0005-0000-0000-0000E11C0000}"/>
    <cellStyle name="Normal 2 3 5 3 2 2 5 3" xfId="27060" xr:uid="{00000000-0005-0000-0000-0000E21C0000}"/>
    <cellStyle name="Normal 2 3 5 3 2 2 6" xfId="6941" xr:uid="{00000000-0005-0000-0000-0000E31C0000}"/>
    <cellStyle name="Normal 2 3 5 3 2 2 6 2" xfId="37276" xr:uid="{00000000-0005-0000-0000-0000E41C0000}"/>
    <cellStyle name="Normal 2 3 5 3 2 2 6 3" xfId="22043" xr:uid="{00000000-0005-0000-0000-0000E51C0000}"/>
    <cellStyle name="Normal 2 3 5 3 2 2 7" xfId="32264" xr:uid="{00000000-0005-0000-0000-0000E61C0000}"/>
    <cellStyle name="Normal 2 3 5 3 2 2 8" xfId="17030" xr:uid="{00000000-0005-0000-0000-0000E71C0000}"/>
    <cellStyle name="Normal 2 3 5 3 2 3" xfId="2288" xr:uid="{00000000-0005-0000-0000-0000E81C0000}"/>
    <cellStyle name="Normal 2 3 5 3 2 3 2" xfId="3978" xr:uid="{00000000-0005-0000-0000-0000E91C0000}"/>
    <cellStyle name="Normal 2 3 5 3 2 3 2 2" xfId="14051" xr:uid="{00000000-0005-0000-0000-0000EA1C0000}"/>
    <cellStyle name="Normal 2 3 5 3 2 3 2 2 2" xfId="44382" xr:uid="{00000000-0005-0000-0000-0000EB1C0000}"/>
    <cellStyle name="Normal 2 3 5 3 2 3 2 2 3" xfId="29149" xr:uid="{00000000-0005-0000-0000-0000EC1C0000}"/>
    <cellStyle name="Normal 2 3 5 3 2 3 2 3" xfId="9031" xr:uid="{00000000-0005-0000-0000-0000ED1C0000}"/>
    <cellStyle name="Normal 2 3 5 3 2 3 2 3 2" xfId="39365" xr:uid="{00000000-0005-0000-0000-0000EE1C0000}"/>
    <cellStyle name="Normal 2 3 5 3 2 3 2 3 3" xfId="24132" xr:uid="{00000000-0005-0000-0000-0000EF1C0000}"/>
    <cellStyle name="Normal 2 3 5 3 2 3 2 4" xfId="34352" xr:uid="{00000000-0005-0000-0000-0000F01C0000}"/>
    <cellStyle name="Normal 2 3 5 3 2 3 2 5" xfId="19119" xr:uid="{00000000-0005-0000-0000-0000F11C0000}"/>
    <cellStyle name="Normal 2 3 5 3 2 3 3" xfId="5670" xr:uid="{00000000-0005-0000-0000-0000F21C0000}"/>
    <cellStyle name="Normal 2 3 5 3 2 3 3 2" xfId="15722" xr:uid="{00000000-0005-0000-0000-0000F31C0000}"/>
    <cellStyle name="Normal 2 3 5 3 2 3 3 2 2" xfId="46053" xr:uid="{00000000-0005-0000-0000-0000F41C0000}"/>
    <cellStyle name="Normal 2 3 5 3 2 3 3 2 3" xfId="30820" xr:uid="{00000000-0005-0000-0000-0000F51C0000}"/>
    <cellStyle name="Normal 2 3 5 3 2 3 3 3" xfId="10702" xr:uid="{00000000-0005-0000-0000-0000F61C0000}"/>
    <cellStyle name="Normal 2 3 5 3 2 3 3 3 2" xfId="41036" xr:uid="{00000000-0005-0000-0000-0000F71C0000}"/>
    <cellStyle name="Normal 2 3 5 3 2 3 3 3 3" xfId="25803" xr:uid="{00000000-0005-0000-0000-0000F81C0000}"/>
    <cellStyle name="Normal 2 3 5 3 2 3 3 4" xfId="36023" xr:uid="{00000000-0005-0000-0000-0000F91C0000}"/>
    <cellStyle name="Normal 2 3 5 3 2 3 3 5" xfId="20790" xr:uid="{00000000-0005-0000-0000-0000FA1C0000}"/>
    <cellStyle name="Normal 2 3 5 3 2 3 4" xfId="12380" xr:uid="{00000000-0005-0000-0000-0000FB1C0000}"/>
    <cellStyle name="Normal 2 3 5 3 2 3 4 2" xfId="42711" xr:uid="{00000000-0005-0000-0000-0000FC1C0000}"/>
    <cellStyle name="Normal 2 3 5 3 2 3 4 3" xfId="27478" xr:uid="{00000000-0005-0000-0000-0000FD1C0000}"/>
    <cellStyle name="Normal 2 3 5 3 2 3 5" xfId="7359" xr:uid="{00000000-0005-0000-0000-0000FE1C0000}"/>
    <cellStyle name="Normal 2 3 5 3 2 3 5 2" xfId="37694" xr:uid="{00000000-0005-0000-0000-0000FF1C0000}"/>
    <cellStyle name="Normal 2 3 5 3 2 3 5 3" xfId="22461" xr:uid="{00000000-0005-0000-0000-0000001D0000}"/>
    <cellStyle name="Normal 2 3 5 3 2 3 6" xfId="32682" xr:uid="{00000000-0005-0000-0000-0000011D0000}"/>
    <cellStyle name="Normal 2 3 5 3 2 3 7" xfId="17448" xr:uid="{00000000-0005-0000-0000-0000021D0000}"/>
    <cellStyle name="Normal 2 3 5 3 2 4" xfId="3141" xr:uid="{00000000-0005-0000-0000-0000031D0000}"/>
    <cellStyle name="Normal 2 3 5 3 2 4 2" xfId="13215" xr:uid="{00000000-0005-0000-0000-0000041D0000}"/>
    <cellStyle name="Normal 2 3 5 3 2 4 2 2" xfId="43546" xr:uid="{00000000-0005-0000-0000-0000051D0000}"/>
    <cellStyle name="Normal 2 3 5 3 2 4 2 3" xfId="28313" xr:uid="{00000000-0005-0000-0000-0000061D0000}"/>
    <cellStyle name="Normal 2 3 5 3 2 4 3" xfId="8195" xr:uid="{00000000-0005-0000-0000-0000071D0000}"/>
    <cellStyle name="Normal 2 3 5 3 2 4 3 2" xfId="38529" xr:uid="{00000000-0005-0000-0000-0000081D0000}"/>
    <cellStyle name="Normal 2 3 5 3 2 4 3 3" xfId="23296" xr:uid="{00000000-0005-0000-0000-0000091D0000}"/>
    <cellStyle name="Normal 2 3 5 3 2 4 4" xfId="33516" xr:uid="{00000000-0005-0000-0000-00000A1D0000}"/>
    <cellStyle name="Normal 2 3 5 3 2 4 5" xfId="18283" xr:uid="{00000000-0005-0000-0000-00000B1D0000}"/>
    <cellStyle name="Normal 2 3 5 3 2 5" xfId="4834" xr:uid="{00000000-0005-0000-0000-00000C1D0000}"/>
    <cellStyle name="Normal 2 3 5 3 2 5 2" xfId="14886" xr:uid="{00000000-0005-0000-0000-00000D1D0000}"/>
    <cellStyle name="Normal 2 3 5 3 2 5 2 2" xfId="45217" xr:uid="{00000000-0005-0000-0000-00000E1D0000}"/>
    <cellStyle name="Normal 2 3 5 3 2 5 2 3" xfId="29984" xr:uid="{00000000-0005-0000-0000-00000F1D0000}"/>
    <cellStyle name="Normal 2 3 5 3 2 5 3" xfId="9866" xr:uid="{00000000-0005-0000-0000-0000101D0000}"/>
    <cellStyle name="Normal 2 3 5 3 2 5 3 2" xfId="40200" xr:uid="{00000000-0005-0000-0000-0000111D0000}"/>
    <cellStyle name="Normal 2 3 5 3 2 5 3 3" xfId="24967" xr:uid="{00000000-0005-0000-0000-0000121D0000}"/>
    <cellStyle name="Normal 2 3 5 3 2 5 4" xfId="35187" xr:uid="{00000000-0005-0000-0000-0000131D0000}"/>
    <cellStyle name="Normal 2 3 5 3 2 5 5" xfId="19954" xr:uid="{00000000-0005-0000-0000-0000141D0000}"/>
    <cellStyle name="Normal 2 3 5 3 2 6" xfId="11544" xr:uid="{00000000-0005-0000-0000-0000151D0000}"/>
    <cellStyle name="Normal 2 3 5 3 2 6 2" xfId="41875" xr:uid="{00000000-0005-0000-0000-0000161D0000}"/>
    <cellStyle name="Normal 2 3 5 3 2 6 3" xfId="26642" xr:uid="{00000000-0005-0000-0000-0000171D0000}"/>
    <cellStyle name="Normal 2 3 5 3 2 7" xfId="6523" xr:uid="{00000000-0005-0000-0000-0000181D0000}"/>
    <cellStyle name="Normal 2 3 5 3 2 7 2" xfId="36858" xr:uid="{00000000-0005-0000-0000-0000191D0000}"/>
    <cellStyle name="Normal 2 3 5 3 2 7 3" xfId="21625" xr:uid="{00000000-0005-0000-0000-00001A1D0000}"/>
    <cellStyle name="Normal 2 3 5 3 2 8" xfId="31846" xr:uid="{00000000-0005-0000-0000-00001B1D0000}"/>
    <cellStyle name="Normal 2 3 5 3 2 9" xfId="16612" xr:uid="{00000000-0005-0000-0000-00001C1D0000}"/>
    <cellStyle name="Normal 2 3 5 3 3" xfId="1659" xr:uid="{00000000-0005-0000-0000-00001D1D0000}"/>
    <cellStyle name="Normal 2 3 5 3 3 2" xfId="2498" xr:uid="{00000000-0005-0000-0000-00001E1D0000}"/>
    <cellStyle name="Normal 2 3 5 3 3 2 2" xfId="4188" xr:uid="{00000000-0005-0000-0000-00001F1D0000}"/>
    <cellStyle name="Normal 2 3 5 3 3 2 2 2" xfId="14261" xr:uid="{00000000-0005-0000-0000-0000201D0000}"/>
    <cellStyle name="Normal 2 3 5 3 3 2 2 2 2" xfId="44592" xr:uid="{00000000-0005-0000-0000-0000211D0000}"/>
    <cellStyle name="Normal 2 3 5 3 3 2 2 2 3" xfId="29359" xr:uid="{00000000-0005-0000-0000-0000221D0000}"/>
    <cellStyle name="Normal 2 3 5 3 3 2 2 3" xfId="9241" xr:uid="{00000000-0005-0000-0000-0000231D0000}"/>
    <cellStyle name="Normal 2 3 5 3 3 2 2 3 2" xfId="39575" xr:uid="{00000000-0005-0000-0000-0000241D0000}"/>
    <cellStyle name="Normal 2 3 5 3 3 2 2 3 3" xfId="24342" xr:uid="{00000000-0005-0000-0000-0000251D0000}"/>
    <cellStyle name="Normal 2 3 5 3 3 2 2 4" xfId="34562" xr:uid="{00000000-0005-0000-0000-0000261D0000}"/>
    <cellStyle name="Normal 2 3 5 3 3 2 2 5" xfId="19329" xr:uid="{00000000-0005-0000-0000-0000271D0000}"/>
    <cellStyle name="Normal 2 3 5 3 3 2 3" xfId="5880" xr:uid="{00000000-0005-0000-0000-0000281D0000}"/>
    <cellStyle name="Normal 2 3 5 3 3 2 3 2" xfId="15932" xr:uid="{00000000-0005-0000-0000-0000291D0000}"/>
    <cellStyle name="Normal 2 3 5 3 3 2 3 2 2" xfId="46263" xr:uid="{00000000-0005-0000-0000-00002A1D0000}"/>
    <cellStyle name="Normal 2 3 5 3 3 2 3 2 3" xfId="31030" xr:uid="{00000000-0005-0000-0000-00002B1D0000}"/>
    <cellStyle name="Normal 2 3 5 3 3 2 3 3" xfId="10912" xr:uid="{00000000-0005-0000-0000-00002C1D0000}"/>
    <cellStyle name="Normal 2 3 5 3 3 2 3 3 2" xfId="41246" xr:uid="{00000000-0005-0000-0000-00002D1D0000}"/>
    <cellStyle name="Normal 2 3 5 3 3 2 3 3 3" xfId="26013" xr:uid="{00000000-0005-0000-0000-00002E1D0000}"/>
    <cellStyle name="Normal 2 3 5 3 3 2 3 4" xfId="36233" xr:uid="{00000000-0005-0000-0000-00002F1D0000}"/>
    <cellStyle name="Normal 2 3 5 3 3 2 3 5" xfId="21000" xr:uid="{00000000-0005-0000-0000-0000301D0000}"/>
    <cellStyle name="Normal 2 3 5 3 3 2 4" xfId="12590" xr:uid="{00000000-0005-0000-0000-0000311D0000}"/>
    <cellStyle name="Normal 2 3 5 3 3 2 4 2" xfId="42921" xr:uid="{00000000-0005-0000-0000-0000321D0000}"/>
    <cellStyle name="Normal 2 3 5 3 3 2 4 3" xfId="27688" xr:uid="{00000000-0005-0000-0000-0000331D0000}"/>
    <cellStyle name="Normal 2 3 5 3 3 2 5" xfId="7569" xr:uid="{00000000-0005-0000-0000-0000341D0000}"/>
    <cellStyle name="Normal 2 3 5 3 3 2 5 2" xfId="37904" xr:uid="{00000000-0005-0000-0000-0000351D0000}"/>
    <cellStyle name="Normal 2 3 5 3 3 2 5 3" xfId="22671" xr:uid="{00000000-0005-0000-0000-0000361D0000}"/>
    <cellStyle name="Normal 2 3 5 3 3 2 6" xfId="32892" xr:uid="{00000000-0005-0000-0000-0000371D0000}"/>
    <cellStyle name="Normal 2 3 5 3 3 2 7" xfId="17658" xr:uid="{00000000-0005-0000-0000-0000381D0000}"/>
    <cellStyle name="Normal 2 3 5 3 3 3" xfId="3351" xr:uid="{00000000-0005-0000-0000-0000391D0000}"/>
    <cellStyle name="Normal 2 3 5 3 3 3 2" xfId="13425" xr:uid="{00000000-0005-0000-0000-00003A1D0000}"/>
    <cellStyle name="Normal 2 3 5 3 3 3 2 2" xfId="43756" xr:uid="{00000000-0005-0000-0000-00003B1D0000}"/>
    <cellStyle name="Normal 2 3 5 3 3 3 2 3" xfId="28523" xr:uid="{00000000-0005-0000-0000-00003C1D0000}"/>
    <cellStyle name="Normal 2 3 5 3 3 3 3" xfId="8405" xr:uid="{00000000-0005-0000-0000-00003D1D0000}"/>
    <cellStyle name="Normal 2 3 5 3 3 3 3 2" xfId="38739" xr:uid="{00000000-0005-0000-0000-00003E1D0000}"/>
    <cellStyle name="Normal 2 3 5 3 3 3 3 3" xfId="23506" xr:uid="{00000000-0005-0000-0000-00003F1D0000}"/>
    <cellStyle name="Normal 2 3 5 3 3 3 4" xfId="33726" xr:uid="{00000000-0005-0000-0000-0000401D0000}"/>
    <cellStyle name="Normal 2 3 5 3 3 3 5" xfId="18493" xr:uid="{00000000-0005-0000-0000-0000411D0000}"/>
    <cellStyle name="Normal 2 3 5 3 3 4" xfId="5044" xr:uid="{00000000-0005-0000-0000-0000421D0000}"/>
    <cellStyle name="Normal 2 3 5 3 3 4 2" xfId="15096" xr:uid="{00000000-0005-0000-0000-0000431D0000}"/>
    <cellStyle name="Normal 2 3 5 3 3 4 2 2" xfId="45427" xr:uid="{00000000-0005-0000-0000-0000441D0000}"/>
    <cellStyle name="Normal 2 3 5 3 3 4 2 3" xfId="30194" xr:uid="{00000000-0005-0000-0000-0000451D0000}"/>
    <cellStyle name="Normal 2 3 5 3 3 4 3" xfId="10076" xr:uid="{00000000-0005-0000-0000-0000461D0000}"/>
    <cellStyle name="Normal 2 3 5 3 3 4 3 2" xfId="40410" xr:uid="{00000000-0005-0000-0000-0000471D0000}"/>
    <cellStyle name="Normal 2 3 5 3 3 4 3 3" xfId="25177" xr:uid="{00000000-0005-0000-0000-0000481D0000}"/>
    <cellStyle name="Normal 2 3 5 3 3 4 4" xfId="35397" xr:uid="{00000000-0005-0000-0000-0000491D0000}"/>
    <cellStyle name="Normal 2 3 5 3 3 4 5" xfId="20164" xr:uid="{00000000-0005-0000-0000-00004A1D0000}"/>
    <cellStyle name="Normal 2 3 5 3 3 5" xfId="11754" xr:uid="{00000000-0005-0000-0000-00004B1D0000}"/>
    <cellStyle name="Normal 2 3 5 3 3 5 2" xfId="42085" xr:uid="{00000000-0005-0000-0000-00004C1D0000}"/>
    <cellStyle name="Normal 2 3 5 3 3 5 3" xfId="26852" xr:uid="{00000000-0005-0000-0000-00004D1D0000}"/>
    <cellStyle name="Normal 2 3 5 3 3 6" xfId="6733" xr:uid="{00000000-0005-0000-0000-00004E1D0000}"/>
    <cellStyle name="Normal 2 3 5 3 3 6 2" xfId="37068" xr:uid="{00000000-0005-0000-0000-00004F1D0000}"/>
    <cellStyle name="Normal 2 3 5 3 3 6 3" xfId="21835" xr:uid="{00000000-0005-0000-0000-0000501D0000}"/>
    <cellStyle name="Normal 2 3 5 3 3 7" xfId="32056" xr:uid="{00000000-0005-0000-0000-0000511D0000}"/>
    <cellStyle name="Normal 2 3 5 3 3 8" xfId="16822" xr:uid="{00000000-0005-0000-0000-0000521D0000}"/>
    <cellStyle name="Normal 2 3 5 3 4" xfId="2080" xr:uid="{00000000-0005-0000-0000-0000531D0000}"/>
    <cellStyle name="Normal 2 3 5 3 4 2" xfId="3770" xr:uid="{00000000-0005-0000-0000-0000541D0000}"/>
    <cellStyle name="Normal 2 3 5 3 4 2 2" xfId="13843" xr:uid="{00000000-0005-0000-0000-0000551D0000}"/>
    <cellStyle name="Normal 2 3 5 3 4 2 2 2" xfId="44174" xr:uid="{00000000-0005-0000-0000-0000561D0000}"/>
    <cellStyle name="Normal 2 3 5 3 4 2 2 3" xfId="28941" xr:uid="{00000000-0005-0000-0000-0000571D0000}"/>
    <cellStyle name="Normal 2 3 5 3 4 2 3" xfId="8823" xr:uid="{00000000-0005-0000-0000-0000581D0000}"/>
    <cellStyle name="Normal 2 3 5 3 4 2 3 2" xfId="39157" xr:uid="{00000000-0005-0000-0000-0000591D0000}"/>
    <cellStyle name="Normal 2 3 5 3 4 2 3 3" xfId="23924" xr:uid="{00000000-0005-0000-0000-00005A1D0000}"/>
    <cellStyle name="Normal 2 3 5 3 4 2 4" xfId="34144" xr:uid="{00000000-0005-0000-0000-00005B1D0000}"/>
    <cellStyle name="Normal 2 3 5 3 4 2 5" xfId="18911" xr:uid="{00000000-0005-0000-0000-00005C1D0000}"/>
    <cellStyle name="Normal 2 3 5 3 4 3" xfId="5462" xr:uid="{00000000-0005-0000-0000-00005D1D0000}"/>
    <cellStyle name="Normal 2 3 5 3 4 3 2" xfId="15514" xr:uid="{00000000-0005-0000-0000-00005E1D0000}"/>
    <cellStyle name="Normal 2 3 5 3 4 3 2 2" xfId="45845" xr:uid="{00000000-0005-0000-0000-00005F1D0000}"/>
    <cellStyle name="Normal 2 3 5 3 4 3 2 3" xfId="30612" xr:uid="{00000000-0005-0000-0000-0000601D0000}"/>
    <cellStyle name="Normal 2 3 5 3 4 3 3" xfId="10494" xr:uid="{00000000-0005-0000-0000-0000611D0000}"/>
    <cellStyle name="Normal 2 3 5 3 4 3 3 2" xfId="40828" xr:uid="{00000000-0005-0000-0000-0000621D0000}"/>
    <cellStyle name="Normal 2 3 5 3 4 3 3 3" xfId="25595" xr:uid="{00000000-0005-0000-0000-0000631D0000}"/>
    <cellStyle name="Normal 2 3 5 3 4 3 4" xfId="35815" xr:uid="{00000000-0005-0000-0000-0000641D0000}"/>
    <cellStyle name="Normal 2 3 5 3 4 3 5" xfId="20582" xr:uid="{00000000-0005-0000-0000-0000651D0000}"/>
    <cellStyle name="Normal 2 3 5 3 4 4" xfId="12172" xr:uid="{00000000-0005-0000-0000-0000661D0000}"/>
    <cellStyle name="Normal 2 3 5 3 4 4 2" xfId="42503" xr:uid="{00000000-0005-0000-0000-0000671D0000}"/>
    <cellStyle name="Normal 2 3 5 3 4 4 3" xfId="27270" xr:uid="{00000000-0005-0000-0000-0000681D0000}"/>
    <cellStyle name="Normal 2 3 5 3 4 5" xfId="7151" xr:uid="{00000000-0005-0000-0000-0000691D0000}"/>
    <cellStyle name="Normal 2 3 5 3 4 5 2" xfId="37486" xr:uid="{00000000-0005-0000-0000-00006A1D0000}"/>
    <cellStyle name="Normal 2 3 5 3 4 5 3" xfId="22253" xr:uid="{00000000-0005-0000-0000-00006B1D0000}"/>
    <cellStyle name="Normal 2 3 5 3 4 6" xfId="32474" xr:uid="{00000000-0005-0000-0000-00006C1D0000}"/>
    <cellStyle name="Normal 2 3 5 3 4 7" xfId="17240" xr:uid="{00000000-0005-0000-0000-00006D1D0000}"/>
    <cellStyle name="Normal 2 3 5 3 5" xfId="2933" xr:uid="{00000000-0005-0000-0000-00006E1D0000}"/>
    <cellStyle name="Normal 2 3 5 3 5 2" xfId="13007" xr:uid="{00000000-0005-0000-0000-00006F1D0000}"/>
    <cellStyle name="Normal 2 3 5 3 5 2 2" xfId="43338" xr:uid="{00000000-0005-0000-0000-0000701D0000}"/>
    <cellStyle name="Normal 2 3 5 3 5 2 3" xfId="28105" xr:uid="{00000000-0005-0000-0000-0000711D0000}"/>
    <cellStyle name="Normal 2 3 5 3 5 3" xfId="7987" xr:uid="{00000000-0005-0000-0000-0000721D0000}"/>
    <cellStyle name="Normal 2 3 5 3 5 3 2" xfId="38321" xr:uid="{00000000-0005-0000-0000-0000731D0000}"/>
    <cellStyle name="Normal 2 3 5 3 5 3 3" xfId="23088" xr:uid="{00000000-0005-0000-0000-0000741D0000}"/>
    <cellStyle name="Normal 2 3 5 3 5 4" xfId="33308" xr:uid="{00000000-0005-0000-0000-0000751D0000}"/>
    <cellStyle name="Normal 2 3 5 3 5 5" xfId="18075" xr:uid="{00000000-0005-0000-0000-0000761D0000}"/>
    <cellStyle name="Normal 2 3 5 3 6" xfId="4626" xr:uid="{00000000-0005-0000-0000-0000771D0000}"/>
    <cellStyle name="Normal 2 3 5 3 6 2" xfId="14678" xr:uid="{00000000-0005-0000-0000-0000781D0000}"/>
    <cellStyle name="Normal 2 3 5 3 6 2 2" xfId="45009" xr:uid="{00000000-0005-0000-0000-0000791D0000}"/>
    <cellStyle name="Normal 2 3 5 3 6 2 3" xfId="29776" xr:uid="{00000000-0005-0000-0000-00007A1D0000}"/>
    <cellStyle name="Normal 2 3 5 3 6 3" xfId="9658" xr:uid="{00000000-0005-0000-0000-00007B1D0000}"/>
    <cellStyle name="Normal 2 3 5 3 6 3 2" xfId="39992" xr:uid="{00000000-0005-0000-0000-00007C1D0000}"/>
    <cellStyle name="Normal 2 3 5 3 6 3 3" xfId="24759" xr:uid="{00000000-0005-0000-0000-00007D1D0000}"/>
    <cellStyle name="Normal 2 3 5 3 6 4" xfId="34979" xr:uid="{00000000-0005-0000-0000-00007E1D0000}"/>
    <cellStyle name="Normal 2 3 5 3 6 5" xfId="19746" xr:uid="{00000000-0005-0000-0000-00007F1D0000}"/>
    <cellStyle name="Normal 2 3 5 3 7" xfId="11336" xr:uid="{00000000-0005-0000-0000-0000801D0000}"/>
    <cellStyle name="Normal 2 3 5 3 7 2" xfId="41667" xr:uid="{00000000-0005-0000-0000-0000811D0000}"/>
    <cellStyle name="Normal 2 3 5 3 7 3" xfId="26434" xr:uid="{00000000-0005-0000-0000-0000821D0000}"/>
    <cellStyle name="Normal 2 3 5 3 8" xfId="6315" xr:uid="{00000000-0005-0000-0000-0000831D0000}"/>
    <cellStyle name="Normal 2 3 5 3 8 2" xfId="36650" xr:uid="{00000000-0005-0000-0000-0000841D0000}"/>
    <cellStyle name="Normal 2 3 5 3 8 3" xfId="21417" xr:uid="{00000000-0005-0000-0000-0000851D0000}"/>
    <cellStyle name="Normal 2 3 5 3 9" xfId="31639" xr:uid="{00000000-0005-0000-0000-0000861D0000}"/>
    <cellStyle name="Normal 2 3 5 4" xfId="1340" xr:uid="{00000000-0005-0000-0000-0000871D0000}"/>
    <cellStyle name="Normal 2 3 5 4 2" xfId="1763" xr:uid="{00000000-0005-0000-0000-0000881D0000}"/>
    <cellStyle name="Normal 2 3 5 4 2 2" xfId="2602" xr:uid="{00000000-0005-0000-0000-0000891D0000}"/>
    <cellStyle name="Normal 2 3 5 4 2 2 2" xfId="4292" xr:uid="{00000000-0005-0000-0000-00008A1D0000}"/>
    <cellStyle name="Normal 2 3 5 4 2 2 2 2" xfId="14365" xr:uid="{00000000-0005-0000-0000-00008B1D0000}"/>
    <cellStyle name="Normal 2 3 5 4 2 2 2 2 2" xfId="44696" xr:uid="{00000000-0005-0000-0000-00008C1D0000}"/>
    <cellStyle name="Normal 2 3 5 4 2 2 2 2 3" xfId="29463" xr:uid="{00000000-0005-0000-0000-00008D1D0000}"/>
    <cellStyle name="Normal 2 3 5 4 2 2 2 3" xfId="9345" xr:uid="{00000000-0005-0000-0000-00008E1D0000}"/>
    <cellStyle name="Normal 2 3 5 4 2 2 2 3 2" xfId="39679" xr:uid="{00000000-0005-0000-0000-00008F1D0000}"/>
    <cellStyle name="Normal 2 3 5 4 2 2 2 3 3" xfId="24446" xr:uid="{00000000-0005-0000-0000-0000901D0000}"/>
    <cellStyle name="Normal 2 3 5 4 2 2 2 4" xfId="34666" xr:uid="{00000000-0005-0000-0000-0000911D0000}"/>
    <cellStyle name="Normal 2 3 5 4 2 2 2 5" xfId="19433" xr:uid="{00000000-0005-0000-0000-0000921D0000}"/>
    <cellStyle name="Normal 2 3 5 4 2 2 3" xfId="5984" xr:uid="{00000000-0005-0000-0000-0000931D0000}"/>
    <cellStyle name="Normal 2 3 5 4 2 2 3 2" xfId="16036" xr:uid="{00000000-0005-0000-0000-0000941D0000}"/>
    <cellStyle name="Normal 2 3 5 4 2 2 3 2 2" xfId="46367" xr:uid="{00000000-0005-0000-0000-0000951D0000}"/>
    <cellStyle name="Normal 2 3 5 4 2 2 3 2 3" xfId="31134" xr:uid="{00000000-0005-0000-0000-0000961D0000}"/>
    <cellStyle name="Normal 2 3 5 4 2 2 3 3" xfId="11016" xr:uid="{00000000-0005-0000-0000-0000971D0000}"/>
    <cellStyle name="Normal 2 3 5 4 2 2 3 3 2" xfId="41350" xr:uid="{00000000-0005-0000-0000-0000981D0000}"/>
    <cellStyle name="Normal 2 3 5 4 2 2 3 3 3" xfId="26117" xr:uid="{00000000-0005-0000-0000-0000991D0000}"/>
    <cellStyle name="Normal 2 3 5 4 2 2 3 4" xfId="36337" xr:uid="{00000000-0005-0000-0000-00009A1D0000}"/>
    <cellStyle name="Normal 2 3 5 4 2 2 3 5" xfId="21104" xr:uid="{00000000-0005-0000-0000-00009B1D0000}"/>
    <cellStyle name="Normal 2 3 5 4 2 2 4" xfId="12694" xr:uid="{00000000-0005-0000-0000-00009C1D0000}"/>
    <cellStyle name="Normal 2 3 5 4 2 2 4 2" xfId="43025" xr:uid="{00000000-0005-0000-0000-00009D1D0000}"/>
    <cellStyle name="Normal 2 3 5 4 2 2 4 3" xfId="27792" xr:uid="{00000000-0005-0000-0000-00009E1D0000}"/>
    <cellStyle name="Normal 2 3 5 4 2 2 5" xfId="7673" xr:uid="{00000000-0005-0000-0000-00009F1D0000}"/>
    <cellStyle name="Normal 2 3 5 4 2 2 5 2" xfId="38008" xr:uid="{00000000-0005-0000-0000-0000A01D0000}"/>
    <cellStyle name="Normal 2 3 5 4 2 2 5 3" xfId="22775" xr:uid="{00000000-0005-0000-0000-0000A11D0000}"/>
    <cellStyle name="Normal 2 3 5 4 2 2 6" xfId="32996" xr:uid="{00000000-0005-0000-0000-0000A21D0000}"/>
    <cellStyle name="Normal 2 3 5 4 2 2 7" xfId="17762" xr:uid="{00000000-0005-0000-0000-0000A31D0000}"/>
    <cellStyle name="Normal 2 3 5 4 2 3" xfId="3455" xr:uid="{00000000-0005-0000-0000-0000A41D0000}"/>
    <cellStyle name="Normal 2 3 5 4 2 3 2" xfId="13529" xr:uid="{00000000-0005-0000-0000-0000A51D0000}"/>
    <cellStyle name="Normal 2 3 5 4 2 3 2 2" xfId="43860" xr:uid="{00000000-0005-0000-0000-0000A61D0000}"/>
    <cellStyle name="Normal 2 3 5 4 2 3 2 3" xfId="28627" xr:uid="{00000000-0005-0000-0000-0000A71D0000}"/>
    <cellStyle name="Normal 2 3 5 4 2 3 3" xfId="8509" xr:uid="{00000000-0005-0000-0000-0000A81D0000}"/>
    <cellStyle name="Normal 2 3 5 4 2 3 3 2" xfId="38843" xr:uid="{00000000-0005-0000-0000-0000A91D0000}"/>
    <cellStyle name="Normal 2 3 5 4 2 3 3 3" xfId="23610" xr:uid="{00000000-0005-0000-0000-0000AA1D0000}"/>
    <cellStyle name="Normal 2 3 5 4 2 3 4" xfId="33830" xr:uid="{00000000-0005-0000-0000-0000AB1D0000}"/>
    <cellStyle name="Normal 2 3 5 4 2 3 5" xfId="18597" xr:uid="{00000000-0005-0000-0000-0000AC1D0000}"/>
    <cellStyle name="Normal 2 3 5 4 2 4" xfId="5148" xr:uid="{00000000-0005-0000-0000-0000AD1D0000}"/>
    <cellStyle name="Normal 2 3 5 4 2 4 2" xfId="15200" xr:uid="{00000000-0005-0000-0000-0000AE1D0000}"/>
    <cellStyle name="Normal 2 3 5 4 2 4 2 2" xfId="45531" xr:uid="{00000000-0005-0000-0000-0000AF1D0000}"/>
    <cellStyle name="Normal 2 3 5 4 2 4 2 3" xfId="30298" xr:uid="{00000000-0005-0000-0000-0000B01D0000}"/>
    <cellStyle name="Normal 2 3 5 4 2 4 3" xfId="10180" xr:uid="{00000000-0005-0000-0000-0000B11D0000}"/>
    <cellStyle name="Normal 2 3 5 4 2 4 3 2" xfId="40514" xr:uid="{00000000-0005-0000-0000-0000B21D0000}"/>
    <cellStyle name="Normal 2 3 5 4 2 4 3 3" xfId="25281" xr:uid="{00000000-0005-0000-0000-0000B31D0000}"/>
    <cellStyle name="Normal 2 3 5 4 2 4 4" xfId="35501" xr:uid="{00000000-0005-0000-0000-0000B41D0000}"/>
    <cellStyle name="Normal 2 3 5 4 2 4 5" xfId="20268" xr:uid="{00000000-0005-0000-0000-0000B51D0000}"/>
    <cellStyle name="Normal 2 3 5 4 2 5" xfId="11858" xr:uid="{00000000-0005-0000-0000-0000B61D0000}"/>
    <cellStyle name="Normal 2 3 5 4 2 5 2" xfId="42189" xr:uid="{00000000-0005-0000-0000-0000B71D0000}"/>
    <cellStyle name="Normal 2 3 5 4 2 5 3" xfId="26956" xr:uid="{00000000-0005-0000-0000-0000B81D0000}"/>
    <cellStyle name="Normal 2 3 5 4 2 6" xfId="6837" xr:uid="{00000000-0005-0000-0000-0000B91D0000}"/>
    <cellStyle name="Normal 2 3 5 4 2 6 2" xfId="37172" xr:uid="{00000000-0005-0000-0000-0000BA1D0000}"/>
    <cellStyle name="Normal 2 3 5 4 2 6 3" xfId="21939" xr:uid="{00000000-0005-0000-0000-0000BB1D0000}"/>
    <cellStyle name="Normal 2 3 5 4 2 7" xfId="32160" xr:uid="{00000000-0005-0000-0000-0000BC1D0000}"/>
    <cellStyle name="Normal 2 3 5 4 2 8" xfId="16926" xr:uid="{00000000-0005-0000-0000-0000BD1D0000}"/>
    <cellStyle name="Normal 2 3 5 4 3" xfId="2184" xr:uid="{00000000-0005-0000-0000-0000BE1D0000}"/>
    <cellStyle name="Normal 2 3 5 4 3 2" xfId="3874" xr:uid="{00000000-0005-0000-0000-0000BF1D0000}"/>
    <cellStyle name="Normal 2 3 5 4 3 2 2" xfId="13947" xr:uid="{00000000-0005-0000-0000-0000C01D0000}"/>
    <cellStyle name="Normal 2 3 5 4 3 2 2 2" xfId="44278" xr:uid="{00000000-0005-0000-0000-0000C11D0000}"/>
    <cellStyle name="Normal 2 3 5 4 3 2 2 3" xfId="29045" xr:uid="{00000000-0005-0000-0000-0000C21D0000}"/>
    <cellStyle name="Normal 2 3 5 4 3 2 3" xfId="8927" xr:uid="{00000000-0005-0000-0000-0000C31D0000}"/>
    <cellStyle name="Normal 2 3 5 4 3 2 3 2" xfId="39261" xr:uid="{00000000-0005-0000-0000-0000C41D0000}"/>
    <cellStyle name="Normal 2 3 5 4 3 2 3 3" xfId="24028" xr:uid="{00000000-0005-0000-0000-0000C51D0000}"/>
    <cellStyle name="Normal 2 3 5 4 3 2 4" xfId="34248" xr:uid="{00000000-0005-0000-0000-0000C61D0000}"/>
    <cellStyle name="Normal 2 3 5 4 3 2 5" xfId="19015" xr:uid="{00000000-0005-0000-0000-0000C71D0000}"/>
    <cellStyle name="Normal 2 3 5 4 3 3" xfId="5566" xr:uid="{00000000-0005-0000-0000-0000C81D0000}"/>
    <cellStyle name="Normal 2 3 5 4 3 3 2" xfId="15618" xr:uid="{00000000-0005-0000-0000-0000C91D0000}"/>
    <cellStyle name="Normal 2 3 5 4 3 3 2 2" xfId="45949" xr:uid="{00000000-0005-0000-0000-0000CA1D0000}"/>
    <cellStyle name="Normal 2 3 5 4 3 3 2 3" xfId="30716" xr:uid="{00000000-0005-0000-0000-0000CB1D0000}"/>
    <cellStyle name="Normal 2 3 5 4 3 3 3" xfId="10598" xr:uid="{00000000-0005-0000-0000-0000CC1D0000}"/>
    <cellStyle name="Normal 2 3 5 4 3 3 3 2" xfId="40932" xr:uid="{00000000-0005-0000-0000-0000CD1D0000}"/>
    <cellStyle name="Normal 2 3 5 4 3 3 3 3" xfId="25699" xr:uid="{00000000-0005-0000-0000-0000CE1D0000}"/>
    <cellStyle name="Normal 2 3 5 4 3 3 4" xfId="35919" xr:uid="{00000000-0005-0000-0000-0000CF1D0000}"/>
    <cellStyle name="Normal 2 3 5 4 3 3 5" xfId="20686" xr:uid="{00000000-0005-0000-0000-0000D01D0000}"/>
    <cellStyle name="Normal 2 3 5 4 3 4" xfId="12276" xr:uid="{00000000-0005-0000-0000-0000D11D0000}"/>
    <cellStyle name="Normal 2 3 5 4 3 4 2" xfId="42607" xr:uid="{00000000-0005-0000-0000-0000D21D0000}"/>
    <cellStyle name="Normal 2 3 5 4 3 4 3" xfId="27374" xr:uid="{00000000-0005-0000-0000-0000D31D0000}"/>
    <cellStyle name="Normal 2 3 5 4 3 5" xfId="7255" xr:uid="{00000000-0005-0000-0000-0000D41D0000}"/>
    <cellStyle name="Normal 2 3 5 4 3 5 2" xfId="37590" xr:uid="{00000000-0005-0000-0000-0000D51D0000}"/>
    <cellStyle name="Normal 2 3 5 4 3 5 3" xfId="22357" xr:uid="{00000000-0005-0000-0000-0000D61D0000}"/>
    <cellStyle name="Normal 2 3 5 4 3 6" xfId="32578" xr:uid="{00000000-0005-0000-0000-0000D71D0000}"/>
    <cellStyle name="Normal 2 3 5 4 3 7" xfId="17344" xr:uid="{00000000-0005-0000-0000-0000D81D0000}"/>
    <cellStyle name="Normal 2 3 5 4 4" xfId="3037" xr:uid="{00000000-0005-0000-0000-0000D91D0000}"/>
    <cellStyle name="Normal 2 3 5 4 4 2" xfId="13111" xr:uid="{00000000-0005-0000-0000-0000DA1D0000}"/>
    <cellStyle name="Normal 2 3 5 4 4 2 2" xfId="43442" xr:uid="{00000000-0005-0000-0000-0000DB1D0000}"/>
    <cellStyle name="Normal 2 3 5 4 4 2 3" xfId="28209" xr:uid="{00000000-0005-0000-0000-0000DC1D0000}"/>
    <cellStyle name="Normal 2 3 5 4 4 3" xfId="8091" xr:uid="{00000000-0005-0000-0000-0000DD1D0000}"/>
    <cellStyle name="Normal 2 3 5 4 4 3 2" xfId="38425" xr:uid="{00000000-0005-0000-0000-0000DE1D0000}"/>
    <cellStyle name="Normal 2 3 5 4 4 3 3" xfId="23192" xr:uid="{00000000-0005-0000-0000-0000DF1D0000}"/>
    <cellStyle name="Normal 2 3 5 4 4 4" xfId="33412" xr:uid="{00000000-0005-0000-0000-0000E01D0000}"/>
    <cellStyle name="Normal 2 3 5 4 4 5" xfId="18179" xr:uid="{00000000-0005-0000-0000-0000E11D0000}"/>
    <cellStyle name="Normal 2 3 5 4 5" xfId="4730" xr:uid="{00000000-0005-0000-0000-0000E21D0000}"/>
    <cellStyle name="Normal 2 3 5 4 5 2" xfId="14782" xr:uid="{00000000-0005-0000-0000-0000E31D0000}"/>
    <cellStyle name="Normal 2 3 5 4 5 2 2" xfId="45113" xr:uid="{00000000-0005-0000-0000-0000E41D0000}"/>
    <cellStyle name="Normal 2 3 5 4 5 2 3" xfId="29880" xr:uid="{00000000-0005-0000-0000-0000E51D0000}"/>
    <cellStyle name="Normal 2 3 5 4 5 3" xfId="9762" xr:uid="{00000000-0005-0000-0000-0000E61D0000}"/>
    <cellStyle name="Normal 2 3 5 4 5 3 2" xfId="40096" xr:uid="{00000000-0005-0000-0000-0000E71D0000}"/>
    <cellStyle name="Normal 2 3 5 4 5 3 3" xfId="24863" xr:uid="{00000000-0005-0000-0000-0000E81D0000}"/>
    <cellStyle name="Normal 2 3 5 4 5 4" xfId="35083" xr:uid="{00000000-0005-0000-0000-0000E91D0000}"/>
    <cellStyle name="Normal 2 3 5 4 5 5" xfId="19850" xr:uid="{00000000-0005-0000-0000-0000EA1D0000}"/>
    <cellStyle name="Normal 2 3 5 4 6" xfId="11440" xr:uid="{00000000-0005-0000-0000-0000EB1D0000}"/>
    <cellStyle name="Normal 2 3 5 4 6 2" xfId="41771" xr:uid="{00000000-0005-0000-0000-0000EC1D0000}"/>
    <cellStyle name="Normal 2 3 5 4 6 3" xfId="26538" xr:uid="{00000000-0005-0000-0000-0000ED1D0000}"/>
    <cellStyle name="Normal 2 3 5 4 7" xfId="6419" xr:uid="{00000000-0005-0000-0000-0000EE1D0000}"/>
    <cellStyle name="Normal 2 3 5 4 7 2" xfId="36754" xr:uid="{00000000-0005-0000-0000-0000EF1D0000}"/>
    <cellStyle name="Normal 2 3 5 4 7 3" xfId="21521" xr:uid="{00000000-0005-0000-0000-0000F01D0000}"/>
    <cellStyle name="Normal 2 3 5 4 8" xfId="31742" xr:uid="{00000000-0005-0000-0000-0000F11D0000}"/>
    <cellStyle name="Normal 2 3 5 4 9" xfId="16508" xr:uid="{00000000-0005-0000-0000-0000F21D0000}"/>
    <cellStyle name="Normal 2 3 5 5" xfId="1553" xr:uid="{00000000-0005-0000-0000-0000F31D0000}"/>
    <cellStyle name="Normal 2 3 5 5 2" xfId="2394" xr:uid="{00000000-0005-0000-0000-0000F41D0000}"/>
    <cellStyle name="Normal 2 3 5 5 2 2" xfId="4084" xr:uid="{00000000-0005-0000-0000-0000F51D0000}"/>
    <cellStyle name="Normal 2 3 5 5 2 2 2" xfId="14157" xr:uid="{00000000-0005-0000-0000-0000F61D0000}"/>
    <cellStyle name="Normal 2 3 5 5 2 2 2 2" xfId="44488" xr:uid="{00000000-0005-0000-0000-0000F71D0000}"/>
    <cellStyle name="Normal 2 3 5 5 2 2 2 3" xfId="29255" xr:uid="{00000000-0005-0000-0000-0000F81D0000}"/>
    <cellStyle name="Normal 2 3 5 5 2 2 3" xfId="9137" xr:uid="{00000000-0005-0000-0000-0000F91D0000}"/>
    <cellStyle name="Normal 2 3 5 5 2 2 3 2" xfId="39471" xr:uid="{00000000-0005-0000-0000-0000FA1D0000}"/>
    <cellStyle name="Normal 2 3 5 5 2 2 3 3" xfId="24238" xr:uid="{00000000-0005-0000-0000-0000FB1D0000}"/>
    <cellStyle name="Normal 2 3 5 5 2 2 4" xfId="34458" xr:uid="{00000000-0005-0000-0000-0000FC1D0000}"/>
    <cellStyle name="Normal 2 3 5 5 2 2 5" xfId="19225" xr:uid="{00000000-0005-0000-0000-0000FD1D0000}"/>
    <cellStyle name="Normal 2 3 5 5 2 3" xfId="5776" xr:uid="{00000000-0005-0000-0000-0000FE1D0000}"/>
    <cellStyle name="Normal 2 3 5 5 2 3 2" xfId="15828" xr:uid="{00000000-0005-0000-0000-0000FF1D0000}"/>
    <cellStyle name="Normal 2 3 5 5 2 3 2 2" xfId="46159" xr:uid="{00000000-0005-0000-0000-0000001E0000}"/>
    <cellStyle name="Normal 2 3 5 5 2 3 2 3" xfId="30926" xr:uid="{00000000-0005-0000-0000-0000011E0000}"/>
    <cellStyle name="Normal 2 3 5 5 2 3 3" xfId="10808" xr:uid="{00000000-0005-0000-0000-0000021E0000}"/>
    <cellStyle name="Normal 2 3 5 5 2 3 3 2" xfId="41142" xr:uid="{00000000-0005-0000-0000-0000031E0000}"/>
    <cellStyle name="Normal 2 3 5 5 2 3 3 3" xfId="25909" xr:uid="{00000000-0005-0000-0000-0000041E0000}"/>
    <cellStyle name="Normal 2 3 5 5 2 3 4" xfId="36129" xr:uid="{00000000-0005-0000-0000-0000051E0000}"/>
    <cellStyle name="Normal 2 3 5 5 2 3 5" xfId="20896" xr:uid="{00000000-0005-0000-0000-0000061E0000}"/>
    <cellStyle name="Normal 2 3 5 5 2 4" xfId="12486" xr:uid="{00000000-0005-0000-0000-0000071E0000}"/>
    <cellStyle name="Normal 2 3 5 5 2 4 2" xfId="42817" xr:uid="{00000000-0005-0000-0000-0000081E0000}"/>
    <cellStyle name="Normal 2 3 5 5 2 4 3" xfId="27584" xr:uid="{00000000-0005-0000-0000-0000091E0000}"/>
    <cellStyle name="Normal 2 3 5 5 2 5" xfId="7465" xr:uid="{00000000-0005-0000-0000-00000A1E0000}"/>
    <cellStyle name="Normal 2 3 5 5 2 5 2" xfId="37800" xr:uid="{00000000-0005-0000-0000-00000B1E0000}"/>
    <cellStyle name="Normal 2 3 5 5 2 5 3" xfId="22567" xr:uid="{00000000-0005-0000-0000-00000C1E0000}"/>
    <cellStyle name="Normal 2 3 5 5 2 6" xfId="32788" xr:uid="{00000000-0005-0000-0000-00000D1E0000}"/>
    <cellStyle name="Normal 2 3 5 5 2 7" xfId="17554" xr:uid="{00000000-0005-0000-0000-00000E1E0000}"/>
    <cellStyle name="Normal 2 3 5 5 3" xfId="3247" xr:uid="{00000000-0005-0000-0000-00000F1E0000}"/>
    <cellStyle name="Normal 2 3 5 5 3 2" xfId="13321" xr:uid="{00000000-0005-0000-0000-0000101E0000}"/>
    <cellStyle name="Normal 2 3 5 5 3 2 2" xfId="43652" xr:uid="{00000000-0005-0000-0000-0000111E0000}"/>
    <cellStyle name="Normal 2 3 5 5 3 2 3" xfId="28419" xr:uid="{00000000-0005-0000-0000-0000121E0000}"/>
    <cellStyle name="Normal 2 3 5 5 3 3" xfId="8301" xr:uid="{00000000-0005-0000-0000-0000131E0000}"/>
    <cellStyle name="Normal 2 3 5 5 3 3 2" xfId="38635" xr:uid="{00000000-0005-0000-0000-0000141E0000}"/>
    <cellStyle name="Normal 2 3 5 5 3 3 3" xfId="23402" xr:uid="{00000000-0005-0000-0000-0000151E0000}"/>
    <cellStyle name="Normal 2 3 5 5 3 4" xfId="33622" xr:uid="{00000000-0005-0000-0000-0000161E0000}"/>
    <cellStyle name="Normal 2 3 5 5 3 5" xfId="18389" xr:uid="{00000000-0005-0000-0000-0000171E0000}"/>
    <cellStyle name="Normal 2 3 5 5 4" xfId="4940" xr:uid="{00000000-0005-0000-0000-0000181E0000}"/>
    <cellStyle name="Normal 2 3 5 5 4 2" xfId="14992" xr:uid="{00000000-0005-0000-0000-0000191E0000}"/>
    <cellStyle name="Normal 2 3 5 5 4 2 2" xfId="45323" xr:uid="{00000000-0005-0000-0000-00001A1E0000}"/>
    <cellStyle name="Normal 2 3 5 5 4 2 3" xfId="30090" xr:uid="{00000000-0005-0000-0000-00001B1E0000}"/>
    <cellStyle name="Normal 2 3 5 5 4 3" xfId="9972" xr:uid="{00000000-0005-0000-0000-00001C1E0000}"/>
    <cellStyle name="Normal 2 3 5 5 4 3 2" xfId="40306" xr:uid="{00000000-0005-0000-0000-00001D1E0000}"/>
    <cellStyle name="Normal 2 3 5 5 4 3 3" xfId="25073" xr:uid="{00000000-0005-0000-0000-00001E1E0000}"/>
    <cellStyle name="Normal 2 3 5 5 4 4" xfId="35293" xr:uid="{00000000-0005-0000-0000-00001F1E0000}"/>
    <cellStyle name="Normal 2 3 5 5 4 5" xfId="20060" xr:uid="{00000000-0005-0000-0000-0000201E0000}"/>
    <cellStyle name="Normal 2 3 5 5 5" xfId="11650" xr:uid="{00000000-0005-0000-0000-0000211E0000}"/>
    <cellStyle name="Normal 2 3 5 5 5 2" xfId="41981" xr:uid="{00000000-0005-0000-0000-0000221E0000}"/>
    <cellStyle name="Normal 2 3 5 5 5 3" xfId="26748" xr:uid="{00000000-0005-0000-0000-0000231E0000}"/>
    <cellStyle name="Normal 2 3 5 5 6" xfId="6629" xr:uid="{00000000-0005-0000-0000-0000241E0000}"/>
    <cellStyle name="Normal 2 3 5 5 6 2" xfId="36964" xr:uid="{00000000-0005-0000-0000-0000251E0000}"/>
    <cellStyle name="Normal 2 3 5 5 6 3" xfId="21731" xr:uid="{00000000-0005-0000-0000-0000261E0000}"/>
    <cellStyle name="Normal 2 3 5 5 7" xfId="31952" xr:uid="{00000000-0005-0000-0000-0000271E0000}"/>
    <cellStyle name="Normal 2 3 5 5 8" xfId="16718" xr:uid="{00000000-0005-0000-0000-0000281E0000}"/>
    <cellStyle name="Normal 2 3 5 6" xfId="1974" xr:uid="{00000000-0005-0000-0000-0000291E0000}"/>
    <cellStyle name="Normal 2 3 5 6 2" xfId="3666" xr:uid="{00000000-0005-0000-0000-00002A1E0000}"/>
    <cellStyle name="Normal 2 3 5 6 2 2" xfId="13739" xr:uid="{00000000-0005-0000-0000-00002B1E0000}"/>
    <cellStyle name="Normal 2 3 5 6 2 2 2" xfId="44070" xr:uid="{00000000-0005-0000-0000-00002C1E0000}"/>
    <cellStyle name="Normal 2 3 5 6 2 2 3" xfId="28837" xr:uid="{00000000-0005-0000-0000-00002D1E0000}"/>
    <cellStyle name="Normal 2 3 5 6 2 3" xfId="8719" xr:uid="{00000000-0005-0000-0000-00002E1E0000}"/>
    <cellStyle name="Normal 2 3 5 6 2 3 2" xfId="39053" xr:uid="{00000000-0005-0000-0000-00002F1E0000}"/>
    <cellStyle name="Normal 2 3 5 6 2 3 3" xfId="23820" xr:uid="{00000000-0005-0000-0000-0000301E0000}"/>
    <cellStyle name="Normal 2 3 5 6 2 4" xfId="34040" xr:uid="{00000000-0005-0000-0000-0000311E0000}"/>
    <cellStyle name="Normal 2 3 5 6 2 5" xfId="18807" xr:uid="{00000000-0005-0000-0000-0000321E0000}"/>
    <cellStyle name="Normal 2 3 5 6 3" xfId="5358" xr:uid="{00000000-0005-0000-0000-0000331E0000}"/>
    <cellStyle name="Normal 2 3 5 6 3 2" xfId="15410" xr:uid="{00000000-0005-0000-0000-0000341E0000}"/>
    <cellStyle name="Normal 2 3 5 6 3 2 2" xfId="45741" xr:uid="{00000000-0005-0000-0000-0000351E0000}"/>
    <cellStyle name="Normal 2 3 5 6 3 2 3" xfId="30508" xr:uid="{00000000-0005-0000-0000-0000361E0000}"/>
    <cellStyle name="Normal 2 3 5 6 3 3" xfId="10390" xr:uid="{00000000-0005-0000-0000-0000371E0000}"/>
    <cellStyle name="Normal 2 3 5 6 3 3 2" xfId="40724" xr:uid="{00000000-0005-0000-0000-0000381E0000}"/>
    <cellStyle name="Normal 2 3 5 6 3 3 3" xfId="25491" xr:uid="{00000000-0005-0000-0000-0000391E0000}"/>
    <cellStyle name="Normal 2 3 5 6 3 4" xfId="35711" xr:uid="{00000000-0005-0000-0000-00003A1E0000}"/>
    <cellStyle name="Normal 2 3 5 6 3 5" xfId="20478" xr:uid="{00000000-0005-0000-0000-00003B1E0000}"/>
    <cellStyle name="Normal 2 3 5 6 4" xfId="12068" xr:uid="{00000000-0005-0000-0000-00003C1E0000}"/>
    <cellStyle name="Normal 2 3 5 6 4 2" xfId="42399" xr:uid="{00000000-0005-0000-0000-00003D1E0000}"/>
    <cellStyle name="Normal 2 3 5 6 4 3" xfId="27166" xr:uid="{00000000-0005-0000-0000-00003E1E0000}"/>
    <cellStyle name="Normal 2 3 5 6 5" xfId="7047" xr:uid="{00000000-0005-0000-0000-00003F1E0000}"/>
    <cellStyle name="Normal 2 3 5 6 5 2" xfId="37382" xr:uid="{00000000-0005-0000-0000-0000401E0000}"/>
    <cellStyle name="Normal 2 3 5 6 5 3" xfId="22149" xr:uid="{00000000-0005-0000-0000-0000411E0000}"/>
    <cellStyle name="Normal 2 3 5 6 6" xfId="32370" xr:uid="{00000000-0005-0000-0000-0000421E0000}"/>
    <cellStyle name="Normal 2 3 5 6 7" xfId="17136" xr:uid="{00000000-0005-0000-0000-0000431E0000}"/>
    <cellStyle name="Normal 2 3 5 7" xfId="2825" xr:uid="{00000000-0005-0000-0000-0000441E0000}"/>
    <cellStyle name="Normal 2 3 5 7 2" xfId="12903" xr:uid="{00000000-0005-0000-0000-0000451E0000}"/>
    <cellStyle name="Normal 2 3 5 7 2 2" xfId="43234" xr:uid="{00000000-0005-0000-0000-0000461E0000}"/>
    <cellStyle name="Normal 2 3 5 7 2 3" xfId="28001" xr:uid="{00000000-0005-0000-0000-0000471E0000}"/>
    <cellStyle name="Normal 2 3 5 7 3" xfId="7883" xr:uid="{00000000-0005-0000-0000-0000481E0000}"/>
    <cellStyle name="Normal 2 3 5 7 3 2" xfId="38217" xr:uid="{00000000-0005-0000-0000-0000491E0000}"/>
    <cellStyle name="Normal 2 3 5 7 3 3" xfId="22984" xr:uid="{00000000-0005-0000-0000-00004A1E0000}"/>
    <cellStyle name="Normal 2 3 5 7 4" xfId="33204" xr:uid="{00000000-0005-0000-0000-00004B1E0000}"/>
    <cellStyle name="Normal 2 3 5 7 5" xfId="17971" xr:uid="{00000000-0005-0000-0000-00004C1E0000}"/>
    <cellStyle name="Normal 2 3 5 8" xfId="4519" xr:uid="{00000000-0005-0000-0000-00004D1E0000}"/>
    <cellStyle name="Normal 2 3 5 8 2" xfId="14574" xr:uid="{00000000-0005-0000-0000-00004E1E0000}"/>
    <cellStyle name="Normal 2 3 5 8 2 2" xfId="44905" xr:uid="{00000000-0005-0000-0000-00004F1E0000}"/>
    <cellStyle name="Normal 2 3 5 8 2 3" xfId="29672" xr:uid="{00000000-0005-0000-0000-0000501E0000}"/>
    <cellStyle name="Normal 2 3 5 8 3" xfId="9554" xr:uid="{00000000-0005-0000-0000-0000511E0000}"/>
    <cellStyle name="Normal 2 3 5 8 3 2" xfId="39888" xr:uid="{00000000-0005-0000-0000-0000521E0000}"/>
    <cellStyle name="Normal 2 3 5 8 3 3" xfId="24655" xr:uid="{00000000-0005-0000-0000-0000531E0000}"/>
    <cellStyle name="Normal 2 3 5 8 4" xfId="34875" xr:uid="{00000000-0005-0000-0000-0000541E0000}"/>
    <cellStyle name="Normal 2 3 5 8 5" xfId="19642" xr:uid="{00000000-0005-0000-0000-0000551E0000}"/>
    <cellStyle name="Normal 2 3 5 9" xfId="11230" xr:uid="{00000000-0005-0000-0000-0000561E0000}"/>
    <cellStyle name="Normal 2 3 5 9 2" xfId="41563" xr:uid="{00000000-0005-0000-0000-0000571E0000}"/>
    <cellStyle name="Normal 2 3 5 9 3" xfId="26330" xr:uid="{00000000-0005-0000-0000-0000581E0000}"/>
    <cellStyle name="Normal 2 3 6" xfId="837" xr:uid="{00000000-0005-0000-0000-0000591E0000}"/>
    <cellStyle name="Normal 2 3 6 10" xfId="6206" xr:uid="{00000000-0005-0000-0000-00005A1E0000}"/>
    <cellStyle name="Normal 2 3 6 10 2" xfId="36543" xr:uid="{00000000-0005-0000-0000-00005B1E0000}"/>
    <cellStyle name="Normal 2 3 6 10 3" xfId="21310" xr:uid="{00000000-0005-0000-0000-00005C1E0000}"/>
    <cellStyle name="Normal 2 3 6 11" xfId="31534" xr:uid="{00000000-0005-0000-0000-00005D1E0000}"/>
    <cellStyle name="Normal 2 3 6 12" xfId="16295" xr:uid="{00000000-0005-0000-0000-00005E1E0000}"/>
    <cellStyle name="Normal 2 3 6 2" xfId="1170" xr:uid="{00000000-0005-0000-0000-00005F1E0000}"/>
    <cellStyle name="Normal 2 3 6 2 10" xfId="31586" xr:uid="{00000000-0005-0000-0000-0000601E0000}"/>
    <cellStyle name="Normal 2 3 6 2 11" xfId="16349" xr:uid="{00000000-0005-0000-0000-0000611E0000}"/>
    <cellStyle name="Normal 2 3 6 2 2" xfId="1278" xr:uid="{00000000-0005-0000-0000-0000621E0000}"/>
    <cellStyle name="Normal 2 3 6 2 2 10" xfId="16453" xr:uid="{00000000-0005-0000-0000-0000631E0000}"/>
    <cellStyle name="Normal 2 3 6 2 2 2" xfId="1495" xr:uid="{00000000-0005-0000-0000-0000641E0000}"/>
    <cellStyle name="Normal 2 3 6 2 2 2 2" xfId="1916" xr:uid="{00000000-0005-0000-0000-0000651E0000}"/>
    <cellStyle name="Normal 2 3 6 2 2 2 2 2" xfId="2755" xr:uid="{00000000-0005-0000-0000-0000661E0000}"/>
    <cellStyle name="Normal 2 3 6 2 2 2 2 2 2" xfId="4445" xr:uid="{00000000-0005-0000-0000-0000671E0000}"/>
    <cellStyle name="Normal 2 3 6 2 2 2 2 2 2 2" xfId="14518" xr:uid="{00000000-0005-0000-0000-0000681E0000}"/>
    <cellStyle name="Normal 2 3 6 2 2 2 2 2 2 2 2" xfId="44849" xr:uid="{00000000-0005-0000-0000-0000691E0000}"/>
    <cellStyle name="Normal 2 3 6 2 2 2 2 2 2 2 3" xfId="29616" xr:uid="{00000000-0005-0000-0000-00006A1E0000}"/>
    <cellStyle name="Normal 2 3 6 2 2 2 2 2 2 3" xfId="9498" xr:uid="{00000000-0005-0000-0000-00006B1E0000}"/>
    <cellStyle name="Normal 2 3 6 2 2 2 2 2 2 3 2" xfId="39832" xr:uid="{00000000-0005-0000-0000-00006C1E0000}"/>
    <cellStyle name="Normal 2 3 6 2 2 2 2 2 2 3 3" xfId="24599" xr:uid="{00000000-0005-0000-0000-00006D1E0000}"/>
    <cellStyle name="Normal 2 3 6 2 2 2 2 2 2 4" xfId="34819" xr:uid="{00000000-0005-0000-0000-00006E1E0000}"/>
    <cellStyle name="Normal 2 3 6 2 2 2 2 2 2 5" xfId="19586" xr:uid="{00000000-0005-0000-0000-00006F1E0000}"/>
    <cellStyle name="Normal 2 3 6 2 2 2 2 2 3" xfId="6137" xr:uid="{00000000-0005-0000-0000-0000701E0000}"/>
    <cellStyle name="Normal 2 3 6 2 2 2 2 2 3 2" xfId="16189" xr:uid="{00000000-0005-0000-0000-0000711E0000}"/>
    <cellStyle name="Normal 2 3 6 2 2 2 2 2 3 2 2" xfId="46520" xr:uid="{00000000-0005-0000-0000-0000721E0000}"/>
    <cellStyle name="Normal 2 3 6 2 2 2 2 2 3 2 3" xfId="31287" xr:uid="{00000000-0005-0000-0000-0000731E0000}"/>
    <cellStyle name="Normal 2 3 6 2 2 2 2 2 3 3" xfId="11169" xr:uid="{00000000-0005-0000-0000-0000741E0000}"/>
    <cellStyle name="Normal 2 3 6 2 2 2 2 2 3 3 2" xfId="41503" xr:uid="{00000000-0005-0000-0000-0000751E0000}"/>
    <cellStyle name="Normal 2 3 6 2 2 2 2 2 3 3 3" xfId="26270" xr:uid="{00000000-0005-0000-0000-0000761E0000}"/>
    <cellStyle name="Normal 2 3 6 2 2 2 2 2 3 4" xfId="36490" xr:uid="{00000000-0005-0000-0000-0000771E0000}"/>
    <cellStyle name="Normal 2 3 6 2 2 2 2 2 3 5" xfId="21257" xr:uid="{00000000-0005-0000-0000-0000781E0000}"/>
    <cellStyle name="Normal 2 3 6 2 2 2 2 2 4" xfId="12847" xr:uid="{00000000-0005-0000-0000-0000791E0000}"/>
    <cellStyle name="Normal 2 3 6 2 2 2 2 2 4 2" xfId="43178" xr:uid="{00000000-0005-0000-0000-00007A1E0000}"/>
    <cellStyle name="Normal 2 3 6 2 2 2 2 2 4 3" xfId="27945" xr:uid="{00000000-0005-0000-0000-00007B1E0000}"/>
    <cellStyle name="Normal 2 3 6 2 2 2 2 2 5" xfId="7826" xr:uid="{00000000-0005-0000-0000-00007C1E0000}"/>
    <cellStyle name="Normal 2 3 6 2 2 2 2 2 5 2" xfId="38161" xr:uid="{00000000-0005-0000-0000-00007D1E0000}"/>
    <cellStyle name="Normal 2 3 6 2 2 2 2 2 5 3" xfId="22928" xr:uid="{00000000-0005-0000-0000-00007E1E0000}"/>
    <cellStyle name="Normal 2 3 6 2 2 2 2 2 6" xfId="33149" xr:uid="{00000000-0005-0000-0000-00007F1E0000}"/>
    <cellStyle name="Normal 2 3 6 2 2 2 2 2 7" xfId="17915" xr:uid="{00000000-0005-0000-0000-0000801E0000}"/>
    <cellStyle name="Normal 2 3 6 2 2 2 2 3" xfId="3608" xr:uid="{00000000-0005-0000-0000-0000811E0000}"/>
    <cellStyle name="Normal 2 3 6 2 2 2 2 3 2" xfId="13682" xr:uid="{00000000-0005-0000-0000-0000821E0000}"/>
    <cellStyle name="Normal 2 3 6 2 2 2 2 3 2 2" xfId="44013" xr:uid="{00000000-0005-0000-0000-0000831E0000}"/>
    <cellStyle name="Normal 2 3 6 2 2 2 2 3 2 3" xfId="28780" xr:uid="{00000000-0005-0000-0000-0000841E0000}"/>
    <cellStyle name="Normal 2 3 6 2 2 2 2 3 3" xfId="8662" xr:uid="{00000000-0005-0000-0000-0000851E0000}"/>
    <cellStyle name="Normal 2 3 6 2 2 2 2 3 3 2" xfId="38996" xr:uid="{00000000-0005-0000-0000-0000861E0000}"/>
    <cellStyle name="Normal 2 3 6 2 2 2 2 3 3 3" xfId="23763" xr:uid="{00000000-0005-0000-0000-0000871E0000}"/>
    <cellStyle name="Normal 2 3 6 2 2 2 2 3 4" xfId="33983" xr:uid="{00000000-0005-0000-0000-0000881E0000}"/>
    <cellStyle name="Normal 2 3 6 2 2 2 2 3 5" xfId="18750" xr:uid="{00000000-0005-0000-0000-0000891E0000}"/>
    <cellStyle name="Normal 2 3 6 2 2 2 2 4" xfId="5301" xr:uid="{00000000-0005-0000-0000-00008A1E0000}"/>
    <cellStyle name="Normal 2 3 6 2 2 2 2 4 2" xfId="15353" xr:uid="{00000000-0005-0000-0000-00008B1E0000}"/>
    <cellStyle name="Normal 2 3 6 2 2 2 2 4 2 2" xfId="45684" xr:uid="{00000000-0005-0000-0000-00008C1E0000}"/>
    <cellStyle name="Normal 2 3 6 2 2 2 2 4 2 3" xfId="30451" xr:uid="{00000000-0005-0000-0000-00008D1E0000}"/>
    <cellStyle name="Normal 2 3 6 2 2 2 2 4 3" xfId="10333" xr:uid="{00000000-0005-0000-0000-00008E1E0000}"/>
    <cellStyle name="Normal 2 3 6 2 2 2 2 4 3 2" xfId="40667" xr:uid="{00000000-0005-0000-0000-00008F1E0000}"/>
    <cellStyle name="Normal 2 3 6 2 2 2 2 4 3 3" xfId="25434" xr:uid="{00000000-0005-0000-0000-0000901E0000}"/>
    <cellStyle name="Normal 2 3 6 2 2 2 2 4 4" xfId="35654" xr:uid="{00000000-0005-0000-0000-0000911E0000}"/>
    <cellStyle name="Normal 2 3 6 2 2 2 2 4 5" xfId="20421" xr:uid="{00000000-0005-0000-0000-0000921E0000}"/>
    <cellStyle name="Normal 2 3 6 2 2 2 2 5" xfId="12011" xr:uid="{00000000-0005-0000-0000-0000931E0000}"/>
    <cellStyle name="Normal 2 3 6 2 2 2 2 5 2" xfId="42342" xr:uid="{00000000-0005-0000-0000-0000941E0000}"/>
    <cellStyle name="Normal 2 3 6 2 2 2 2 5 3" xfId="27109" xr:uid="{00000000-0005-0000-0000-0000951E0000}"/>
    <cellStyle name="Normal 2 3 6 2 2 2 2 6" xfId="6990" xr:uid="{00000000-0005-0000-0000-0000961E0000}"/>
    <cellStyle name="Normal 2 3 6 2 2 2 2 6 2" xfId="37325" xr:uid="{00000000-0005-0000-0000-0000971E0000}"/>
    <cellStyle name="Normal 2 3 6 2 2 2 2 6 3" xfId="22092" xr:uid="{00000000-0005-0000-0000-0000981E0000}"/>
    <cellStyle name="Normal 2 3 6 2 2 2 2 7" xfId="32313" xr:uid="{00000000-0005-0000-0000-0000991E0000}"/>
    <cellStyle name="Normal 2 3 6 2 2 2 2 8" xfId="17079" xr:uid="{00000000-0005-0000-0000-00009A1E0000}"/>
    <cellStyle name="Normal 2 3 6 2 2 2 3" xfId="2337" xr:uid="{00000000-0005-0000-0000-00009B1E0000}"/>
    <cellStyle name="Normal 2 3 6 2 2 2 3 2" xfId="4027" xr:uid="{00000000-0005-0000-0000-00009C1E0000}"/>
    <cellStyle name="Normal 2 3 6 2 2 2 3 2 2" xfId="14100" xr:uid="{00000000-0005-0000-0000-00009D1E0000}"/>
    <cellStyle name="Normal 2 3 6 2 2 2 3 2 2 2" xfId="44431" xr:uid="{00000000-0005-0000-0000-00009E1E0000}"/>
    <cellStyle name="Normal 2 3 6 2 2 2 3 2 2 3" xfId="29198" xr:uid="{00000000-0005-0000-0000-00009F1E0000}"/>
    <cellStyle name="Normal 2 3 6 2 2 2 3 2 3" xfId="9080" xr:uid="{00000000-0005-0000-0000-0000A01E0000}"/>
    <cellStyle name="Normal 2 3 6 2 2 2 3 2 3 2" xfId="39414" xr:uid="{00000000-0005-0000-0000-0000A11E0000}"/>
    <cellStyle name="Normal 2 3 6 2 2 2 3 2 3 3" xfId="24181" xr:uid="{00000000-0005-0000-0000-0000A21E0000}"/>
    <cellStyle name="Normal 2 3 6 2 2 2 3 2 4" xfId="34401" xr:uid="{00000000-0005-0000-0000-0000A31E0000}"/>
    <cellStyle name="Normal 2 3 6 2 2 2 3 2 5" xfId="19168" xr:uid="{00000000-0005-0000-0000-0000A41E0000}"/>
    <cellStyle name="Normal 2 3 6 2 2 2 3 3" xfId="5719" xr:uid="{00000000-0005-0000-0000-0000A51E0000}"/>
    <cellStyle name="Normal 2 3 6 2 2 2 3 3 2" xfId="15771" xr:uid="{00000000-0005-0000-0000-0000A61E0000}"/>
    <cellStyle name="Normal 2 3 6 2 2 2 3 3 2 2" xfId="46102" xr:uid="{00000000-0005-0000-0000-0000A71E0000}"/>
    <cellStyle name="Normal 2 3 6 2 2 2 3 3 2 3" xfId="30869" xr:uid="{00000000-0005-0000-0000-0000A81E0000}"/>
    <cellStyle name="Normal 2 3 6 2 2 2 3 3 3" xfId="10751" xr:uid="{00000000-0005-0000-0000-0000A91E0000}"/>
    <cellStyle name="Normal 2 3 6 2 2 2 3 3 3 2" xfId="41085" xr:uid="{00000000-0005-0000-0000-0000AA1E0000}"/>
    <cellStyle name="Normal 2 3 6 2 2 2 3 3 3 3" xfId="25852" xr:uid="{00000000-0005-0000-0000-0000AB1E0000}"/>
    <cellStyle name="Normal 2 3 6 2 2 2 3 3 4" xfId="36072" xr:uid="{00000000-0005-0000-0000-0000AC1E0000}"/>
    <cellStyle name="Normal 2 3 6 2 2 2 3 3 5" xfId="20839" xr:uid="{00000000-0005-0000-0000-0000AD1E0000}"/>
    <cellStyle name="Normal 2 3 6 2 2 2 3 4" xfId="12429" xr:uid="{00000000-0005-0000-0000-0000AE1E0000}"/>
    <cellStyle name="Normal 2 3 6 2 2 2 3 4 2" xfId="42760" xr:uid="{00000000-0005-0000-0000-0000AF1E0000}"/>
    <cellStyle name="Normal 2 3 6 2 2 2 3 4 3" xfId="27527" xr:uid="{00000000-0005-0000-0000-0000B01E0000}"/>
    <cellStyle name="Normal 2 3 6 2 2 2 3 5" xfId="7408" xr:uid="{00000000-0005-0000-0000-0000B11E0000}"/>
    <cellStyle name="Normal 2 3 6 2 2 2 3 5 2" xfId="37743" xr:uid="{00000000-0005-0000-0000-0000B21E0000}"/>
    <cellStyle name="Normal 2 3 6 2 2 2 3 5 3" xfId="22510" xr:uid="{00000000-0005-0000-0000-0000B31E0000}"/>
    <cellStyle name="Normal 2 3 6 2 2 2 3 6" xfId="32731" xr:uid="{00000000-0005-0000-0000-0000B41E0000}"/>
    <cellStyle name="Normal 2 3 6 2 2 2 3 7" xfId="17497" xr:uid="{00000000-0005-0000-0000-0000B51E0000}"/>
    <cellStyle name="Normal 2 3 6 2 2 2 4" xfId="3190" xr:uid="{00000000-0005-0000-0000-0000B61E0000}"/>
    <cellStyle name="Normal 2 3 6 2 2 2 4 2" xfId="13264" xr:uid="{00000000-0005-0000-0000-0000B71E0000}"/>
    <cellStyle name="Normal 2 3 6 2 2 2 4 2 2" xfId="43595" xr:uid="{00000000-0005-0000-0000-0000B81E0000}"/>
    <cellStyle name="Normal 2 3 6 2 2 2 4 2 3" xfId="28362" xr:uid="{00000000-0005-0000-0000-0000B91E0000}"/>
    <cellStyle name="Normal 2 3 6 2 2 2 4 3" xfId="8244" xr:uid="{00000000-0005-0000-0000-0000BA1E0000}"/>
    <cellStyle name="Normal 2 3 6 2 2 2 4 3 2" xfId="38578" xr:uid="{00000000-0005-0000-0000-0000BB1E0000}"/>
    <cellStyle name="Normal 2 3 6 2 2 2 4 3 3" xfId="23345" xr:uid="{00000000-0005-0000-0000-0000BC1E0000}"/>
    <cellStyle name="Normal 2 3 6 2 2 2 4 4" xfId="33565" xr:uid="{00000000-0005-0000-0000-0000BD1E0000}"/>
    <cellStyle name="Normal 2 3 6 2 2 2 4 5" xfId="18332" xr:uid="{00000000-0005-0000-0000-0000BE1E0000}"/>
    <cellStyle name="Normal 2 3 6 2 2 2 5" xfId="4883" xr:uid="{00000000-0005-0000-0000-0000BF1E0000}"/>
    <cellStyle name="Normal 2 3 6 2 2 2 5 2" xfId="14935" xr:uid="{00000000-0005-0000-0000-0000C01E0000}"/>
    <cellStyle name="Normal 2 3 6 2 2 2 5 2 2" xfId="45266" xr:uid="{00000000-0005-0000-0000-0000C11E0000}"/>
    <cellStyle name="Normal 2 3 6 2 2 2 5 2 3" xfId="30033" xr:uid="{00000000-0005-0000-0000-0000C21E0000}"/>
    <cellStyle name="Normal 2 3 6 2 2 2 5 3" xfId="9915" xr:uid="{00000000-0005-0000-0000-0000C31E0000}"/>
    <cellStyle name="Normal 2 3 6 2 2 2 5 3 2" xfId="40249" xr:uid="{00000000-0005-0000-0000-0000C41E0000}"/>
    <cellStyle name="Normal 2 3 6 2 2 2 5 3 3" xfId="25016" xr:uid="{00000000-0005-0000-0000-0000C51E0000}"/>
    <cellStyle name="Normal 2 3 6 2 2 2 5 4" xfId="35236" xr:uid="{00000000-0005-0000-0000-0000C61E0000}"/>
    <cellStyle name="Normal 2 3 6 2 2 2 5 5" xfId="20003" xr:uid="{00000000-0005-0000-0000-0000C71E0000}"/>
    <cellStyle name="Normal 2 3 6 2 2 2 6" xfId="11593" xr:uid="{00000000-0005-0000-0000-0000C81E0000}"/>
    <cellStyle name="Normal 2 3 6 2 2 2 6 2" xfId="41924" xr:uid="{00000000-0005-0000-0000-0000C91E0000}"/>
    <cellStyle name="Normal 2 3 6 2 2 2 6 3" xfId="26691" xr:uid="{00000000-0005-0000-0000-0000CA1E0000}"/>
    <cellStyle name="Normal 2 3 6 2 2 2 7" xfId="6572" xr:uid="{00000000-0005-0000-0000-0000CB1E0000}"/>
    <cellStyle name="Normal 2 3 6 2 2 2 7 2" xfId="36907" xr:uid="{00000000-0005-0000-0000-0000CC1E0000}"/>
    <cellStyle name="Normal 2 3 6 2 2 2 7 3" xfId="21674" xr:uid="{00000000-0005-0000-0000-0000CD1E0000}"/>
    <cellStyle name="Normal 2 3 6 2 2 2 8" xfId="31895" xr:uid="{00000000-0005-0000-0000-0000CE1E0000}"/>
    <cellStyle name="Normal 2 3 6 2 2 2 9" xfId="16661" xr:uid="{00000000-0005-0000-0000-0000CF1E0000}"/>
    <cellStyle name="Normal 2 3 6 2 2 3" xfId="1708" xr:uid="{00000000-0005-0000-0000-0000D01E0000}"/>
    <cellStyle name="Normal 2 3 6 2 2 3 2" xfId="2547" xr:uid="{00000000-0005-0000-0000-0000D11E0000}"/>
    <cellStyle name="Normal 2 3 6 2 2 3 2 2" xfId="4237" xr:uid="{00000000-0005-0000-0000-0000D21E0000}"/>
    <cellStyle name="Normal 2 3 6 2 2 3 2 2 2" xfId="14310" xr:uid="{00000000-0005-0000-0000-0000D31E0000}"/>
    <cellStyle name="Normal 2 3 6 2 2 3 2 2 2 2" xfId="44641" xr:uid="{00000000-0005-0000-0000-0000D41E0000}"/>
    <cellStyle name="Normal 2 3 6 2 2 3 2 2 2 3" xfId="29408" xr:uid="{00000000-0005-0000-0000-0000D51E0000}"/>
    <cellStyle name="Normal 2 3 6 2 2 3 2 2 3" xfId="9290" xr:uid="{00000000-0005-0000-0000-0000D61E0000}"/>
    <cellStyle name="Normal 2 3 6 2 2 3 2 2 3 2" xfId="39624" xr:uid="{00000000-0005-0000-0000-0000D71E0000}"/>
    <cellStyle name="Normal 2 3 6 2 2 3 2 2 3 3" xfId="24391" xr:uid="{00000000-0005-0000-0000-0000D81E0000}"/>
    <cellStyle name="Normal 2 3 6 2 2 3 2 2 4" xfId="34611" xr:uid="{00000000-0005-0000-0000-0000D91E0000}"/>
    <cellStyle name="Normal 2 3 6 2 2 3 2 2 5" xfId="19378" xr:uid="{00000000-0005-0000-0000-0000DA1E0000}"/>
    <cellStyle name="Normal 2 3 6 2 2 3 2 3" xfId="5929" xr:uid="{00000000-0005-0000-0000-0000DB1E0000}"/>
    <cellStyle name="Normal 2 3 6 2 2 3 2 3 2" xfId="15981" xr:uid="{00000000-0005-0000-0000-0000DC1E0000}"/>
    <cellStyle name="Normal 2 3 6 2 2 3 2 3 2 2" xfId="46312" xr:uid="{00000000-0005-0000-0000-0000DD1E0000}"/>
    <cellStyle name="Normal 2 3 6 2 2 3 2 3 2 3" xfId="31079" xr:uid="{00000000-0005-0000-0000-0000DE1E0000}"/>
    <cellStyle name="Normal 2 3 6 2 2 3 2 3 3" xfId="10961" xr:uid="{00000000-0005-0000-0000-0000DF1E0000}"/>
    <cellStyle name="Normal 2 3 6 2 2 3 2 3 3 2" xfId="41295" xr:uid="{00000000-0005-0000-0000-0000E01E0000}"/>
    <cellStyle name="Normal 2 3 6 2 2 3 2 3 3 3" xfId="26062" xr:uid="{00000000-0005-0000-0000-0000E11E0000}"/>
    <cellStyle name="Normal 2 3 6 2 2 3 2 3 4" xfId="36282" xr:uid="{00000000-0005-0000-0000-0000E21E0000}"/>
    <cellStyle name="Normal 2 3 6 2 2 3 2 3 5" xfId="21049" xr:uid="{00000000-0005-0000-0000-0000E31E0000}"/>
    <cellStyle name="Normal 2 3 6 2 2 3 2 4" xfId="12639" xr:uid="{00000000-0005-0000-0000-0000E41E0000}"/>
    <cellStyle name="Normal 2 3 6 2 2 3 2 4 2" xfId="42970" xr:uid="{00000000-0005-0000-0000-0000E51E0000}"/>
    <cellStyle name="Normal 2 3 6 2 2 3 2 4 3" xfId="27737" xr:uid="{00000000-0005-0000-0000-0000E61E0000}"/>
    <cellStyle name="Normal 2 3 6 2 2 3 2 5" xfId="7618" xr:uid="{00000000-0005-0000-0000-0000E71E0000}"/>
    <cellStyle name="Normal 2 3 6 2 2 3 2 5 2" xfId="37953" xr:uid="{00000000-0005-0000-0000-0000E81E0000}"/>
    <cellStyle name="Normal 2 3 6 2 2 3 2 5 3" xfId="22720" xr:uid="{00000000-0005-0000-0000-0000E91E0000}"/>
    <cellStyle name="Normal 2 3 6 2 2 3 2 6" xfId="32941" xr:uid="{00000000-0005-0000-0000-0000EA1E0000}"/>
    <cellStyle name="Normal 2 3 6 2 2 3 2 7" xfId="17707" xr:uid="{00000000-0005-0000-0000-0000EB1E0000}"/>
    <cellStyle name="Normal 2 3 6 2 2 3 3" xfId="3400" xr:uid="{00000000-0005-0000-0000-0000EC1E0000}"/>
    <cellStyle name="Normal 2 3 6 2 2 3 3 2" xfId="13474" xr:uid="{00000000-0005-0000-0000-0000ED1E0000}"/>
    <cellStyle name="Normal 2 3 6 2 2 3 3 2 2" xfId="43805" xr:uid="{00000000-0005-0000-0000-0000EE1E0000}"/>
    <cellStyle name="Normal 2 3 6 2 2 3 3 2 3" xfId="28572" xr:uid="{00000000-0005-0000-0000-0000EF1E0000}"/>
    <cellStyle name="Normal 2 3 6 2 2 3 3 3" xfId="8454" xr:uid="{00000000-0005-0000-0000-0000F01E0000}"/>
    <cellStyle name="Normal 2 3 6 2 2 3 3 3 2" xfId="38788" xr:uid="{00000000-0005-0000-0000-0000F11E0000}"/>
    <cellStyle name="Normal 2 3 6 2 2 3 3 3 3" xfId="23555" xr:uid="{00000000-0005-0000-0000-0000F21E0000}"/>
    <cellStyle name="Normal 2 3 6 2 2 3 3 4" xfId="33775" xr:uid="{00000000-0005-0000-0000-0000F31E0000}"/>
    <cellStyle name="Normal 2 3 6 2 2 3 3 5" xfId="18542" xr:uid="{00000000-0005-0000-0000-0000F41E0000}"/>
    <cellStyle name="Normal 2 3 6 2 2 3 4" xfId="5093" xr:uid="{00000000-0005-0000-0000-0000F51E0000}"/>
    <cellStyle name="Normal 2 3 6 2 2 3 4 2" xfId="15145" xr:uid="{00000000-0005-0000-0000-0000F61E0000}"/>
    <cellStyle name="Normal 2 3 6 2 2 3 4 2 2" xfId="45476" xr:uid="{00000000-0005-0000-0000-0000F71E0000}"/>
    <cellStyle name="Normal 2 3 6 2 2 3 4 2 3" xfId="30243" xr:uid="{00000000-0005-0000-0000-0000F81E0000}"/>
    <cellStyle name="Normal 2 3 6 2 2 3 4 3" xfId="10125" xr:uid="{00000000-0005-0000-0000-0000F91E0000}"/>
    <cellStyle name="Normal 2 3 6 2 2 3 4 3 2" xfId="40459" xr:uid="{00000000-0005-0000-0000-0000FA1E0000}"/>
    <cellStyle name="Normal 2 3 6 2 2 3 4 3 3" xfId="25226" xr:uid="{00000000-0005-0000-0000-0000FB1E0000}"/>
    <cellStyle name="Normal 2 3 6 2 2 3 4 4" xfId="35446" xr:uid="{00000000-0005-0000-0000-0000FC1E0000}"/>
    <cellStyle name="Normal 2 3 6 2 2 3 4 5" xfId="20213" xr:uid="{00000000-0005-0000-0000-0000FD1E0000}"/>
    <cellStyle name="Normal 2 3 6 2 2 3 5" xfId="11803" xr:uid="{00000000-0005-0000-0000-0000FE1E0000}"/>
    <cellStyle name="Normal 2 3 6 2 2 3 5 2" xfId="42134" xr:uid="{00000000-0005-0000-0000-0000FF1E0000}"/>
    <cellStyle name="Normal 2 3 6 2 2 3 5 3" xfId="26901" xr:uid="{00000000-0005-0000-0000-0000001F0000}"/>
    <cellStyle name="Normal 2 3 6 2 2 3 6" xfId="6782" xr:uid="{00000000-0005-0000-0000-0000011F0000}"/>
    <cellStyle name="Normal 2 3 6 2 2 3 6 2" xfId="37117" xr:uid="{00000000-0005-0000-0000-0000021F0000}"/>
    <cellStyle name="Normal 2 3 6 2 2 3 6 3" xfId="21884" xr:uid="{00000000-0005-0000-0000-0000031F0000}"/>
    <cellStyle name="Normal 2 3 6 2 2 3 7" xfId="32105" xr:uid="{00000000-0005-0000-0000-0000041F0000}"/>
    <cellStyle name="Normal 2 3 6 2 2 3 8" xfId="16871" xr:uid="{00000000-0005-0000-0000-0000051F0000}"/>
    <cellStyle name="Normal 2 3 6 2 2 4" xfId="2129" xr:uid="{00000000-0005-0000-0000-0000061F0000}"/>
    <cellStyle name="Normal 2 3 6 2 2 4 2" xfId="3819" xr:uid="{00000000-0005-0000-0000-0000071F0000}"/>
    <cellStyle name="Normal 2 3 6 2 2 4 2 2" xfId="13892" xr:uid="{00000000-0005-0000-0000-0000081F0000}"/>
    <cellStyle name="Normal 2 3 6 2 2 4 2 2 2" xfId="44223" xr:uid="{00000000-0005-0000-0000-0000091F0000}"/>
    <cellStyle name="Normal 2 3 6 2 2 4 2 2 3" xfId="28990" xr:uid="{00000000-0005-0000-0000-00000A1F0000}"/>
    <cellStyle name="Normal 2 3 6 2 2 4 2 3" xfId="8872" xr:uid="{00000000-0005-0000-0000-00000B1F0000}"/>
    <cellStyle name="Normal 2 3 6 2 2 4 2 3 2" xfId="39206" xr:uid="{00000000-0005-0000-0000-00000C1F0000}"/>
    <cellStyle name="Normal 2 3 6 2 2 4 2 3 3" xfId="23973" xr:uid="{00000000-0005-0000-0000-00000D1F0000}"/>
    <cellStyle name="Normal 2 3 6 2 2 4 2 4" xfId="34193" xr:uid="{00000000-0005-0000-0000-00000E1F0000}"/>
    <cellStyle name="Normal 2 3 6 2 2 4 2 5" xfId="18960" xr:uid="{00000000-0005-0000-0000-00000F1F0000}"/>
    <cellStyle name="Normal 2 3 6 2 2 4 3" xfId="5511" xr:uid="{00000000-0005-0000-0000-0000101F0000}"/>
    <cellStyle name="Normal 2 3 6 2 2 4 3 2" xfId="15563" xr:uid="{00000000-0005-0000-0000-0000111F0000}"/>
    <cellStyle name="Normal 2 3 6 2 2 4 3 2 2" xfId="45894" xr:uid="{00000000-0005-0000-0000-0000121F0000}"/>
    <cellStyle name="Normal 2 3 6 2 2 4 3 2 3" xfId="30661" xr:uid="{00000000-0005-0000-0000-0000131F0000}"/>
    <cellStyle name="Normal 2 3 6 2 2 4 3 3" xfId="10543" xr:uid="{00000000-0005-0000-0000-0000141F0000}"/>
    <cellStyle name="Normal 2 3 6 2 2 4 3 3 2" xfId="40877" xr:uid="{00000000-0005-0000-0000-0000151F0000}"/>
    <cellStyle name="Normal 2 3 6 2 2 4 3 3 3" xfId="25644" xr:uid="{00000000-0005-0000-0000-0000161F0000}"/>
    <cellStyle name="Normal 2 3 6 2 2 4 3 4" xfId="35864" xr:uid="{00000000-0005-0000-0000-0000171F0000}"/>
    <cellStyle name="Normal 2 3 6 2 2 4 3 5" xfId="20631" xr:uid="{00000000-0005-0000-0000-0000181F0000}"/>
    <cellStyle name="Normal 2 3 6 2 2 4 4" xfId="12221" xr:uid="{00000000-0005-0000-0000-0000191F0000}"/>
    <cellStyle name="Normal 2 3 6 2 2 4 4 2" xfId="42552" xr:uid="{00000000-0005-0000-0000-00001A1F0000}"/>
    <cellStyle name="Normal 2 3 6 2 2 4 4 3" xfId="27319" xr:uid="{00000000-0005-0000-0000-00001B1F0000}"/>
    <cellStyle name="Normal 2 3 6 2 2 4 5" xfId="7200" xr:uid="{00000000-0005-0000-0000-00001C1F0000}"/>
    <cellStyle name="Normal 2 3 6 2 2 4 5 2" xfId="37535" xr:uid="{00000000-0005-0000-0000-00001D1F0000}"/>
    <cellStyle name="Normal 2 3 6 2 2 4 5 3" xfId="22302" xr:uid="{00000000-0005-0000-0000-00001E1F0000}"/>
    <cellStyle name="Normal 2 3 6 2 2 4 6" xfId="32523" xr:uid="{00000000-0005-0000-0000-00001F1F0000}"/>
    <cellStyle name="Normal 2 3 6 2 2 4 7" xfId="17289" xr:uid="{00000000-0005-0000-0000-0000201F0000}"/>
    <cellStyle name="Normal 2 3 6 2 2 5" xfId="2982" xr:uid="{00000000-0005-0000-0000-0000211F0000}"/>
    <cellStyle name="Normal 2 3 6 2 2 5 2" xfId="13056" xr:uid="{00000000-0005-0000-0000-0000221F0000}"/>
    <cellStyle name="Normal 2 3 6 2 2 5 2 2" xfId="43387" xr:uid="{00000000-0005-0000-0000-0000231F0000}"/>
    <cellStyle name="Normal 2 3 6 2 2 5 2 3" xfId="28154" xr:uid="{00000000-0005-0000-0000-0000241F0000}"/>
    <cellStyle name="Normal 2 3 6 2 2 5 3" xfId="8036" xr:uid="{00000000-0005-0000-0000-0000251F0000}"/>
    <cellStyle name="Normal 2 3 6 2 2 5 3 2" xfId="38370" xr:uid="{00000000-0005-0000-0000-0000261F0000}"/>
    <cellStyle name="Normal 2 3 6 2 2 5 3 3" xfId="23137" xr:uid="{00000000-0005-0000-0000-0000271F0000}"/>
    <cellStyle name="Normal 2 3 6 2 2 5 4" xfId="33357" xr:uid="{00000000-0005-0000-0000-0000281F0000}"/>
    <cellStyle name="Normal 2 3 6 2 2 5 5" xfId="18124" xr:uid="{00000000-0005-0000-0000-0000291F0000}"/>
    <cellStyle name="Normal 2 3 6 2 2 6" xfId="4675" xr:uid="{00000000-0005-0000-0000-00002A1F0000}"/>
    <cellStyle name="Normal 2 3 6 2 2 6 2" xfId="14727" xr:uid="{00000000-0005-0000-0000-00002B1F0000}"/>
    <cellStyle name="Normal 2 3 6 2 2 6 2 2" xfId="45058" xr:uid="{00000000-0005-0000-0000-00002C1F0000}"/>
    <cellStyle name="Normal 2 3 6 2 2 6 2 3" xfId="29825" xr:uid="{00000000-0005-0000-0000-00002D1F0000}"/>
    <cellStyle name="Normal 2 3 6 2 2 6 3" xfId="9707" xr:uid="{00000000-0005-0000-0000-00002E1F0000}"/>
    <cellStyle name="Normal 2 3 6 2 2 6 3 2" xfId="40041" xr:uid="{00000000-0005-0000-0000-00002F1F0000}"/>
    <cellStyle name="Normal 2 3 6 2 2 6 3 3" xfId="24808" xr:uid="{00000000-0005-0000-0000-0000301F0000}"/>
    <cellStyle name="Normal 2 3 6 2 2 6 4" xfId="35028" xr:uid="{00000000-0005-0000-0000-0000311F0000}"/>
    <cellStyle name="Normal 2 3 6 2 2 6 5" xfId="19795" xr:uid="{00000000-0005-0000-0000-0000321F0000}"/>
    <cellStyle name="Normal 2 3 6 2 2 7" xfId="11385" xr:uid="{00000000-0005-0000-0000-0000331F0000}"/>
    <cellStyle name="Normal 2 3 6 2 2 7 2" xfId="41716" xr:uid="{00000000-0005-0000-0000-0000341F0000}"/>
    <cellStyle name="Normal 2 3 6 2 2 7 3" xfId="26483" xr:uid="{00000000-0005-0000-0000-0000351F0000}"/>
    <cellStyle name="Normal 2 3 6 2 2 8" xfId="6364" xr:uid="{00000000-0005-0000-0000-0000361F0000}"/>
    <cellStyle name="Normal 2 3 6 2 2 8 2" xfId="36699" xr:uid="{00000000-0005-0000-0000-0000371F0000}"/>
    <cellStyle name="Normal 2 3 6 2 2 8 3" xfId="21466" xr:uid="{00000000-0005-0000-0000-0000381F0000}"/>
    <cellStyle name="Normal 2 3 6 2 2 9" xfId="31687" xr:uid="{00000000-0005-0000-0000-0000391F0000}"/>
    <cellStyle name="Normal 2 3 6 2 3" xfId="1391" xr:uid="{00000000-0005-0000-0000-00003A1F0000}"/>
    <cellStyle name="Normal 2 3 6 2 3 2" xfId="1812" xr:uid="{00000000-0005-0000-0000-00003B1F0000}"/>
    <cellStyle name="Normal 2 3 6 2 3 2 2" xfId="2651" xr:uid="{00000000-0005-0000-0000-00003C1F0000}"/>
    <cellStyle name="Normal 2 3 6 2 3 2 2 2" xfId="4341" xr:uid="{00000000-0005-0000-0000-00003D1F0000}"/>
    <cellStyle name="Normal 2 3 6 2 3 2 2 2 2" xfId="14414" xr:uid="{00000000-0005-0000-0000-00003E1F0000}"/>
    <cellStyle name="Normal 2 3 6 2 3 2 2 2 2 2" xfId="44745" xr:uid="{00000000-0005-0000-0000-00003F1F0000}"/>
    <cellStyle name="Normal 2 3 6 2 3 2 2 2 2 3" xfId="29512" xr:uid="{00000000-0005-0000-0000-0000401F0000}"/>
    <cellStyle name="Normal 2 3 6 2 3 2 2 2 3" xfId="9394" xr:uid="{00000000-0005-0000-0000-0000411F0000}"/>
    <cellStyle name="Normal 2 3 6 2 3 2 2 2 3 2" xfId="39728" xr:uid="{00000000-0005-0000-0000-0000421F0000}"/>
    <cellStyle name="Normal 2 3 6 2 3 2 2 2 3 3" xfId="24495" xr:uid="{00000000-0005-0000-0000-0000431F0000}"/>
    <cellStyle name="Normal 2 3 6 2 3 2 2 2 4" xfId="34715" xr:uid="{00000000-0005-0000-0000-0000441F0000}"/>
    <cellStyle name="Normal 2 3 6 2 3 2 2 2 5" xfId="19482" xr:uid="{00000000-0005-0000-0000-0000451F0000}"/>
    <cellStyle name="Normal 2 3 6 2 3 2 2 3" xfId="6033" xr:uid="{00000000-0005-0000-0000-0000461F0000}"/>
    <cellStyle name="Normal 2 3 6 2 3 2 2 3 2" xfId="16085" xr:uid="{00000000-0005-0000-0000-0000471F0000}"/>
    <cellStyle name="Normal 2 3 6 2 3 2 2 3 2 2" xfId="46416" xr:uid="{00000000-0005-0000-0000-0000481F0000}"/>
    <cellStyle name="Normal 2 3 6 2 3 2 2 3 2 3" xfId="31183" xr:uid="{00000000-0005-0000-0000-0000491F0000}"/>
    <cellStyle name="Normal 2 3 6 2 3 2 2 3 3" xfId="11065" xr:uid="{00000000-0005-0000-0000-00004A1F0000}"/>
    <cellStyle name="Normal 2 3 6 2 3 2 2 3 3 2" xfId="41399" xr:uid="{00000000-0005-0000-0000-00004B1F0000}"/>
    <cellStyle name="Normal 2 3 6 2 3 2 2 3 3 3" xfId="26166" xr:uid="{00000000-0005-0000-0000-00004C1F0000}"/>
    <cellStyle name="Normal 2 3 6 2 3 2 2 3 4" xfId="36386" xr:uid="{00000000-0005-0000-0000-00004D1F0000}"/>
    <cellStyle name="Normal 2 3 6 2 3 2 2 3 5" xfId="21153" xr:uid="{00000000-0005-0000-0000-00004E1F0000}"/>
    <cellStyle name="Normal 2 3 6 2 3 2 2 4" xfId="12743" xr:uid="{00000000-0005-0000-0000-00004F1F0000}"/>
    <cellStyle name="Normal 2 3 6 2 3 2 2 4 2" xfId="43074" xr:uid="{00000000-0005-0000-0000-0000501F0000}"/>
    <cellStyle name="Normal 2 3 6 2 3 2 2 4 3" xfId="27841" xr:uid="{00000000-0005-0000-0000-0000511F0000}"/>
    <cellStyle name="Normal 2 3 6 2 3 2 2 5" xfId="7722" xr:uid="{00000000-0005-0000-0000-0000521F0000}"/>
    <cellStyle name="Normal 2 3 6 2 3 2 2 5 2" xfId="38057" xr:uid="{00000000-0005-0000-0000-0000531F0000}"/>
    <cellStyle name="Normal 2 3 6 2 3 2 2 5 3" xfId="22824" xr:uid="{00000000-0005-0000-0000-0000541F0000}"/>
    <cellStyle name="Normal 2 3 6 2 3 2 2 6" xfId="33045" xr:uid="{00000000-0005-0000-0000-0000551F0000}"/>
    <cellStyle name="Normal 2 3 6 2 3 2 2 7" xfId="17811" xr:uid="{00000000-0005-0000-0000-0000561F0000}"/>
    <cellStyle name="Normal 2 3 6 2 3 2 3" xfId="3504" xr:uid="{00000000-0005-0000-0000-0000571F0000}"/>
    <cellStyle name="Normal 2 3 6 2 3 2 3 2" xfId="13578" xr:uid="{00000000-0005-0000-0000-0000581F0000}"/>
    <cellStyle name="Normal 2 3 6 2 3 2 3 2 2" xfId="43909" xr:uid="{00000000-0005-0000-0000-0000591F0000}"/>
    <cellStyle name="Normal 2 3 6 2 3 2 3 2 3" xfId="28676" xr:uid="{00000000-0005-0000-0000-00005A1F0000}"/>
    <cellStyle name="Normal 2 3 6 2 3 2 3 3" xfId="8558" xr:uid="{00000000-0005-0000-0000-00005B1F0000}"/>
    <cellStyle name="Normal 2 3 6 2 3 2 3 3 2" xfId="38892" xr:uid="{00000000-0005-0000-0000-00005C1F0000}"/>
    <cellStyle name="Normal 2 3 6 2 3 2 3 3 3" xfId="23659" xr:uid="{00000000-0005-0000-0000-00005D1F0000}"/>
    <cellStyle name="Normal 2 3 6 2 3 2 3 4" xfId="33879" xr:uid="{00000000-0005-0000-0000-00005E1F0000}"/>
    <cellStyle name="Normal 2 3 6 2 3 2 3 5" xfId="18646" xr:uid="{00000000-0005-0000-0000-00005F1F0000}"/>
    <cellStyle name="Normal 2 3 6 2 3 2 4" xfId="5197" xr:uid="{00000000-0005-0000-0000-0000601F0000}"/>
    <cellStyle name="Normal 2 3 6 2 3 2 4 2" xfId="15249" xr:uid="{00000000-0005-0000-0000-0000611F0000}"/>
    <cellStyle name="Normal 2 3 6 2 3 2 4 2 2" xfId="45580" xr:uid="{00000000-0005-0000-0000-0000621F0000}"/>
    <cellStyle name="Normal 2 3 6 2 3 2 4 2 3" xfId="30347" xr:uid="{00000000-0005-0000-0000-0000631F0000}"/>
    <cellStyle name="Normal 2 3 6 2 3 2 4 3" xfId="10229" xr:uid="{00000000-0005-0000-0000-0000641F0000}"/>
    <cellStyle name="Normal 2 3 6 2 3 2 4 3 2" xfId="40563" xr:uid="{00000000-0005-0000-0000-0000651F0000}"/>
    <cellStyle name="Normal 2 3 6 2 3 2 4 3 3" xfId="25330" xr:uid="{00000000-0005-0000-0000-0000661F0000}"/>
    <cellStyle name="Normal 2 3 6 2 3 2 4 4" xfId="35550" xr:uid="{00000000-0005-0000-0000-0000671F0000}"/>
    <cellStyle name="Normal 2 3 6 2 3 2 4 5" xfId="20317" xr:uid="{00000000-0005-0000-0000-0000681F0000}"/>
    <cellStyle name="Normal 2 3 6 2 3 2 5" xfId="11907" xr:uid="{00000000-0005-0000-0000-0000691F0000}"/>
    <cellStyle name="Normal 2 3 6 2 3 2 5 2" xfId="42238" xr:uid="{00000000-0005-0000-0000-00006A1F0000}"/>
    <cellStyle name="Normal 2 3 6 2 3 2 5 3" xfId="27005" xr:uid="{00000000-0005-0000-0000-00006B1F0000}"/>
    <cellStyle name="Normal 2 3 6 2 3 2 6" xfId="6886" xr:uid="{00000000-0005-0000-0000-00006C1F0000}"/>
    <cellStyle name="Normal 2 3 6 2 3 2 6 2" xfId="37221" xr:uid="{00000000-0005-0000-0000-00006D1F0000}"/>
    <cellStyle name="Normal 2 3 6 2 3 2 6 3" xfId="21988" xr:uid="{00000000-0005-0000-0000-00006E1F0000}"/>
    <cellStyle name="Normal 2 3 6 2 3 2 7" xfId="32209" xr:uid="{00000000-0005-0000-0000-00006F1F0000}"/>
    <cellStyle name="Normal 2 3 6 2 3 2 8" xfId="16975" xr:uid="{00000000-0005-0000-0000-0000701F0000}"/>
    <cellStyle name="Normal 2 3 6 2 3 3" xfId="2233" xr:uid="{00000000-0005-0000-0000-0000711F0000}"/>
    <cellStyle name="Normal 2 3 6 2 3 3 2" xfId="3923" xr:uid="{00000000-0005-0000-0000-0000721F0000}"/>
    <cellStyle name="Normal 2 3 6 2 3 3 2 2" xfId="13996" xr:uid="{00000000-0005-0000-0000-0000731F0000}"/>
    <cellStyle name="Normal 2 3 6 2 3 3 2 2 2" xfId="44327" xr:uid="{00000000-0005-0000-0000-0000741F0000}"/>
    <cellStyle name="Normal 2 3 6 2 3 3 2 2 3" xfId="29094" xr:uid="{00000000-0005-0000-0000-0000751F0000}"/>
    <cellStyle name="Normal 2 3 6 2 3 3 2 3" xfId="8976" xr:uid="{00000000-0005-0000-0000-0000761F0000}"/>
    <cellStyle name="Normal 2 3 6 2 3 3 2 3 2" xfId="39310" xr:uid="{00000000-0005-0000-0000-0000771F0000}"/>
    <cellStyle name="Normal 2 3 6 2 3 3 2 3 3" xfId="24077" xr:uid="{00000000-0005-0000-0000-0000781F0000}"/>
    <cellStyle name="Normal 2 3 6 2 3 3 2 4" xfId="34297" xr:uid="{00000000-0005-0000-0000-0000791F0000}"/>
    <cellStyle name="Normal 2 3 6 2 3 3 2 5" xfId="19064" xr:uid="{00000000-0005-0000-0000-00007A1F0000}"/>
    <cellStyle name="Normal 2 3 6 2 3 3 3" xfId="5615" xr:uid="{00000000-0005-0000-0000-00007B1F0000}"/>
    <cellStyle name="Normal 2 3 6 2 3 3 3 2" xfId="15667" xr:uid="{00000000-0005-0000-0000-00007C1F0000}"/>
    <cellStyle name="Normal 2 3 6 2 3 3 3 2 2" xfId="45998" xr:uid="{00000000-0005-0000-0000-00007D1F0000}"/>
    <cellStyle name="Normal 2 3 6 2 3 3 3 2 3" xfId="30765" xr:uid="{00000000-0005-0000-0000-00007E1F0000}"/>
    <cellStyle name="Normal 2 3 6 2 3 3 3 3" xfId="10647" xr:uid="{00000000-0005-0000-0000-00007F1F0000}"/>
    <cellStyle name="Normal 2 3 6 2 3 3 3 3 2" xfId="40981" xr:uid="{00000000-0005-0000-0000-0000801F0000}"/>
    <cellStyle name="Normal 2 3 6 2 3 3 3 3 3" xfId="25748" xr:uid="{00000000-0005-0000-0000-0000811F0000}"/>
    <cellStyle name="Normal 2 3 6 2 3 3 3 4" xfId="35968" xr:uid="{00000000-0005-0000-0000-0000821F0000}"/>
    <cellStyle name="Normal 2 3 6 2 3 3 3 5" xfId="20735" xr:uid="{00000000-0005-0000-0000-0000831F0000}"/>
    <cellStyle name="Normal 2 3 6 2 3 3 4" xfId="12325" xr:uid="{00000000-0005-0000-0000-0000841F0000}"/>
    <cellStyle name="Normal 2 3 6 2 3 3 4 2" xfId="42656" xr:uid="{00000000-0005-0000-0000-0000851F0000}"/>
    <cellStyle name="Normal 2 3 6 2 3 3 4 3" xfId="27423" xr:uid="{00000000-0005-0000-0000-0000861F0000}"/>
    <cellStyle name="Normal 2 3 6 2 3 3 5" xfId="7304" xr:uid="{00000000-0005-0000-0000-0000871F0000}"/>
    <cellStyle name="Normal 2 3 6 2 3 3 5 2" xfId="37639" xr:uid="{00000000-0005-0000-0000-0000881F0000}"/>
    <cellStyle name="Normal 2 3 6 2 3 3 5 3" xfId="22406" xr:uid="{00000000-0005-0000-0000-0000891F0000}"/>
    <cellStyle name="Normal 2 3 6 2 3 3 6" xfId="32627" xr:uid="{00000000-0005-0000-0000-00008A1F0000}"/>
    <cellStyle name="Normal 2 3 6 2 3 3 7" xfId="17393" xr:uid="{00000000-0005-0000-0000-00008B1F0000}"/>
    <cellStyle name="Normal 2 3 6 2 3 4" xfId="3086" xr:uid="{00000000-0005-0000-0000-00008C1F0000}"/>
    <cellStyle name="Normal 2 3 6 2 3 4 2" xfId="13160" xr:uid="{00000000-0005-0000-0000-00008D1F0000}"/>
    <cellStyle name="Normal 2 3 6 2 3 4 2 2" xfId="43491" xr:uid="{00000000-0005-0000-0000-00008E1F0000}"/>
    <cellStyle name="Normal 2 3 6 2 3 4 2 3" xfId="28258" xr:uid="{00000000-0005-0000-0000-00008F1F0000}"/>
    <cellStyle name="Normal 2 3 6 2 3 4 3" xfId="8140" xr:uid="{00000000-0005-0000-0000-0000901F0000}"/>
    <cellStyle name="Normal 2 3 6 2 3 4 3 2" xfId="38474" xr:uid="{00000000-0005-0000-0000-0000911F0000}"/>
    <cellStyle name="Normal 2 3 6 2 3 4 3 3" xfId="23241" xr:uid="{00000000-0005-0000-0000-0000921F0000}"/>
    <cellStyle name="Normal 2 3 6 2 3 4 4" xfId="33461" xr:uid="{00000000-0005-0000-0000-0000931F0000}"/>
    <cellStyle name="Normal 2 3 6 2 3 4 5" xfId="18228" xr:uid="{00000000-0005-0000-0000-0000941F0000}"/>
    <cellStyle name="Normal 2 3 6 2 3 5" xfId="4779" xr:uid="{00000000-0005-0000-0000-0000951F0000}"/>
    <cellStyle name="Normal 2 3 6 2 3 5 2" xfId="14831" xr:uid="{00000000-0005-0000-0000-0000961F0000}"/>
    <cellStyle name="Normal 2 3 6 2 3 5 2 2" xfId="45162" xr:uid="{00000000-0005-0000-0000-0000971F0000}"/>
    <cellStyle name="Normal 2 3 6 2 3 5 2 3" xfId="29929" xr:uid="{00000000-0005-0000-0000-0000981F0000}"/>
    <cellStyle name="Normal 2 3 6 2 3 5 3" xfId="9811" xr:uid="{00000000-0005-0000-0000-0000991F0000}"/>
    <cellStyle name="Normal 2 3 6 2 3 5 3 2" xfId="40145" xr:uid="{00000000-0005-0000-0000-00009A1F0000}"/>
    <cellStyle name="Normal 2 3 6 2 3 5 3 3" xfId="24912" xr:uid="{00000000-0005-0000-0000-00009B1F0000}"/>
    <cellStyle name="Normal 2 3 6 2 3 5 4" xfId="35132" xr:uid="{00000000-0005-0000-0000-00009C1F0000}"/>
    <cellStyle name="Normal 2 3 6 2 3 5 5" xfId="19899" xr:uid="{00000000-0005-0000-0000-00009D1F0000}"/>
    <cellStyle name="Normal 2 3 6 2 3 6" xfId="11489" xr:uid="{00000000-0005-0000-0000-00009E1F0000}"/>
    <cellStyle name="Normal 2 3 6 2 3 6 2" xfId="41820" xr:uid="{00000000-0005-0000-0000-00009F1F0000}"/>
    <cellStyle name="Normal 2 3 6 2 3 6 3" xfId="26587" xr:uid="{00000000-0005-0000-0000-0000A01F0000}"/>
    <cellStyle name="Normal 2 3 6 2 3 7" xfId="6468" xr:uid="{00000000-0005-0000-0000-0000A11F0000}"/>
    <cellStyle name="Normal 2 3 6 2 3 7 2" xfId="36803" xr:uid="{00000000-0005-0000-0000-0000A21F0000}"/>
    <cellStyle name="Normal 2 3 6 2 3 7 3" xfId="21570" xr:uid="{00000000-0005-0000-0000-0000A31F0000}"/>
    <cellStyle name="Normal 2 3 6 2 3 8" xfId="31791" xr:uid="{00000000-0005-0000-0000-0000A41F0000}"/>
    <cellStyle name="Normal 2 3 6 2 3 9" xfId="16557" xr:uid="{00000000-0005-0000-0000-0000A51F0000}"/>
    <cellStyle name="Normal 2 3 6 2 4" xfId="1604" xr:uid="{00000000-0005-0000-0000-0000A61F0000}"/>
    <cellStyle name="Normal 2 3 6 2 4 2" xfId="2443" xr:uid="{00000000-0005-0000-0000-0000A71F0000}"/>
    <cellStyle name="Normal 2 3 6 2 4 2 2" xfId="4133" xr:uid="{00000000-0005-0000-0000-0000A81F0000}"/>
    <cellStyle name="Normal 2 3 6 2 4 2 2 2" xfId="14206" xr:uid="{00000000-0005-0000-0000-0000A91F0000}"/>
    <cellStyle name="Normal 2 3 6 2 4 2 2 2 2" xfId="44537" xr:uid="{00000000-0005-0000-0000-0000AA1F0000}"/>
    <cellStyle name="Normal 2 3 6 2 4 2 2 2 3" xfId="29304" xr:uid="{00000000-0005-0000-0000-0000AB1F0000}"/>
    <cellStyle name="Normal 2 3 6 2 4 2 2 3" xfId="9186" xr:uid="{00000000-0005-0000-0000-0000AC1F0000}"/>
    <cellStyle name="Normal 2 3 6 2 4 2 2 3 2" xfId="39520" xr:uid="{00000000-0005-0000-0000-0000AD1F0000}"/>
    <cellStyle name="Normal 2 3 6 2 4 2 2 3 3" xfId="24287" xr:uid="{00000000-0005-0000-0000-0000AE1F0000}"/>
    <cellStyle name="Normal 2 3 6 2 4 2 2 4" xfId="34507" xr:uid="{00000000-0005-0000-0000-0000AF1F0000}"/>
    <cellStyle name="Normal 2 3 6 2 4 2 2 5" xfId="19274" xr:uid="{00000000-0005-0000-0000-0000B01F0000}"/>
    <cellStyle name="Normal 2 3 6 2 4 2 3" xfId="5825" xr:uid="{00000000-0005-0000-0000-0000B11F0000}"/>
    <cellStyle name="Normal 2 3 6 2 4 2 3 2" xfId="15877" xr:uid="{00000000-0005-0000-0000-0000B21F0000}"/>
    <cellStyle name="Normal 2 3 6 2 4 2 3 2 2" xfId="46208" xr:uid="{00000000-0005-0000-0000-0000B31F0000}"/>
    <cellStyle name="Normal 2 3 6 2 4 2 3 2 3" xfId="30975" xr:uid="{00000000-0005-0000-0000-0000B41F0000}"/>
    <cellStyle name="Normal 2 3 6 2 4 2 3 3" xfId="10857" xr:uid="{00000000-0005-0000-0000-0000B51F0000}"/>
    <cellStyle name="Normal 2 3 6 2 4 2 3 3 2" xfId="41191" xr:uid="{00000000-0005-0000-0000-0000B61F0000}"/>
    <cellStyle name="Normal 2 3 6 2 4 2 3 3 3" xfId="25958" xr:uid="{00000000-0005-0000-0000-0000B71F0000}"/>
    <cellStyle name="Normal 2 3 6 2 4 2 3 4" xfId="36178" xr:uid="{00000000-0005-0000-0000-0000B81F0000}"/>
    <cellStyle name="Normal 2 3 6 2 4 2 3 5" xfId="20945" xr:uid="{00000000-0005-0000-0000-0000B91F0000}"/>
    <cellStyle name="Normal 2 3 6 2 4 2 4" xfId="12535" xr:uid="{00000000-0005-0000-0000-0000BA1F0000}"/>
    <cellStyle name="Normal 2 3 6 2 4 2 4 2" xfId="42866" xr:uid="{00000000-0005-0000-0000-0000BB1F0000}"/>
    <cellStyle name="Normal 2 3 6 2 4 2 4 3" xfId="27633" xr:uid="{00000000-0005-0000-0000-0000BC1F0000}"/>
    <cellStyle name="Normal 2 3 6 2 4 2 5" xfId="7514" xr:uid="{00000000-0005-0000-0000-0000BD1F0000}"/>
    <cellStyle name="Normal 2 3 6 2 4 2 5 2" xfId="37849" xr:uid="{00000000-0005-0000-0000-0000BE1F0000}"/>
    <cellStyle name="Normal 2 3 6 2 4 2 5 3" xfId="22616" xr:uid="{00000000-0005-0000-0000-0000BF1F0000}"/>
    <cellStyle name="Normal 2 3 6 2 4 2 6" xfId="32837" xr:uid="{00000000-0005-0000-0000-0000C01F0000}"/>
    <cellStyle name="Normal 2 3 6 2 4 2 7" xfId="17603" xr:uid="{00000000-0005-0000-0000-0000C11F0000}"/>
    <cellStyle name="Normal 2 3 6 2 4 3" xfId="3296" xr:uid="{00000000-0005-0000-0000-0000C21F0000}"/>
    <cellStyle name="Normal 2 3 6 2 4 3 2" xfId="13370" xr:uid="{00000000-0005-0000-0000-0000C31F0000}"/>
    <cellStyle name="Normal 2 3 6 2 4 3 2 2" xfId="43701" xr:uid="{00000000-0005-0000-0000-0000C41F0000}"/>
    <cellStyle name="Normal 2 3 6 2 4 3 2 3" xfId="28468" xr:uid="{00000000-0005-0000-0000-0000C51F0000}"/>
    <cellStyle name="Normal 2 3 6 2 4 3 3" xfId="8350" xr:uid="{00000000-0005-0000-0000-0000C61F0000}"/>
    <cellStyle name="Normal 2 3 6 2 4 3 3 2" xfId="38684" xr:uid="{00000000-0005-0000-0000-0000C71F0000}"/>
    <cellStyle name="Normal 2 3 6 2 4 3 3 3" xfId="23451" xr:uid="{00000000-0005-0000-0000-0000C81F0000}"/>
    <cellStyle name="Normal 2 3 6 2 4 3 4" xfId="33671" xr:uid="{00000000-0005-0000-0000-0000C91F0000}"/>
    <cellStyle name="Normal 2 3 6 2 4 3 5" xfId="18438" xr:uid="{00000000-0005-0000-0000-0000CA1F0000}"/>
    <cellStyle name="Normal 2 3 6 2 4 4" xfId="4989" xr:uid="{00000000-0005-0000-0000-0000CB1F0000}"/>
    <cellStyle name="Normal 2 3 6 2 4 4 2" xfId="15041" xr:uid="{00000000-0005-0000-0000-0000CC1F0000}"/>
    <cellStyle name="Normal 2 3 6 2 4 4 2 2" xfId="45372" xr:uid="{00000000-0005-0000-0000-0000CD1F0000}"/>
    <cellStyle name="Normal 2 3 6 2 4 4 2 3" xfId="30139" xr:uid="{00000000-0005-0000-0000-0000CE1F0000}"/>
    <cellStyle name="Normal 2 3 6 2 4 4 3" xfId="10021" xr:uid="{00000000-0005-0000-0000-0000CF1F0000}"/>
    <cellStyle name="Normal 2 3 6 2 4 4 3 2" xfId="40355" xr:uid="{00000000-0005-0000-0000-0000D01F0000}"/>
    <cellStyle name="Normal 2 3 6 2 4 4 3 3" xfId="25122" xr:uid="{00000000-0005-0000-0000-0000D11F0000}"/>
    <cellStyle name="Normal 2 3 6 2 4 4 4" xfId="35342" xr:uid="{00000000-0005-0000-0000-0000D21F0000}"/>
    <cellStyle name="Normal 2 3 6 2 4 4 5" xfId="20109" xr:uid="{00000000-0005-0000-0000-0000D31F0000}"/>
    <cellStyle name="Normal 2 3 6 2 4 5" xfId="11699" xr:uid="{00000000-0005-0000-0000-0000D41F0000}"/>
    <cellStyle name="Normal 2 3 6 2 4 5 2" xfId="42030" xr:uid="{00000000-0005-0000-0000-0000D51F0000}"/>
    <cellStyle name="Normal 2 3 6 2 4 5 3" xfId="26797" xr:uid="{00000000-0005-0000-0000-0000D61F0000}"/>
    <cellStyle name="Normal 2 3 6 2 4 6" xfId="6678" xr:uid="{00000000-0005-0000-0000-0000D71F0000}"/>
    <cellStyle name="Normal 2 3 6 2 4 6 2" xfId="37013" xr:uid="{00000000-0005-0000-0000-0000D81F0000}"/>
    <cellStyle name="Normal 2 3 6 2 4 6 3" xfId="21780" xr:uid="{00000000-0005-0000-0000-0000D91F0000}"/>
    <cellStyle name="Normal 2 3 6 2 4 7" xfId="32001" xr:uid="{00000000-0005-0000-0000-0000DA1F0000}"/>
    <cellStyle name="Normal 2 3 6 2 4 8" xfId="16767" xr:uid="{00000000-0005-0000-0000-0000DB1F0000}"/>
    <cellStyle name="Normal 2 3 6 2 5" xfId="2025" xr:uid="{00000000-0005-0000-0000-0000DC1F0000}"/>
    <cellStyle name="Normal 2 3 6 2 5 2" xfId="3715" xr:uid="{00000000-0005-0000-0000-0000DD1F0000}"/>
    <cellStyle name="Normal 2 3 6 2 5 2 2" xfId="13788" xr:uid="{00000000-0005-0000-0000-0000DE1F0000}"/>
    <cellStyle name="Normal 2 3 6 2 5 2 2 2" xfId="44119" xr:uid="{00000000-0005-0000-0000-0000DF1F0000}"/>
    <cellStyle name="Normal 2 3 6 2 5 2 2 3" xfId="28886" xr:uid="{00000000-0005-0000-0000-0000E01F0000}"/>
    <cellStyle name="Normal 2 3 6 2 5 2 3" xfId="8768" xr:uid="{00000000-0005-0000-0000-0000E11F0000}"/>
    <cellStyle name="Normal 2 3 6 2 5 2 3 2" xfId="39102" xr:uid="{00000000-0005-0000-0000-0000E21F0000}"/>
    <cellStyle name="Normal 2 3 6 2 5 2 3 3" xfId="23869" xr:uid="{00000000-0005-0000-0000-0000E31F0000}"/>
    <cellStyle name="Normal 2 3 6 2 5 2 4" xfId="34089" xr:uid="{00000000-0005-0000-0000-0000E41F0000}"/>
    <cellStyle name="Normal 2 3 6 2 5 2 5" xfId="18856" xr:uid="{00000000-0005-0000-0000-0000E51F0000}"/>
    <cellStyle name="Normal 2 3 6 2 5 3" xfId="5407" xr:uid="{00000000-0005-0000-0000-0000E61F0000}"/>
    <cellStyle name="Normal 2 3 6 2 5 3 2" xfId="15459" xr:uid="{00000000-0005-0000-0000-0000E71F0000}"/>
    <cellStyle name="Normal 2 3 6 2 5 3 2 2" xfId="45790" xr:uid="{00000000-0005-0000-0000-0000E81F0000}"/>
    <cellStyle name="Normal 2 3 6 2 5 3 2 3" xfId="30557" xr:uid="{00000000-0005-0000-0000-0000E91F0000}"/>
    <cellStyle name="Normal 2 3 6 2 5 3 3" xfId="10439" xr:uid="{00000000-0005-0000-0000-0000EA1F0000}"/>
    <cellStyle name="Normal 2 3 6 2 5 3 3 2" xfId="40773" xr:uid="{00000000-0005-0000-0000-0000EB1F0000}"/>
    <cellStyle name="Normal 2 3 6 2 5 3 3 3" xfId="25540" xr:uid="{00000000-0005-0000-0000-0000EC1F0000}"/>
    <cellStyle name="Normal 2 3 6 2 5 3 4" xfId="35760" xr:uid="{00000000-0005-0000-0000-0000ED1F0000}"/>
    <cellStyle name="Normal 2 3 6 2 5 3 5" xfId="20527" xr:uid="{00000000-0005-0000-0000-0000EE1F0000}"/>
    <cellStyle name="Normal 2 3 6 2 5 4" xfId="12117" xr:uid="{00000000-0005-0000-0000-0000EF1F0000}"/>
    <cellStyle name="Normal 2 3 6 2 5 4 2" xfId="42448" xr:uid="{00000000-0005-0000-0000-0000F01F0000}"/>
    <cellStyle name="Normal 2 3 6 2 5 4 3" xfId="27215" xr:uid="{00000000-0005-0000-0000-0000F11F0000}"/>
    <cellStyle name="Normal 2 3 6 2 5 5" xfId="7096" xr:uid="{00000000-0005-0000-0000-0000F21F0000}"/>
    <cellStyle name="Normal 2 3 6 2 5 5 2" xfId="37431" xr:uid="{00000000-0005-0000-0000-0000F31F0000}"/>
    <cellStyle name="Normal 2 3 6 2 5 5 3" xfId="22198" xr:uid="{00000000-0005-0000-0000-0000F41F0000}"/>
    <cellStyle name="Normal 2 3 6 2 5 6" xfId="32419" xr:uid="{00000000-0005-0000-0000-0000F51F0000}"/>
    <cellStyle name="Normal 2 3 6 2 5 7" xfId="17185" xr:uid="{00000000-0005-0000-0000-0000F61F0000}"/>
    <cellStyle name="Normal 2 3 6 2 6" xfId="2878" xr:uid="{00000000-0005-0000-0000-0000F71F0000}"/>
    <cellStyle name="Normal 2 3 6 2 6 2" xfId="12952" xr:uid="{00000000-0005-0000-0000-0000F81F0000}"/>
    <cellStyle name="Normal 2 3 6 2 6 2 2" xfId="43283" xr:uid="{00000000-0005-0000-0000-0000F91F0000}"/>
    <cellStyle name="Normal 2 3 6 2 6 2 3" xfId="28050" xr:uid="{00000000-0005-0000-0000-0000FA1F0000}"/>
    <cellStyle name="Normal 2 3 6 2 6 3" xfId="7932" xr:uid="{00000000-0005-0000-0000-0000FB1F0000}"/>
    <cellStyle name="Normal 2 3 6 2 6 3 2" xfId="38266" xr:uid="{00000000-0005-0000-0000-0000FC1F0000}"/>
    <cellStyle name="Normal 2 3 6 2 6 3 3" xfId="23033" xr:uid="{00000000-0005-0000-0000-0000FD1F0000}"/>
    <cellStyle name="Normal 2 3 6 2 6 4" xfId="33253" xr:uid="{00000000-0005-0000-0000-0000FE1F0000}"/>
    <cellStyle name="Normal 2 3 6 2 6 5" xfId="18020" xr:uid="{00000000-0005-0000-0000-0000FF1F0000}"/>
    <cellStyle name="Normal 2 3 6 2 7" xfId="4571" xr:uid="{00000000-0005-0000-0000-000000200000}"/>
    <cellStyle name="Normal 2 3 6 2 7 2" xfId="14623" xr:uid="{00000000-0005-0000-0000-000001200000}"/>
    <cellStyle name="Normal 2 3 6 2 7 2 2" xfId="44954" xr:uid="{00000000-0005-0000-0000-000002200000}"/>
    <cellStyle name="Normal 2 3 6 2 7 2 3" xfId="29721" xr:uid="{00000000-0005-0000-0000-000003200000}"/>
    <cellStyle name="Normal 2 3 6 2 7 3" xfId="9603" xr:uid="{00000000-0005-0000-0000-000004200000}"/>
    <cellStyle name="Normal 2 3 6 2 7 3 2" xfId="39937" xr:uid="{00000000-0005-0000-0000-000005200000}"/>
    <cellStyle name="Normal 2 3 6 2 7 3 3" xfId="24704" xr:uid="{00000000-0005-0000-0000-000006200000}"/>
    <cellStyle name="Normal 2 3 6 2 7 4" xfId="34924" xr:uid="{00000000-0005-0000-0000-000007200000}"/>
    <cellStyle name="Normal 2 3 6 2 7 5" xfId="19691" xr:uid="{00000000-0005-0000-0000-000008200000}"/>
    <cellStyle name="Normal 2 3 6 2 8" xfId="11281" xr:uid="{00000000-0005-0000-0000-000009200000}"/>
    <cellStyle name="Normal 2 3 6 2 8 2" xfId="41612" xr:uid="{00000000-0005-0000-0000-00000A200000}"/>
    <cellStyle name="Normal 2 3 6 2 8 3" xfId="26379" xr:uid="{00000000-0005-0000-0000-00000B200000}"/>
    <cellStyle name="Normal 2 3 6 2 9" xfId="6260" xr:uid="{00000000-0005-0000-0000-00000C200000}"/>
    <cellStyle name="Normal 2 3 6 2 9 2" xfId="36595" xr:uid="{00000000-0005-0000-0000-00000D200000}"/>
    <cellStyle name="Normal 2 3 6 2 9 3" xfId="21362" xr:uid="{00000000-0005-0000-0000-00000E200000}"/>
    <cellStyle name="Normal 2 3 6 3" xfId="1224" xr:uid="{00000000-0005-0000-0000-00000F200000}"/>
    <cellStyle name="Normal 2 3 6 3 10" xfId="16401" xr:uid="{00000000-0005-0000-0000-000010200000}"/>
    <cellStyle name="Normal 2 3 6 3 2" xfId="1443" xr:uid="{00000000-0005-0000-0000-000011200000}"/>
    <cellStyle name="Normal 2 3 6 3 2 2" xfId="1864" xr:uid="{00000000-0005-0000-0000-000012200000}"/>
    <cellStyle name="Normal 2 3 6 3 2 2 2" xfId="2703" xr:uid="{00000000-0005-0000-0000-000013200000}"/>
    <cellStyle name="Normal 2 3 6 3 2 2 2 2" xfId="4393" xr:uid="{00000000-0005-0000-0000-000014200000}"/>
    <cellStyle name="Normal 2 3 6 3 2 2 2 2 2" xfId="14466" xr:uid="{00000000-0005-0000-0000-000015200000}"/>
    <cellStyle name="Normal 2 3 6 3 2 2 2 2 2 2" xfId="44797" xr:uid="{00000000-0005-0000-0000-000016200000}"/>
    <cellStyle name="Normal 2 3 6 3 2 2 2 2 2 3" xfId="29564" xr:uid="{00000000-0005-0000-0000-000017200000}"/>
    <cellStyle name="Normal 2 3 6 3 2 2 2 2 3" xfId="9446" xr:uid="{00000000-0005-0000-0000-000018200000}"/>
    <cellStyle name="Normal 2 3 6 3 2 2 2 2 3 2" xfId="39780" xr:uid="{00000000-0005-0000-0000-000019200000}"/>
    <cellStyle name="Normal 2 3 6 3 2 2 2 2 3 3" xfId="24547" xr:uid="{00000000-0005-0000-0000-00001A200000}"/>
    <cellStyle name="Normal 2 3 6 3 2 2 2 2 4" xfId="34767" xr:uid="{00000000-0005-0000-0000-00001B200000}"/>
    <cellStyle name="Normal 2 3 6 3 2 2 2 2 5" xfId="19534" xr:uid="{00000000-0005-0000-0000-00001C200000}"/>
    <cellStyle name="Normal 2 3 6 3 2 2 2 3" xfId="6085" xr:uid="{00000000-0005-0000-0000-00001D200000}"/>
    <cellStyle name="Normal 2 3 6 3 2 2 2 3 2" xfId="16137" xr:uid="{00000000-0005-0000-0000-00001E200000}"/>
    <cellStyle name="Normal 2 3 6 3 2 2 2 3 2 2" xfId="46468" xr:uid="{00000000-0005-0000-0000-00001F200000}"/>
    <cellStyle name="Normal 2 3 6 3 2 2 2 3 2 3" xfId="31235" xr:uid="{00000000-0005-0000-0000-000020200000}"/>
    <cellStyle name="Normal 2 3 6 3 2 2 2 3 3" xfId="11117" xr:uid="{00000000-0005-0000-0000-000021200000}"/>
    <cellStyle name="Normal 2 3 6 3 2 2 2 3 3 2" xfId="41451" xr:uid="{00000000-0005-0000-0000-000022200000}"/>
    <cellStyle name="Normal 2 3 6 3 2 2 2 3 3 3" xfId="26218" xr:uid="{00000000-0005-0000-0000-000023200000}"/>
    <cellStyle name="Normal 2 3 6 3 2 2 2 3 4" xfId="36438" xr:uid="{00000000-0005-0000-0000-000024200000}"/>
    <cellStyle name="Normal 2 3 6 3 2 2 2 3 5" xfId="21205" xr:uid="{00000000-0005-0000-0000-000025200000}"/>
    <cellStyle name="Normal 2 3 6 3 2 2 2 4" xfId="12795" xr:uid="{00000000-0005-0000-0000-000026200000}"/>
    <cellStyle name="Normal 2 3 6 3 2 2 2 4 2" xfId="43126" xr:uid="{00000000-0005-0000-0000-000027200000}"/>
    <cellStyle name="Normal 2 3 6 3 2 2 2 4 3" xfId="27893" xr:uid="{00000000-0005-0000-0000-000028200000}"/>
    <cellStyle name="Normal 2 3 6 3 2 2 2 5" xfId="7774" xr:uid="{00000000-0005-0000-0000-000029200000}"/>
    <cellStyle name="Normal 2 3 6 3 2 2 2 5 2" xfId="38109" xr:uid="{00000000-0005-0000-0000-00002A200000}"/>
    <cellStyle name="Normal 2 3 6 3 2 2 2 5 3" xfId="22876" xr:uid="{00000000-0005-0000-0000-00002B200000}"/>
    <cellStyle name="Normal 2 3 6 3 2 2 2 6" xfId="33097" xr:uid="{00000000-0005-0000-0000-00002C200000}"/>
    <cellStyle name="Normal 2 3 6 3 2 2 2 7" xfId="17863" xr:uid="{00000000-0005-0000-0000-00002D200000}"/>
    <cellStyle name="Normal 2 3 6 3 2 2 3" xfId="3556" xr:uid="{00000000-0005-0000-0000-00002E200000}"/>
    <cellStyle name="Normal 2 3 6 3 2 2 3 2" xfId="13630" xr:uid="{00000000-0005-0000-0000-00002F200000}"/>
    <cellStyle name="Normal 2 3 6 3 2 2 3 2 2" xfId="43961" xr:uid="{00000000-0005-0000-0000-000030200000}"/>
    <cellStyle name="Normal 2 3 6 3 2 2 3 2 3" xfId="28728" xr:uid="{00000000-0005-0000-0000-000031200000}"/>
    <cellStyle name="Normal 2 3 6 3 2 2 3 3" xfId="8610" xr:uid="{00000000-0005-0000-0000-000032200000}"/>
    <cellStyle name="Normal 2 3 6 3 2 2 3 3 2" xfId="38944" xr:uid="{00000000-0005-0000-0000-000033200000}"/>
    <cellStyle name="Normal 2 3 6 3 2 2 3 3 3" xfId="23711" xr:uid="{00000000-0005-0000-0000-000034200000}"/>
    <cellStyle name="Normal 2 3 6 3 2 2 3 4" xfId="33931" xr:uid="{00000000-0005-0000-0000-000035200000}"/>
    <cellStyle name="Normal 2 3 6 3 2 2 3 5" xfId="18698" xr:uid="{00000000-0005-0000-0000-000036200000}"/>
    <cellStyle name="Normal 2 3 6 3 2 2 4" xfId="5249" xr:uid="{00000000-0005-0000-0000-000037200000}"/>
    <cellStyle name="Normal 2 3 6 3 2 2 4 2" xfId="15301" xr:uid="{00000000-0005-0000-0000-000038200000}"/>
    <cellStyle name="Normal 2 3 6 3 2 2 4 2 2" xfId="45632" xr:uid="{00000000-0005-0000-0000-000039200000}"/>
    <cellStyle name="Normal 2 3 6 3 2 2 4 2 3" xfId="30399" xr:uid="{00000000-0005-0000-0000-00003A200000}"/>
    <cellStyle name="Normal 2 3 6 3 2 2 4 3" xfId="10281" xr:uid="{00000000-0005-0000-0000-00003B200000}"/>
    <cellStyle name="Normal 2 3 6 3 2 2 4 3 2" xfId="40615" xr:uid="{00000000-0005-0000-0000-00003C200000}"/>
    <cellStyle name="Normal 2 3 6 3 2 2 4 3 3" xfId="25382" xr:uid="{00000000-0005-0000-0000-00003D200000}"/>
    <cellStyle name="Normal 2 3 6 3 2 2 4 4" xfId="35602" xr:uid="{00000000-0005-0000-0000-00003E200000}"/>
    <cellStyle name="Normal 2 3 6 3 2 2 4 5" xfId="20369" xr:uid="{00000000-0005-0000-0000-00003F200000}"/>
    <cellStyle name="Normal 2 3 6 3 2 2 5" xfId="11959" xr:uid="{00000000-0005-0000-0000-000040200000}"/>
    <cellStyle name="Normal 2 3 6 3 2 2 5 2" xfId="42290" xr:uid="{00000000-0005-0000-0000-000041200000}"/>
    <cellStyle name="Normal 2 3 6 3 2 2 5 3" xfId="27057" xr:uid="{00000000-0005-0000-0000-000042200000}"/>
    <cellStyle name="Normal 2 3 6 3 2 2 6" xfId="6938" xr:uid="{00000000-0005-0000-0000-000043200000}"/>
    <cellStyle name="Normal 2 3 6 3 2 2 6 2" xfId="37273" xr:uid="{00000000-0005-0000-0000-000044200000}"/>
    <cellStyle name="Normal 2 3 6 3 2 2 6 3" xfId="22040" xr:uid="{00000000-0005-0000-0000-000045200000}"/>
    <cellStyle name="Normal 2 3 6 3 2 2 7" xfId="32261" xr:uid="{00000000-0005-0000-0000-000046200000}"/>
    <cellStyle name="Normal 2 3 6 3 2 2 8" xfId="17027" xr:uid="{00000000-0005-0000-0000-000047200000}"/>
    <cellStyle name="Normal 2 3 6 3 2 3" xfId="2285" xr:uid="{00000000-0005-0000-0000-000048200000}"/>
    <cellStyle name="Normal 2 3 6 3 2 3 2" xfId="3975" xr:uid="{00000000-0005-0000-0000-000049200000}"/>
    <cellStyle name="Normal 2 3 6 3 2 3 2 2" xfId="14048" xr:uid="{00000000-0005-0000-0000-00004A200000}"/>
    <cellStyle name="Normal 2 3 6 3 2 3 2 2 2" xfId="44379" xr:uid="{00000000-0005-0000-0000-00004B200000}"/>
    <cellStyle name="Normal 2 3 6 3 2 3 2 2 3" xfId="29146" xr:uid="{00000000-0005-0000-0000-00004C200000}"/>
    <cellStyle name="Normal 2 3 6 3 2 3 2 3" xfId="9028" xr:uid="{00000000-0005-0000-0000-00004D200000}"/>
    <cellStyle name="Normal 2 3 6 3 2 3 2 3 2" xfId="39362" xr:uid="{00000000-0005-0000-0000-00004E200000}"/>
    <cellStyle name="Normal 2 3 6 3 2 3 2 3 3" xfId="24129" xr:uid="{00000000-0005-0000-0000-00004F200000}"/>
    <cellStyle name="Normal 2 3 6 3 2 3 2 4" xfId="34349" xr:uid="{00000000-0005-0000-0000-000050200000}"/>
    <cellStyle name="Normal 2 3 6 3 2 3 2 5" xfId="19116" xr:uid="{00000000-0005-0000-0000-000051200000}"/>
    <cellStyle name="Normal 2 3 6 3 2 3 3" xfId="5667" xr:uid="{00000000-0005-0000-0000-000052200000}"/>
    <cellStyle name="Normal 2 3 6 3 2 3 3 2" xfId="15719" xr:uid="{00000000-0005-0000-0000-000053200000}"/>
    <cellStyle name="Normal 2 3 6 3 2 3 3 2 2" xfId="46050" xr:uid="{00000000-0005-0000-0000-000054200000}"/>
    <cellStyle name="Normal 2 3 6 3 2 3 3 2 3" xfId="30817" xr:uid="{00000000-0005-0000-0000-000055200000}"/>
    <cellStyle name="Normal 2 3 6 3 2 3 3 3" xfId="10699" xr:uid="{00000000-0005-0000-0000-000056200000}"/>
    <cellStyle name="Normal 2 3 6 3 2 3 3 3 2" xfId="41033" xr:uid="{00000000-0005-0000-0000-000057200000}"/>
    <cellStyle name="Normal 2 3 6 3 2 3 3 3 3" xfId="25800" xr:uid="{00000000-0005-0000-0000-000058200000}"/>
    <cellStyle name="Normal 2 3 6 3 2 3 3 4" xfId="36020" xr:uid="{00000000-0005-0000-0000-000059200000}"/>
    <cellStyle name="Normal 2 3 6 3 2 3 3 5" xfId="20787" xr:uid="{00000000-0005-0000-0000-00005A200000}"/>
    <cellStyle name="Normal 2 3 6 3 2 3 4" xfId="12377" xr:uid="{00000000-0005-0000-0000-00005B200000}"/>
    <cellStyle name="Normal 2 3 6 3 2 3 4 2" xfId="42708" xr:uid="{00000000-0005-0000-0000-00005C200000}"/>
    <cellStyle name="Normal 2 3 6 3 2 3 4 3" xfId="27475" xr:uid="{00000000-0005-0000-0000-00005D200000}"/>
    <cellStyle name="Normal 2 3 6 3 2 3 5" xfId="7356" xr:uid="{00000000-0005-0000-0000-00005E200000}"/>
    <cellStyle name="Normal 2 3 6 3 2 3 5 2" xfId="37691" xr:uid="{00000000-0005-0000-0000-00005F200000}"/>
    <cellStyle name="Normal 2 3 6 3 2 3 5 3" xfId="22458" xr:uid="{00000000-0005-0000-0000-000060200000}"/>
    <cellStyle name="Normal 2 3 6 3 2 3 6" xfId="32679" xr:uid="{00000000-0005-0000-0000-000061200000}"/>
    <cellStyle name="Normal 2 3 6 3 2 3 7" xfId="17445" xr:uid="{00000000-0005-0000-0000-000062200000}"/>
    <cellStyle name="Normal 2 3 6 3 2 4" xfId="3138" xr:uid="{00000000-0005-0000-0000-000063200000}"/>
    <cellStyle name="Normal 2 3 6 3 2 4 2" xfId="13212" xr:uid="{00000000-0005-0000-0000-000064200000}"/>
    <cellStyle name="Normal 2 3 6 3 2 4 2 2" xfId="43543" xr:uid="{00000000-0005-0000-0000-000065200000}"/>
    <cellStyle name="Normal 2 3 6 3 2 4 2 3" xfId="28310" xr:uid="{00000000-0005-0000-0000-000066200000}"/>
    <cellStyle name="Normal 2 3 6 3 2 4 3" xfId="8192" xr:uid="{00000000-0005-0000-0000-000067200000}"/>
    <cellStyle name="Normal 2 3 6 3 2 4 3 2" xfId="38526" xr:uid="{00000000-0005-0000-0000-000068200000}"/>
    <cellStyle name="Normal 2 3 6 3 2 4 3 3" xfId="23293" xr:uid="{00000000-0005-0000-0000-000069200000}"/>
    <cellStyle name="Normal 2 3 6 3 2 4 4" xfId="33513" xr:uid="{00000000-0005-0000-0000-00006A200000}"/>
    <cellStyle name="Normal 2 3 6 3 2 4 5" xfId="18280" xr:uid="{00000000-0005-0000-0000-00006B200000}"/>
    <cellStyle name="Normal 2 3 6 3 2 5" xfId="4831" xr:uid="{00000000-0005-0000-0000-00006C200000}"/>
    <cellStyle name="Normal 2 3 6 3 2 5 2" xfId="14883" xr:uid="{00000000-0005-0000-0000-00006D200000}"/>
    <cellStyle name="Normal 2 3 6 3 2 5 2 2" xfId="45214" xr:uid="{00000000-0005-0000-0000-00006E200000}"/>
    <cellStyle name="Normal 2 3 6 3 2 5 2 3" xfId="29981" xr:uid="{00000000-0005-0000-0000-00006F200000}"/>
    <cellStyle name="Normal 2 3 6 3 2 5 3" xfId="9863" xr:uid="{00000000-0005-0000-0000-000070200000}"/>
    <cellStyle name="Normal 2 3 6 3 2 5 3 2" xfId="40197" xr:uid="{00000000-0005-0000-0000-000071200000}"/>
    <cellStyle name="Normal 2 3 6 3 2 5 3 3" xfId="24964" xr:uid="{00000000-0005-0000-0000-000072200000}"/>
    <cellStyle name="Normal 2 3 6 3 2 5 4" xfId="35184" xr:uid="{00000000-0005-0000-0000-000073200000}"/>
    <cellStyle name="Normal 2 3 6 3 2 5 5" xfId="19951" xr:uid="{00000000-0005-0000-0000-000074200000}"/>
    <cellStyle name="Normal 2 3 6 3 2 6" xfId="11541" xr:uid="{00000000-0005-0000-0000-000075200000}"/>
    <cellStyle name="Normal 2 3 6 3 2 6 2" xfId="41872" xr:uid="{00000000-0005-0000-0000-000076200000}"/>
    <cellStyle name="Normal 2 3 6 3 2 6 3" xfId="26639" xr:uid="{00000000-0005-0000-0000-000077200000}"/>
    <cellStyle name="Normal 2 3 6 3 2 7" xfId="6520" xr:uid="{00000000-0005-0000-0000-000078200000}"/>
    <cellStyle name="Normal 2 3 6 3 2 7 2" xfId="36855" xr:uid="{00000000-0005-0000-0000-000079200000}"/>
    <cellStyle name="Normal 2 3 6 3 2 7 3" xfId="21622" xr:uid="{00000000-0005-0000-0000-00007A200000}"/>
    <cellStyle name="Normal 2 3 6 3 2 8" xfId="31843" xr:uid="{00000000-0005-0000-0000-00007B200000}"/>
    <cellStyle name="Normal 2 3 6 3 2 9" xfId="16609" xr:uid="{00000000-0005-0000-0000-00007C200000}"/>
    <cellStyle name="Normal 2 3 6 3 3" xfId="1656" xr:uid="{00000000-0005-0000-0000-00007D200000}"/>
    <cellStyle name="Normal 2 3 6 3 3 2" xfId="2495" xr:uid="{00000000-0005-0000-0000-00007E200000}"/>
    <cellStyle name="Normal 2 3 6 3 3 2 2" xfId="4185" xr:uid="{00000000-0005-0000-0000-00007F200000}"/>
    <cellStyle name="Normal 2 3 6 3 3 2 2 2" xfId="14258" xr:uid="{00000000-0005-0000-0000-000080200000}"/>
    <cellStyle name="Normal 2 3 6 3 3 2 2 2 2" xfId="44589" xr:uid="{00000000-0005-0000-0000-000081200000}"/>
    <cellStyle name="Normal 2 3 6 3 3 2 2 2 3" xfId="29356" xr:uid="{00000000-0005-0000-0000-000082200000}"/>
    <cellStyle name="Normal 2 3 6 3 3 2 2 3" xfId="9238" xr:uid="{00000000-0005-0000-0000-000083200000}"/>
    <cellStyle name="Normal 2 3 6 3 3 2 2 3 2" xfId="39572" xr:uid="{00000000-0005-0000-0000-000084200000}"/>
    <cellStyle name="Normal 2 3 6 3 3 2 2 3 3" xfId="24339" xr:uid="{00000000-0005-0000-0000-000085200000}"/>
    <cellStyle name="Normal 2 3 6 3 3 2 2 4" xfId="34559" xr:uid="{00000000-0005-0000-0000-000086200000}"/>
    <cellStyle name="Normal 2 3 6 3 3 2 2 5" xfId="19326" xr:uid="{00000000-0005-0000-0000-000087200000}"/>
    <cellStyle name="Normal 2 3 6 3 3 2 3" xfId="5877" xr:uid="{00000000-0005-0000-0000-000088200000}"/>
    <cellStyle name="Normal 2 3 6 3 3 2 3 2" xfId="15929" xr:uid="{00000000-0005-0000-0000-000089200000}"/>
    <cellStyle name="Normal 2 3 6 3 3 2 3 2 2" xfId="46260" xr:uid="{00000000-0005-0000-0000-00008A200000}"/>
    <cellStyle name="Normal 2 3 6 3 3 2 3 2 3" xfId="31027" xr:uid="{00000000-0005-0000-0000-00008B200000}"/>
    <cellStyle name="Normal 2 3 6 3 3 2 3 3" xfId="10909" xr:uid="{00000000-0005-0000-0000-00008C200000}"/>
    <cellStyle name="Normal 2 3 6 3 3 2 3 3 2" xfId="41243" xr:uid="{00000000-0005-0000-0000-00008D200000}"/>
    <cellStyle name="Normal 2 3 6 3 3 2 3 3 3" xfId="26010" xr:uid="{00000000-0005-0000-0000-00008E200000}"/>
    <cellStyle name="Normal 2 3 6 3 3 2 3 4" xfId="36230" xr:uid="{00000000-0005-0000-0000-00008F200000}"/>
    <cellStyle name="Normal 2 3 6 3 3 2 3 5" xfId="20997" xr:uid="{00000000-0005-0000-0000-000090200000}"/>
    <cellStyle name="Normal 2 3 6 3 3 2 4" xfId="12587" xr:uid="{00000000-0005-0000-0000-000091200000}"/>
    <cellStyle name="Normal 2 3 6 3 3 2 4 2" xfId="42918" xr:uid="{00000000-0005-0000-0000-000092200000}"/>
    <cellStyle name="Normal 2 3 6 3 3 2 4 3" xfId="27685" xr:uid="{00000000-0005-0000-0000-000093200000}"/>
    <cellStyle name="Normal 2 3 6 3 3 2 5" xfId="7566" xr:uid="{00000000-0005-0000-0000-000094200000}"/>
    <cellStyle name="Normal 2 3 6 3 3 2 5 2" xfId="37901" xr:uid="{00000000-0005-0000-0000-000095200000}"/>
    <cellStyle name="Normal 2 3 6 3 3 2 5 3" xfId="22668" xr:uid="{00000000-0005-0000-0000-000096200000}"/>
    <cellStyle name="Normal 2 3 6 3 3 2 6" xfId="32889" xr:uid="{00000000-0005-0000-0000-000097200000}"/>
    <cellStyle name="Normal 2 3 6 3 3 2 7" xfId="17655" xr:uid="{00000000-0005-0000-0000-000098200000}"/>
    <cellStyle name="Normal 2 3 6 3 3 3" xfId="3348" xr:uid="{00000000-0005-0000-0000-000099200000}"/>
    <cellStyle name="Normal 2 3 6 3 3 3 2" xfId="13422" xr:uid="{00000000-0005-0000-0000-00009A200000}"/>
    <cellStyle name="Normal 2 3 6 3 3 3 2 2" xfId="43753" xr:uid="{00000000-0005-0000-0000-00009B200000}"/>
    <cellStyle name="Normal 2 3 6 3 3 3 2 3" xfId="28520" xr:uid="{00000000-0005-0000-0000-00009C200000}"/>
    <cellStyle name="Normal 2 3 6 3 3 3 3" xfId="8402" xr:uid="{00000000-0005-0000-0000-00009D200000}"/>
    <cellStyle name="Normal 2 3 6 3 3 3 3 2" xfId="38736" xr:uid="{00000000-0005-0000-0000-00009E200000}"/>
    <cellStyle name="Normal 2 3 6 3 3 3 3 3" xfId="23503" xr:uid="{00000000-0005-0000-0000-00009F200000}"/>
    <cellStyle name="Normal 2 3 6 3 3 3 4" xfId="33723" xr:uid="{00000000-0005-0000-0000-0000A0200000}"/>
    <cellStyle name="Normal 2 3 6 3 3 3 5" xfId="18490" xr:uid="{00000000-0005-0000-0000-0000A1200000}"/>
    <cellStyle name="Normal 2 3 6 3 3 4" xfId="5041" xr:uid="{00000000-0005-0000-0000-0000A2200000}"/>
    <cellStyle name="Normal 2 3 6 3 3 4 2" xfId="15093" xr:uid="{00000000-0005-0000-0000-0000A3200000}"/>
    <cellStyle name="Normal 2 3 6 3 3 4 2 2" xfId="45424" xr:uid="{00000000-0005-0000-0000-0000A4200000}"/>
    <cellStyle name="Normal 2 3 6 3 3 4 2 3" xfId="30191" xr:uid="{00000000-0005-0000-0000-0000A5200000}"/>
    <cellStyle name="Normal 2 3 6 3 3 4 3" xfId="10073" xr:uid="{00000000-0005-0000-0000-0000A6200000}"/>
    <cellStyle name="Normal 2 3 6 3 3 4 3 2" xfId="40407" xr:uid="{00000000-0005-0000-0000-0000A7200000}"/>
    <cellStyle name="Normal 2 3 6 3 3 4 3 3" xfId="25174" xr:uid="{00000000-0005-0000-0000-0000A8200000}"/>
    <cellStyle name="Normal 2 3 6 3 3 4 4" xfId="35394" xr:uid="{00000000-0005-0000-0000-0000A9200000}"/>
    <cellStyle name="Normal 2 3 6 3 3 4 5" xfId="20161" xr:uid="{00000000-0005-0000-0000-0000AA200000}"/>
    <cellStyle name="Normal 2 3 6 3 3 5" xfId="11751" xr:uid="{00000000-0005-0000-0000-0000AB200000}"/>
    <cellStyle name="Normal 2 3 6 3 3 5 2" xfId="42082" xr:uid="{00000000-0005-0000-0000-0000AC200000}"/>
    <cellStyle name="Normal 2 3 6 3 3 5 3" xfId="26849" xr:uid="{00000000-0005-0000-0000-0000AD200000}"/>
    <cellStyle name="Normal 2 3 6 3 3 6" xfId="6730" xr:uid="{00000000-0005-0000-0000-0000AE200000}"/>
    <cellStyle name="Normal 2 3 6 3 3 6 2" xfId="37065" xr:uid="{00000000-0005-0000-0000-0000AF200000}"/>
    <cellStyle name="Normal 2 3 6 3 3 6 3" xfId="21832" xr:uid="{00000000-0005-0000-0000-0000B0200000}"/>
    <cellStyle name="Normal 2 3 6 3 3 7" xfId="32053" xr:uid="{00000000-0005-0000-0000-0000B1200000}"/>
    <cellStyle name="Normal 2 3 6 3 3 8" xfId="16819" xr:uid="{00000000-0005-0000-0000-0000B2200000}"/>
    <cellStyle name="Normal 2 3 6 3 4" xfId="2077" xr:uid="{00000000-0005-0000-0000-0000B3200000}"/>
    <cellStyle name="Normal 2 3 6 3 4 2" xfId="3767" xr:uid="{00000000-0005-0000-0000-0000B4200000}"/>
    <cellStyle name="Normal 2 3 6 3 4 2 2" xfId="13840" xr:uid="{00000000-0005-0000-0000-0000B5200000}"/>
    <cellStyle name="Normal 2 3 6 3 4 2 2 2" xfId="44171" xr:uid="{00000000-0005-0000-0000-0000B6200000}"/>
    <cellStyle name="Normal 2 3 6 3 4 2 2 3" xfId="28938" xr:uid="{00000000-0005-0000-0000-0000B7200000}"/>
    <cellStyle name="Normal 2 3 6 3 4 2 3" xfId="8820" xr:uid="{00000000-0005-0000-0000-0000B8200000}"/>
    <cellStyle name="Normal 2 3 6 3 4 2 3 2" xfId="39154" xr:uid="{00000000-0005-0000-0000-0000B9200000}"/>
    <cellStyle name="Normal 2 3 6 3 4 2 3 3" xfId="23921" xr:uid="{00000000-0005-0000-0000-0000BA200000}"/>
    <cellStyle name="Normal 2 3 6 3 4 2 4" xfId="34141" xr:uid="{00000000-0005-0000-0000-0000BB200000}"/>
    <cellStyle name="Normal 2 3 6 3 4 2 5" xfId="18908" xr:uid="{00000000-0005-0000-0000-0000BC200000}"/>
    <cellStyle name="Normal 2 3 6 3 4 3" xfId="5459" xr:uid="{00000000-0005-0000-0000-0000BD200000}"/>
    <cellStyle name="Normal 2 3 6 3 4 3 2" xfId="15511" xr:uid="{00000000-0005-0000-0000-0000BE200000}"/>
    <cellStyle name="Normal 2 3 6 3 4 3 2 2" xfId="45842" xr:uid="{00000000-0005-0000-0000-0000BF200000}"/>
    <cellStyle name="Normal 2 3 6 3 4 3 2 3" xfId="30609" xr:uid="{00000000-0005-0000-0000-0000C0200000}"/>
    <cellStyle name="Normal 2 3 6 3 4 3 3" xfId="10491" xr:uid="{00000000-0005-0000-0000-0000C1200000}"/>
    <cellStyle name="Normal 2 3 6 3 4 3 3 2" xfId="40825" xr:uid="{00000000-0005-0000-0000-0000C2200000}"/>
    <cellStyle name="Normal 2 3 6 3 4 3 3 3" xfId="25592" xr:uid="{00000000-0005-0000-0000-0000C3200000}"/>
    <cellStyle name="Normal 2 3 6 3 4 3 4" xfId="35812" xr:uid="{00000000-0005-0000-0000-0000C4200000}"/>
    <cellStyle name="Normal 2 3 6 3 4 3 5" xfId="20579" xr:uid="{00000000-0005-0000-0000-0000C5200000}"/>
    <cellStyle name="Normal 2 3 6 3 4 4" xfId="12169" xr:uid="{00000000-0005-0000-0000-0000C6200000}"/>
    <cellStyle name="Normal 2 3 6 3 4 4 2" xfId="42500" xr:uid="{00000000-0005-0000-0000-0000C7200000}"/>
    <cellStyle name="Normal 2 3 6 3 4 4 3" xfId="27267" xr:uid="{00000000-0005-0000-0000-0000C8200000}"/>
    <cellStyle name="Normal 2 3 6 3 4 5" xfId="7148" xr:uid="{00000000-0005-0000-0000-0000C9200000}"/>
    <cellStyle name="Normal 2 3 6 3 4 5 2" xfId="37483" xr:uid="{00000000-0005-0000-0000-0000CA200000}"/>
    <cellStyle name="Normal 2 3 6 3 4 5 3" xfId="22250" xr:uid="{00000000-0005-0000-0000-0000CB200000}"/>
    <cellStyle name="Normal 2 3 6 3 4 6" xfId="32471" xr:uid="{00000000-0005-0000-0000-0000CC200000}"/>
    <cellStyle name="Normal 2 3 6 3 4 7" xfId="17237" xr:uid="{00000000-0005-0000-0000-0000CD200000}"/>
    <cellStyle name="Normal 2 3 6 3 5" xfId="2930" xr:uid="{00000000-0005-0000-0000-0000CE200000}"/>
    <cellStyle name="Normal 2 3 6 3 5 2" xfId="13004" xr:uid="{00000000-0005-0000-0000-0000CF200000}"/>
    <cellStyle name="Normal 2 3 6 3 5 2 2" xfId="43335" xr:uid="{00000000-0005-0000-0000-0000D0200000}"/>
    <cellStyle name="Normal 2 3 6 3 5 2 3" xfId="28102" xr:uid="{00000000-0005-0000-0000-0000D1200000}"/>
    <cellStyle name="Normal 2 3 6 3 5 3" xfId="7984" xr:uid="{00000000-0005-0000-0000-0000D2200000}"/>
    <cellStyle name="Normal 2 3 6 3 5 3 2" xfId="38318" xr:uid="{00000000-0005-0000-0000-0000D3200000}"/>
    <cellStyle name="Normal 2 3 6 3 5 3 3" xfId="23085" xr:uid="{00000000-0005-0000-0000-0000D4200000}"/>
    <cellStyle name="Normal 2 3 6 3 5 4" xfId="33305" xr:uid="{00000000-0005-0000-0000-0000D5200000}"/>
    <cellStyle name="Normal 2 3 6 3 5 5" xfId="18072" xr:uid="{00000000-0005-0000-0000-0000D6200000}"/>
    <cellStyle name="Normal 2 3 6 3 6" xfId="4623" xr:uid="{00000000-0005-0000-0000-0000D7200000}"/>
    <cellStyle name="Normal 2 3 6 3 6 2" xfId="14675" xr:uid="{00000000-0005-0000-0000-0000D8200000}"/>
    <cellStyle name="Normal 2 3 6 3 6 2 2" xfId="45006" xr:uid="{00000000-0005-0000-0000-0000D9200000}"/>
    <cellStyle name="Normal 2 3 6 3 6 2 3" xfId="29773" xr:uid="{00000000-0005-0000-0000-0000DA200000}"/>
    <cellStyle name="Normal 2 3 6 3 6 3" xfId="9655" xr:uid="{00000000-0005-0000-0000-0000DB200000}"/>
    <cellStyle name="Normal 2 3 6 3 6 3 2" xfId="39989" xr:uid="{00000000-0005-0000-0000-0000DC200000}"/>
    <cellStyle name="Normal 2 3 6 3 6 3 3" xfId="24756" xr:uid="{00000000-0005-0000-0000-0000DD200000}"/>
    <cellStyle name="Normal 2 3 6 3 6 4" xfId="34976" xr:uid="{00000000-0005-0000-0000-0000DE200000}"/>
    <cellStyle name="Normal 2 3 6 3 6 5" xfId="19743" xr:uid="{00000000-0005-0000-0000-0000DF200000}"/>
    <cellStyle name="Normal 2 3 6 3 7" xfId="11333" xr:uid="{00000000-0005-0000-0000-0000E0200000}"/>
    <cellStyle name="Normal 2 3 6 3 7 2" xfId="41664" xr:uid="{00000000-0005-0000-0000-0000E1200000}"/>
    <cellStyle name="Normal 2 3 6 3 7 3" xfId="26431" xr:uid="{00000000-0005-0000-0000-0000E2200000}"/>
    <cellStyle name="Normal 2 3 6 3 8" xfId="6312" xr:uid="{00000000-0005-0000-0000-0000E3200000}"/>
    <cellStyle name="Normal 2 3 6 3 8 2" xfId="36647" xr:uid="{00000000-0005-0000-0000-0000E4200000}"/>
    <cellStyle name="Normal 2 3 6 3 8 3" xfId="21414" xr:uid="{00000000-0005-0000-0000-0000E5200000}"/>
    <cellStyle name="Normal 2 3 6 3 9" xfId="31636" xr:uid="{00000000-0005-0000-0000-0000E6200000}"/>
    <cellStyle name="Normal 2 3 6 4" xfId="1337" xr:uid="{00000000-0005-0000-0000-0000E7200000}"/>
    <cellStyle name="Normal 2 3 6 4 2" xfId="1760" xr:uid="{00000000-0005-0000-0000-0000E8200000}"/>
    <cellStyle name="Normal 2 3 6 4 2 2" xfId="2599" xr:uid="{00000000-0005-0000-0000-0000E9200000}"/>
    <cellStyle name="Normal 2 3 6 4 2 2 2" xfId="4289" xr:uid="{00000000-0005-0000-0000-0000EA200000}"/>
    <cellStyle name="Normal 2 3 6 4 2 2 2 2" xfId="14362" xr:uid="{00000000-0005-0000-0000-0000EB200000}"/>
    <cellStyle name="Normal 2 3 6 4 2 2 2 2 2" xfId="44693" xr:uid="{00000000-0005-0000-0000-0000EC200000}"/>
    <cellStyle name="Normal 2 3 6 4 2 2 2 2 3" xfId="29460" xr:uid="{00000000-0005-0000-0000-0000ED200000}"/>
    <cellStyle name="Normal 2 3 6 4 2 2 2 3" xfId="9342" xr:uid="{00000000-0005-0000-0000-0000EE200000}"/>
    <cellStyle name="Normal 2 3 6 4 2 2 2 3 2" xfId="39676" xr:uid="{00000000-0005-0000-0000-0000EF200000}"/>
    <cellStyle name="Normal 2 3 6 4 2 2 2 3 3" xfId="24443" xr:uid="{00000000-0005-0000-0000-0000F0200000}"/>
    <cellStyle name="Normal 2 3 6 4 2 2 2 4" xfId="34663" xr:uid="{00000000-0005-0000-0000-0000F1200000}"/>
    <cellStyle name="Normal 2 3 6 4 2 2 2 5" xfId="19430" xr:uid="{00000000-0005-0000-0000-0000F2200000}"/>
    <cellStyle name="Normal 2 3 6 4 2 2 3" xfId="5981" xr:uid="{00000000-0005-0000-0000-0000F3200000}"/>
    <cellStyle name="Normal 2 3 6 4 2 2 3 2" xfId="16033" xr:uid="{00000000-0005-0000-0000-0000F4200000}"/>
    <cellStyle name="Normal 2 3 6 4 2 2 3 2 2" xfId="46364" xr:uid="{00000000-0005-0000-0000-0000F5200000}"/>
    <cellStyle name="Normal 2 3 6 4 2 2 3 2 3" xfId="31131" xr:uid="{00000000-0005-0000-0000-0000F6200000}"/>
    <cellStyle name="Normal 2 3 6 4 2 2 3 3" xfId="11013" xr:uid="{00000000-0005-0000-0000-0000F7200000}"/>
    <cellStyle name="Normal 2 3 6 4 2 2 3 3 2" xfId="41347" xr:uid="{00000000-0005-0000-0000-0000F8200000}"/>
    <cellStyle name="Normal 2 3 6 4 2 2 3 3 3" xfId="26114" xr:uid="{00000000-0005-0000-0000-0000F9200000}"/>
    <cellStyle name="Normal 2 3 6 4 2 2 3 4" xfId="36334" xr:uid="{00000000-0005-0000-0000-0000FA200000}"/>
    <cellStyle name="Normal 2 3 6 4 2 2 3 5" xfId="21101" xr:uid="{00000000-0005-0000-0000-0000FB200000}"/>
    <cellStyle name="Normal 2 3 6 4 2 2 4" xfId="12691" xr:uid="{00000000-0005-0000-0000-0000FC200000}"/>
    <cellStyle name="Normal 2 3 6 4 2 2 4 2" xfId="43022" xr:uid="{00000000-0005-0000-0000-0000FD200000}"/>
    <cellStyle name="Normal 2 3 6 4 2 2 4 3" xfId="27789" xr:uid="{00000000-0005-0000-0000-0000FE200000}"/>
    <cellStyle name="Normal 2 3 6 4 2 2 5" xfId="7670" xr:uid="{00000000-0005-0000-0000-0000FF200000}"/>
    <cellStyle name="Normal 2 3 6 4 2 2 5 2" xfId="38005" xr:uid="{00000000-0005-0000-0000-000000210000}"/>
    <cellStyle name="Normal 2 3 6 4 2 2 5 3" xfId="22772" xr:uid="{00000000-0005-0000-0000-000001210000}"/>
    <cellStyle name="Normal 2 3 6 4 2 2 6" xfId="32993" xr:uid="{00000000-0005-0000-0000-000002210000}"/>
    <cellStyle name="Normal 2 3 6 4 2 2 7" xfId="17759" xr:uid="{00000000-0005-0000-0000-000003210000}"/>
    <cellStyle name="Normal 2 3 6 4 2 3" xfId="3452" xr:uid="{00000000-0005-0000-0000-000004210000}"/>
    <cellStyle name="Normal 2 3 6 4 2 3 2" xfId="13526" xr:uid="{00000000-0005-0000-0000-000005210000}"/>
    <cellStyle name="Normal 2 3 6 4 2 3 2 2" xfId="43857" xr:uid="{00000000-0005-0000-0000-000006210000}"/>
    <cellStyle name="Normal 2 3 6 4 2 3 2 3" xfId="28624" xr:uid="{00000000-0005-0000-0000-000007210000}"/>
    <cellStyle name="Normal 2 3 6 4 2 3 3" xfId="8506" xr:uid="{00000000-0005-0000-0000-000008210000}"/>
    <cellStyle name="Normal 2 3 6 4 2 3 3 2" xfId="38840" xr:uid="{00000000-0005-0000-0000-000009210000}"/>
    <cellStyle name="Normal 2 3 6 4 2 3 3 3" xfId="23607" xr:uid="{00000000-0005-0000-0000-00000A210000}"/>
    <cellStyle name="Normal 2 3 6 4 2 3 4" xfId="33827" xr:uid="{00000000-0005-0000-0000-00000B210000}"/>
    <cellStyle name="Normal 2 3 6 4 2 3 5" xfId="18594" xr:uid="{00000000-0005-0000-0000-00000C210000}"/>
    <cellStyle name="Normal 2 3 6 4 2 4" xfId="5145" xr:uid="{00000000-0005-0000-0000-00000D210000}"/>
    <cellStyle name="Normal 2 3 6 4 2 4 2" xfId="15197" xr:uid="{00000000-0005-0000-0000-00000E210000}"/>
    <cellStyle name="Normal 2 3 6 4 2 4 2 2" xfId="45528" xr:uid="{00000000-0005-0000-0000-00000F210000}"/>
    <cellStyle name="Normal 2 3 6 4 2 4 2 3" xfId="30295" xr:uid="{00000000-0005-0000-0000-000010210000}"/>
    <cellStyle name="Normal 2 3 6 4 2 4 3" xfId="10177" xr:uid="{00000000-0005-0000-0000-000011210000}"/>
    <cellStyle name="Normal 2 3 6 4 2 4 3 2" xfId="40511" xr:uid="{00000000-0005-0000-0000-000012210000}"/>
    <cellStyle name="Normal 2 3 6 4 2 4 3 3" xfId="25278" xr:uid="{00000000-0005-0000-0000-000013210000}"/>
    <cellStyle name="Normal 2 3 6 4 2 4 4" xfId="35498" xr:uid="{00000000-0005-0000-0000-000014210000}"/>
    <cellStyle name="Normal 2 3 6 4 2 4 5" xfId="20265" xr:uid="{00000000-0005-0000-0000-000015210000}"/>
    <cellStyle name="Normal 2 3 6 4 2 5" xfId="11855" xr:uid="{00000000-0005-0000-0000-000016210000}"/>
    <cellStyle name="Normal 2 3 6 4 2 5 2" xfId="42186" xr:uid="{00000000-0005-0000-0000-000017210000}"/>
    <cellStyle name="Normal 2 3 6 4 2 5 3" xfId="26953" xr:uid="{00000000-0005-0000-0000-000018210000}"/>
    <cellStyle name="Normal 2 3 6 4 2 6" xfId="6834" xr:uid="{00000000-0005-0000-0000-000019210000}"/>
    <cellStyle name="Normal 2 3 6 4 2 6 2" xfId="37169" xr:uid="{00000000-0005-0000-0000-00001A210000}"/>
    <cellStyle name="Normal 2 3 6 4 2 6 3" xfId="21936" xr:uid="{00000000-0005-0000-0000-00001B210000}"/>
    <cellStyle name="Normal 2 3 6 4 2 7" xfId="32157" xr:uid="{00000000-0005-0000-0000-00001C210000}"/>
    <cellStyle name="Normal 2 3 6 4 2 8" xfId="16923" xr:uid="{00000000-0005-0000-0000-00001D210000}"/>
    <cellStyle name="Normal 2 3 6 4 3" xfId="2181" xr:uid="{00000000-0005-0000-0000-00001E210000}"/>
    <cellStyle name="Normal 2 3 6 4 3 2" xfId="3871" xr:uid="{00000000-0005-0000-0000-00001F210000}"/>
    <cellStyle name="Normal 2 3 6 4 3 2 2" xfId="13944" xr:uid="{00000000-0005-0000-0000-000020210000}"/>
    <cellStyle name="Normal 2 3 6 4 3 2 2 2" xfId="44275" xr:uid="{00000000-0005-0000-0000-000021210000}"/>
    <cellStyle name="Normal 2 3 6 4 3 2 2 3" xfId="29042" xr:uid="{00000000-0005-0000-0000-000022210000}"/>
    <cellStyle name="Normal 2 3 6 4 3 2 3" xfId="8924" xr:uid="{00000000-0005-0000-0000-000023210000}"/>
    <cellStyle name="Normal 2 3 6 4 3 2 3 2" xfId="39258" xr:uid="{00000000-0005-0000-0000-000024210000}"/>
    <cellStyle name="Normal 2 3 6 4 3 2 3 3" xfId="24025" xr:uid="{00000000-0005-0000-0000-000025210000}"/>
    <cellStyle name="Normal 2 3 6 4 3 2 4" xfId="34245" xr:uid="{00000000-0005-0000-0000-000026210000}"/>
    <cellStyle name="Normal 2 3 6 4 3 2 5" xfId="19012" xr:uid="{00000000-0005-0000-0000-000027210000}"/>
    <cellStyle name="Normal 2 3 6 4 3 3" xfId="5563" xr:uid="{00000000-0005-0000-0000-000028210000}"/>
    <cellStyle name="Normal 2 3 6 4 3 3 2" xfId="15615" xr:uid="{00000000-0005-0000-0000-000029210000}"/>
    <cellStyle name="Normal 2 3 6 4 3 3 2 2" xfId="45946" xr:uid="{00000000-0005-0000-0000-00002A210000}"/>
    <cellStyle name="Normal 2 3 6 4 3 3 2 3" xfId="30713" xr:uid="{00000000-0005-0000-0000-00002B210000}"/>
    <cellStyle name="Normal 2 3 6 4 3 3 3" xfId="10595" xr:uid="{00000000-0005-0000-0000-00002C210000}"/>
    <cellStyle name="Normal 2 3 6 4 3 3 3 2" xfId="40929" xr:uid="{00000000-0005-0000-0000-00002D210000}"/>
    <cellStyle name="Normal 2 3 6 4 3 3 3 3" xfId="25696" xr:uid="{00000000-0005-0000-0000-00002E210000}"/>
    <cellStyle name="Normal 2 3 6 4 3 3 4" xfId="35916" xr:uid="{00000000-0005-0000-0000-00002F210000}"/>
    <cellStyle name="Normal 2 3 6 4 3 3 5" xfId="20683" xr:uid="{00000000-0005-0000-0000-000030210000}"/>
    <cellStyle name="Normal 2 3 6 4 3 4" xfId="12273" xr:uid="{00000000-0005-0000-0000-000031210000}"/>
    <cellStyle name="Normal 2 3 6 4 3 4 2" xfId="42604" xr:uid="{00000000-0005-0000-0000-000032210000}"/>
    <cellStyle name="Normal 2 3 6 4 3 4 3" xfId="27371" xr:uid="{00000000-0005-0000-0000-000033210000}"/>
    <cellStyle name="Normal 2 3 6 4 3 5" xfId="7252" xr:uid="{00000000-0005-0000-0000-000034210000}"/>
    <cellStyle name="Normal 2 3 6 4 3 5 2" xfId="37587" xr:uid="{00000000-0005-0000-0000-000035210000}"/>
    <cellStyle name="Normal 2 3 6 4 3 5 3" xfId="22354" xr:uid="{00000000-0005-0000-0000-000036210000}"/>
    <cellStyle name="Normal 2 3 6 4 3 6" xfId="32575" xr:uid="{00000000-0005-0000-0000-000037210000}"/>
    <cellStyle name="Normal 2 3 6 4 3 7" xfId="17341" xr:uid="{00000000-0005-0000-0000-000038210000}"/>
    <cellStyle name="Normal 2 3 6 4 4" xfId="3034" xr:uid="{00000000-0005-0000-0000-000039210000}"/>
    <cellStyle name="Normal 2 3 6 4 4 2" xfId="13108" xr:uid="{00000000-0005-0000-0000-00003A210000}"/>
    <cellStyle name="Normal 2 3 6 4 4 2 2" xfId="43439" xr:uid="{00000000-0005-0000-0000-00003B210000}"/>
    <cellStyle name="Normal 2 3 6 4 4 2 3" xfId="28206" xr:uid="{00000000-0005-0000-0000-00003C210000}"/>
    <cellStyle name="Normal 2 3 6 4 4 3" xfId="8088" xr:uid="{00000000-0005-0000-0000-00003D210000}"/>
    <cellStyle name="Normal 2 3 6 4 4 3 2" xfId="38422" xr:uid="{00000000-0005-0000-0000-00003E210000}"/>
    <cellStyle name="Normal 2 3 6 4 4 3 3" xfId="23189" xr:uid="{00000000-0005-0000-0000-00003F210000}"/>
    <cellStyle name="Normal 2 3 6 4 4 4" xfId="33409" xr:uid="{00000000-0005-0000-0000-000040210000}"/>
    <cellStyle name="Normal 2 3 6 4 4 5" xfId="18176" xr:uid="{00000000-0005-0000-0000-000041210000}"/>
    <cellStyle name="Normal 2 3 6 4 5" xfId="4727" xr:uid="{00000000-0005-0000-0000-000042210000}"/>
    <cellStyle name="Normal 2 3 6 4 5 2" xfId="14779" xr:uid="{00000000-0005-0000-0000-000043210000}"/>
    <cellStyle name="Normal 2 3 6 4 5 2 2" xfId="45110" xr:uid="{00000000-0005-0000-0000-000044210000}"/>
    <cellStyle name="Normal 2 3 6 4 5 2 3" xfId="29877" xr:uid="{00000000-0005-0000-0000-000045210000}"/>
    <cellStyle name="Normal 2 3 6 4 5 3" xfId="9759" xr:uid="{00000000-0005-0000-0000-000046210000}"/>
    <cellStyle name="Normal 2 3 6 4 5 3 2" xfId="40093" xr:uid="{00000000-0005-0000-0000-000047210000}"/>
    <cellStyle name="Normal 2 3 6 4 5 3 3" xfId="24860" xr:uid="{00000000-0005-0000-0000-000048210000}"/>
    <cellStyle name="Normal 2 3 6 4 5 4" xfId="35080" xr:uid="{00000000-0005-0000-0000-000049210000}"/>
    <cellStyle name="Normal 2 3 6 4 5 5" xfId="19847" xr:uid="{00000000-0005-0000-0000-00004A210000}"/>
    <cellStyle name="Normal 2 3 6 4 6" xfId="11437" xr:uid="{00000000-0005-0000-0000-00004B210000}"/>
    <cellStyle name="Normal 2 3 6 4 6 2" xfId="41768" xr:uid="{00000000-0005-0000-0000-00004C210000}"/>
    <cellStyle name="Normal 2 3 6 4 6 3" xfId="26535" xr:uid="{00000000-0005-0000-0000-00004D210000}"/>
    <cellStyle name="Normal 2 3 6 4 7" xfId="6416" xr:uid="{00000000-0005-0000-0000-00004E210000}"/>
    <cellStyle name="Normal 2 3 6 4 7 2" xfId="36751" xr:uid="{00000000-0005-0000-0000-00004F210000}"/>
    <cellStyle name="Normal 2 3 6 4 7 3" xfId="21518" xr:uid="{00000000-0005-0000-0000-000050210000}"/>
    <cellStyle name="Normal 2 3 6 4 8" xfId="31739" xr:uid="{00000000-0005-0000-0000-000051210000}"/>
    <cellStyle name="Normal 2 3 6 4 9" xfId="16505" xr:uid="{00000000-0005-0000-0000-000052210000}"/>
    <cellStyle name="Normal 2 3 6 5" xfId="1550" xr:uid="{00000000-0005-0000-0000-000053210000}"/>
    <cellStyle name="Normal 2 3 6 5 2" xfId="2391" xr:uid="{00000000-0005-0000-0000-000054210000}"/>
    <cellStyle name="Normal 2 3 6 5 2 2" xfId="4081" xr:uid="{00000000-0005-0000-0000-000055210000}"/>
    <cellStyle name="Normal 2 3 6 5 2 2 2" xfId="14154" xr:uid="{00000000-0005-0000-0000-000056210000}"/>
    <cellStyle name="Normal 2 3 6 5 2 2 2 2" xfId="44485" xr:uid="{00000000-0005-0000-0000-000057210000}"/>
    <cellStyle name="Normal 2 3 6 5 2 2 2 3" xfId="29252" xr:uid="{00000000-0005-0000-0000-000058210000}"/>
    <cellStyle name="Normal 2 3 6 5 2 2 3" xfId="9134" xr:uid="{00000000-0005-0000-0000-000059210000}"/>
    <cellStyle name="Normal 2 3 6 5 2 2 3 2" xfId="39468" xr:uid="{00000000-0005-0000-0000-00005A210000}"/>
    <cellStyle name="Normal 2 3 6 5 2 2 3 3" xfId="24235" xr:uid="{00000000-0005-0000-0000-00005B210000}"/>
    <cellStyle name="Normal 2 3 6 5 2 2 4" xfId="34455" xr:uid="{00000000-0005-0000-0000-00005C210000}"/>
    <cellStyle name="Normal 2 3 6 5 2 2 5" xfId="19222" xr:uid="{00000000-0005-0000-0000-00005D210000}"/>
    <cellStyle name="Normal 2 3 6 5 2 3" xfId="5773" xr:uid="{00000000-0005-0000-0000-00005E210000}"/>
    <cellStyle name="Normal 2 3 6 5 2 3 2" xfId="15825" xr:uid="{00000000-0005-0000-0000-00005F210000}"/>
    <cellStyle name="Normal 2 3 6 5 2 3 2 2" xfId="46156" xr:uid="{00000000-0005-0000-0000-000060210000}"/>
    <cellStyle name="Normal 2 3 6 5 2 3 2 3" xfId="30923" xr:uid="{00000000-0005-0000-0000-000061210000}"/>
    <cellStyle name="Normal 2 3 6 5 2 3 3" xfId="10805" xr:uid="{00000000-0005-0000-0000-000062210000}"/>
    <cellStyle name="Normal 2 3 6 5 2 3 3 2" xfId="41139" xr:uid="{00000000-0005-0000-0000-000063210000}"/>
    <cellStyle name="Normal 2 3 6 5 2 3 3 3" xfId="25906" xr:uid="{00000000-0005-0000-0000-000064210000}"/>
    <cellStyle name="Normal 2 3 6 5 2 3 4" xfId="36126" xr:uid="{00000000-0005-0000-0000-000065210000}"/>
    <cellStyle name="Normal 2 3 6 5 2 3 5" xfId="20893" xr:uid="{00000000-0005-0000-0000-000066210000}"/>
    <cellStyle name="Normal 2 3 6 5 2 4" xfId="12483" xr:uid="{00000000-0005-0000-0000-000067210000}"/>
    <cellStyle name="Normal 2 3 6 5 2 4 2" xfId="42814" xr:uid="{00000000-0005-0000-0000-000068210000}"/>
    <cellStyle name="Normal 2 3 6 5 2 4 3" xfId="27581" xr:uid="{00000000-0005-0000-0000-000069210000}"/>
    <cellStyle name="Normal 2 3 6 5 2 5" xfId="7462" xr:uid="{00000000-0005-0000-0000-00006A210000}"/>
    <cellStyle name="Normal 2 3 6 5 2 5 2" xfId="37797" xr:uid="{00000000-0005-0000-0000-00006B210000}"/>
    <cellStyle name="Normal 2 3 6 5 2 5 3" xfId="22564" xr:uid="{00000000-0005-0000-0000-00006C210000}"/>
    <cellStyle name="Normal 2 3 6 5 2 6" xfId="32785" xr:uid="{00000000-0005-0000-0000-00006D210000}"/>
    <cellStyle name="Normal 2 3 6 5 2 7" xfId="17551" xr:uid="{00000000-0005-0000-0000-00006E210000}"/>
    <cellStyle name="Normal 2 3 6 5 3" xfId="3244" xr:uid="{00000000-0005-0000-0000-00006F210000}"/>
    <cellStyle name="Normal 2 3 6 5 3 2" xfId="13318" xr:uid="{00000000-0005-0000-0000-000070210000}"/>
    <cellStyle name="Normal 2 3 6 5 3 2 2" xfId="43649" xr:uid="{00000000-0005-0000-0000-000071210000}"/>
    <cellStyle name="Normal 2 3 6 5 3 2 3" xfId="28416" xr:uid="{00000000-0005-0000-0000-000072210000}"/>
    <cellStyle name="Normal 2 3 6 5 3 3" xfId="8298" xr:uid="{00000000-0005-0000-0000-000073210000}"/>
    <cellStyle name="Normal 2 3 6 5 3 3 2" xfId="38632" xr:uid="{00000000-0005-0000-0000-000074210000}"/>
    <cellStyle name="Normal 2 3 6 5 3 3 3" xfId="23399" xr:uid="{00000000-0005-0000-0000-000075210000}"/>
    <cellStyle name="Normal 2 3 6 5 3 4" xfId="33619" xr:uid="{00000000-0005-0000-0000-000076210000}"/>
    <cellStyle name="Normal 2 3 6 5 3 5" xfId="18386" xr:uid="{00000000-0005-0000-0000-000077210000}"/>
    <cellStyle name="Normal 2 3 6 5 4" xfId="4937" xr:uid="{00000000-0005-0000-0000-000078210000}"/>
    <cellStyle name="Normal 2 3 6 5 4 2" xfId="14989" xr:uid="{00000000-0005-0000-0000-000079210000}"/>
    <cellStyle name="Normal 2 3 6 5 4 2 2" xfId="45320" xr:uid="{00000000-0005-0000-0000-00007A210000}"/>
    <cellStyle name="Normal 2 3 6 5 4 2 3" xfId="30087" xr:uid="{00000000-0005-0000-0000-00007B210000}"/>
    <cellStyle name="Normal 2 3 6 5 4 3" xfId="9969" xr:uid="{00000000-0005-0000-0000-00007C210000}"/>
    <cellStyle name="Normal 2 3 6 5 4 3 2" xfId="40303" xr:uid="{00000000-0005-0000-0000-00007D210000}"/>
    <cellStyle name="Normal 2 3 6 5 4 3 3" xfId="25070" xr:uid="{00000000-0005-0000-0000-00007E210000}"/>
    <cellStyle name="Normal 2 3 6 5 4 4" xfId="35290" xr:uid="{00000000-0005-0000-0000-00007F210000}"/>
    <cellStyle name="Normal 2 3 6 5 4 5" xfId="20057" xr:uid="{00000000-0005-0000-0000-000080210000}"/>
    <cellStyle name="Normal 2 3 6 5 5" xfId="11647" xr:uid="{00000000-0005-0000-0000-000081210000}"/>
    <cellStyle name="Normal 2 3 6 5 5 2" xfId="41978" xr:uid="{00000000-0005-0000-0000-000082210000}"/>
    <cellStyle name="Normal 2 3 6 5 5 3" xfId="26745" xr:uid="{00000000-0005-0000-0000-000083210000}"/>
    <cellStyle name="Normal 2 3 6 5 6" xfId="6626" xr:uid="{00000000-0005-0000-0000-000084210000}"/>
    <cellStyle name="Normal 2 3 6 5 6 2" xfId="36961" xr:uid="{00000000-0005-0000-0000-000085210000}"/>
    <cellStyle name="Normal 2 3 6 5 6 3" xfId="21728" xr:uid="{00000000-0005-0000-0000-000086210000}"/>
    <cellStyle name="Normal 2 3 6 5 7" xfId="31949" xr:uid="{00000000-0005-0000-0000-000087210000}"/>
    <cellStyle name="Normal 2 3 6 5 8" xfId="16715" xr:uid="{00000000-0005-0000-0000-000088210000}"/>
    <cellStyle name="Normal 2 3 6 6" xfId="1971" xr:uid="{00000000-0005-0000-0000-000089210000}"/>
    <cellStyle name="Normal 2 3 6 6 2" xfId="3663" xr:uid="{00000000-0005-0000-0000-00008A210000}"/>
    <cellStyle name="Normal 2 3 6 6 2 2" xfId="13736" xr:uid="{00000000-0005-0000-0000-00008B210000}"/>
    <cellStyle name="Normal 2 3 6 6 2 2 2" xfId="44067" xr:uid="{00000000-0005-0000-0000-00008C210000}"/>
    <cellStyle name="Normal 2 3 6 6 2 2 3" xfId="28834" xr:uid="{00000000-0005-0000-0000-00008D210000}"/>
    <cellStyle name="Normal 2 3 6 6 2 3" xfId="8716" xr:uid="{00000000-0005-0000-0000-00008E210000}"/>
    <cellStyle name="Normal 2 3 6 6 2 3 2" xfId="39050" xr:uid="{00000000-0005-0000-0000-00008F210000}"/>
    <cellStyle name="Normal 2 3 6 6 2 3 3" xfId="23817" xr:uid="{00000000-0005-0000-0000-000090210000}"/>
    <cellStyle name="Normal 2 3 6 6 2 4" xfId="34037" xr:uid="{00000000-0005-0000-0000-000091210000}"/>
    <cellStyle name="Normal 2 3 6 6 2 5" xfId="18804" xr:uid="{00000000-0005-0000-0000-000092210000}"/>
    <cellStyle name="Normal 2 3 6 6 3" xfId="5355" xr:uid="{00000000-0005-0000-0000-000093210000}"/>
    <cellStyle name="Normal 2 3 6 6 3 2" xfId="15407" xr:uid="{00000000-0005-0000-0000-000094210000}"/>
    <cellStyle name="Normal 2 3 6 6 3 2 2" xfId="45738" xr:uid="{00000000-0005-0000-0000-000095210000}"/>
    <cellStyle name="Normal 2 3 6 6 3 2 3" xfId="30505" xr:uid="{00000000-0005-0000-0000-000096210000}"/>
    <cellStyle name="Normal 2 3 6 6 3 3" xfId="10387" xr:uid="{00000000-0005-0000-0000-000097210000}"/>
    <cellStyle name="Normal 2 3 6 6 3 3 2" xfId="40721" xr:uid="{00000000-0005-0000-0000-000098210000}"/>
    <cellStyle name="Normal 2 3 6 6 3 3 3" xfId="25488" xr:uid="{00000000-0005-0000-0000-000099210000}"/>
    <cellStyle name="Normal 2 3 6 6 3 4" xfId="35708" xr:uid="{00000000-0005-0000-0000-00009A210000}"/>
    <cellStyle name="Normal 2 3 6 6 3 5" xfId="20475" xr:uid="{00000000-0005-0000-0000-00009B210000}"/>
    <cellStyle name="Normal 2 3 6 6 4" xfId="12065" xr:uid="{00000000-0005-0000-0000-00009C210000}"/>
    <cellStyle name="Normal 2 3 6 6 4 2" xfId="42396" xr:uid="{00000000-0005-0000-0000-00009D210000}"/>
    <cellStyle name="Normal 2 3 6 6 4 3" xfId="27163" xr:uid="{00000000-0005-0000-0000-00009E210000}"/>
    <cellStyle name="Normal 2 3 6 6 5" xfId="7044" xr:uid="{00000000-0005-0000-0000-00009F210000}"/>
    <cellStyle name="Normal 2 3 6 6 5 2" xfId="37379" xr:uid="{00000000-0005-0000-0000-0000A0210000}"/>
    <cellStyle name="Normal 2 3 6 6 5 3" xfId="22146" xr:uid="{00000000-0005-0000-0000-0000A1210000}"/>
    <cellStyle name="Normal 2 3 6 6 6" xfId="32367" xr:uid="{00000000-0005-0000-0000-0000A2210000}"/>
    <cellStyle name="Normal 2 3 6 6 7" xfId="17133" xr:uid="{00000000-0005-0000-0000-0000A3210000}"/>
    <cellStyle name="Normal 2 3 6 7" xfId="2822" xr:uid="{00000000-0005-0000-0000-0000A4210000}"/>
    <cellStyle name="Normal 2 3 6 7 2" xfId="12900" xr:uid="{00000000-0005-0000-0000-0000A5210000}"/>
    <cellStyle name="Normal 2 3 6 7 2 2" xfId="43231" xr:uid="{00000000-0005-0000-0000-0000A6210000}"/>
    <cellStyle name="Normal 2 3 6 7 2 3" xfId="27998" xr:uid="{00000000-0005-0000-0000-0000A7210000}"/>
    <cellStyle name="Normal 2 3 6 7 3" xfId="7880" xr:uid="{00000000-0005-0000-0000-0000A8210000}"/>
    <cellStyle name="Normal 2 3 6 7 3 2" xfId="38214" xr:uid="{00000000-0005-0000-0000-0000A9210000}"/>
    <cellStyle name="Normal 2 3 6 7 3 3" xfId="22981" xr:uid="{00000000-0005-0000-0000-0000AA210000}"/>
    <cellStyle name="Normal 2 3 6 7 4" xfId="33201" xr:uid="{00000000-0005-0000-0000-0000AB210000}"/>
    <cellStyle name="Normal 2 3 6 7 5" xfId="17968" xr:uid="{00000000-0005-0000-0000-0000AC210000}"/>
    <cellStyle name="Normal 2 3 6 8" xfId="4516" xr:uid="{00000000-0005-0000-0000-0000AD210000}"/>
    <cellStyle name="Normal 2 3 6 8 2" xfId="14571" xr:uid="{00000000-0005-0000-0000-0000AE210000}"/>
    <cellStyle name="Normal 2 3 6 8 2 2" xfId="44902" xr:uid="{00000000-0005-0000-0000-0000AF210000}"/>
    <cellStyle name="Normal 2 3 6 8 2 3" xfId="29669" xr:uid="{00000000-0005-0000-0000-0000B0210000}"/>
    <cellStyle name="Normal 2 3 6 8 3" xfId="9551" xr:uid="{00000000-0005-0000-0000-0000B1210000}"/>
    <cellStyle name="Normal 2 3 6 8 3 2" xfId="39885" xr:uid="{00000000-0005-0000-0000-0000B2210000}"/>
    <cellStyle name="Normal 2 3 6 8 3 3" xfId="24652" xr:uid="{00000000-0005-0000-0000-0000B3210000}"/>
    <cellStyle name="Normal 2 3 6 8 4" xfId="34872" xr:uid="{00000000-0005-0000-0000-0000B4210000}"/>
    <cellStyle name="Normal 2 3 6 8 5" xfId="19639" xr:uid="{00000000-0005-0000-0000-0000B5210000}"/>
    <cellStyle name="Normal 2 3 6 9" xfId="11227" xr:uid="{00000000-0005-0000-0000-0000B6210000}"/>
    <cellStyle name="Normal 2 3 6 9 2" xfId="41560" xr:uid="{00000000-0005-0000-0000-0000B7210000}"/>
    <cellStyle name="Normal 2 3 6 9 3" xfId="26327" xr:uid="{00000000-0005-0000-0000-0000B8210000}"/>
    <cellStyle name="Normal 2 3 7" xfId="522" xr:uid="{00000000-0005-0000-0000-0000B9210000}"/>
    <cellStyle name="Normal 2 3 8" xfId="31481" xr:uid="{00000000-0005-0000-0000-0000BA210000}"/>
    <cellStyle name="Normal 2 4" xfId="136" xr:uid="{00000000-0005-0000-0000-0000BB210000}"/>
    <cellStyle name="Normal 2 4 2" xfId="842" xr:uid="{00000000-0005-0000-0000-0000BC210000}"/>
    <cellStyle name="Normal 2 4 2 10" xfId="6210" xr:uid="{00000000-0005-0000-0000-0000BD210000}"/>
    <cellStyle name="Normal 2 4 2 10 2" xfId="36547" xr:uid="{00000000-0005-0000-0000-0000BE210000}"/>
    <cellStyle name="Normal 2 4 2 10 3" xfId="21314" xr:uid="{00000000-0005-0000-0000-0000BF210000}"/>
    <cellStyle name="Normal 2 4 2 11" xfId="31538" xr:uid="{00000000-0005-0000-0000-0000C0210000}"/>
    <cellStyle name="Normal 2 4 2 12" xfId="16299" xr:uid="{00000000-0005-0000-0000-0000C1210000}"/>
    <cellStyle name="Normal 2 4 2 2" xfId="1174" xr:uid="{00000000-0005-0000-0000-0000C2210000}"/>
    <cellStyle name="Normal 2 4 2 2 10" xfId="31590" xr:uid="{00000000-0005-0000-0000-0000C3210000}"/>
    <cellStyle name="Normal 2 4 2 2 11" xfId="16353" xr:uid="{00000000-0005-0000-0000-0000C4210000}"/>
    <cellStyle name="Normal 2 4 2 2 2" xfId="1282" xr:uid="{00000000-0005-0000-0000-0000C5210000}"/>
    <cellStyle name="Normal 2 4 2 2 2 10" xfId="16457" xr:uid="{00000000-0005-0000-0000-0000C6210000}"/>
    <cellStyle name="Normal 2 4 2 2 2 2" xfId="1499" xr:uid="{00000000-0005-0000-0000-0000C7210000}"/>
    <cellStyle name="Normal 2 4 2 2 2 2 2" xfId="1920" xr:uid="{00000000-0005-0000-0000-0000C8210000}"/>
    <cellStyle name="Normal 2 4 2 2 2 2 2 2" xfId="2759" xr:uid="{00000000-0005-0000-0000-0000C9210000}"/>
    <cellStyle name="Normal 2 4 2 2 2 2 2 2 2" xfId="4449" xr:uid="{00000000-0005-0000-0000-0000CA210000}"/>
    <cellStyle name="Normal 2 4 2 2 2 2 2 2 2 2" xfId="14522" xr:uid="{00000000-0005-0000-0000-0000CB210000}"/>
    <cellStyle name="Normal 2 4 2 2 2 2 2 2 2 2 2" xfId="44853" xr:uid="{00000000-0005-0000-0000-0000CC210000}"/>
    <cellStyle name="Normal 2 4 2 2 2 2 2 2 2 2 3" xfId="29620" xr:uid="{00000000-0005-0000-0000-0000CD210000}"/>
    <cellStyle name="Normal 2 4 2 2 2 2 2 2 2 3" xfId="9502" xr:uid="{00000000-0005-0000-0000-0000CE210000}"/>
    <cellStyle name="Normal 2 4 2 2 2 2 2 2 2 3 2" xfId="39836" xr:uid="{00000000-0005-0000-0000-0000CF210000}"/>
    <cellStyle name="Normal 2 4 2 2 2 2 2 2 2 3 3" xfId="24603" xr:uid="{00000000-0005-0000-0000-0000D0210000}"/>
    <cellStyle name="Normal 2 4 2 2 2 2 2 2 2 4" xfId="34823" xr:uid="{00000000-0005-0000-0000-0000D1210000}"/>
    <cellStyle name="Normal 2 4 2 2 2 2 2 2 2 5" xfId="19590" xr:uid="{00000000-0005-0000-0000-0000D2210000}"/>
    <cellStyle name="Normal 2 4 2 2 2 2 2 2 3" xfId="6141" xr:uid="{00000000-0005-0000-0000-0000D3210000}"/>
    <cellStyle name="Normal 2 4 2 2 2 2 2 2 3 2" xfId="16193" xr:uid="{00000000-0005-0000-0000-0000D4210000}"/>
    <cellStyle name="Normal 2 4 2 2 2 2 2 2 3 2 2" xfId="46524" xr:uid="{00000000-0005-0000-0000-0000D5210000}"/>
    <cellStyle name="Normal 2 4 2 2 2 2 2 2 3 2 3" xfId="31291" xr:uid="{00000000-0005-0000-0000-0000D6210000}"/>
    <cellStyle name="Normal 2 4 2 2 2 2 2 2 3 3" xfId="11173" xr:uid="{00000000-0005-0000-0000-0000D7210000}"/>
    <cellStyle name="Normal 2 4 2 2 2 2 2 2 3 3 2" xfId="41507" xr:uid="{00000000-0005-0000-0000-0000D8210000}"/>
    <cellStyle name="Normal 2 4 2 2 2 2 2 2 3 3 3" xfId="26274" xr:uid="{00000000-0005-0000-0000-0000D9210000}"/>
    <cellStyle name="Normal 2 4 2 2 2 2 2 2 3 4" xfId="36494" xr:uid="{00000000-0005-0000-0000-0000DA210000}"/>
    <cellStyle name="Normal 2 4 2 2 2 2 2 2 3 5" xfId="21261" xr:uid="{00000000-0005-0000-0000-0000DB210000}"/>
    <cellStyle name="Normal 2 4 2 2 2 2 2 2 4" xfId="12851" xr:uid="{00000000-0005-0000-0000-0000DC210000}"/>
    <cellStyle name="Normal 2 4 2 2 2 2 2 2 4 2" xfId="43182" xr:uid="{00000000-0005-0000-0000-0000DD210000}"/>
    <cellStyle name="Normal 2 4 2 2 2 2 2 2 4 3" xfId="27949" xr:uid="{00000000-0005-0000-0000-0000DE210000}"/>
    <cellStyle name="Normal 2 4 2 2 2 2 2 2 5" xfId="7830" xr:uid="{00000000-0005-0000-0000-0000DF210000}"/>
    <cellStyle name="Normal 2 4 2 2 2 2 2 2 5 2" xfId="38165" xr:uid="{00000000-0005-0000-0000-0000E0210000}"/>
    <cellStyle name="Normal 2 4 2 2 2 2 2 2 5 3" xfId="22932" xr:uid="{00000000-0005-0000-0000-0000E1210000}"/>
    <cellStyle name="Normal 2 4 2 2 2 2 2 2 6" xfId="33153" xr:uid="{00000000-0005-0000-0000-0000E2210000}"/>
    <cellStyle name="Normal 2 4 2 2 2 2 2 2 7" xfId="17919" xr:uid="{00000000-0005-0000-0000-0000E3210000}"/>
    <cellStyle name="Normal 2 4 2 2 2 2 2 3" xfId="3612" xr:uid="{00000000-0005-0000-0000-0000E4210000}"/>
    <cellStyle name="Normal 2 4 2 2 2 2 2 3 2" xfId="13686" xr:uid="{00000000-0005-0000-0000-0000E5210000}"/>
    <cellStyle name="Normal 2 4 2 2 2 2 2 3 2 2" xfId="44017" xr:uid="{00000000-0005-0000-0000-0000E6210000}"/>
    <cellStyle name="Normal 2 4 2 2 2 2 2 3 2 3" xfId="28784" xr:uid="{00000000-0005-0000-0000-0000E7210000}"/>
    <cellStyle name="Normal 2 4 2 2 2 2 2 3 3" xfId="8666" xr:uid="{00000000-0005-0000-0000-0000E8210000}"/>
    <cellStyle name="Normal 2 4 2 2 2 2 2 3 3 2" xfId="39000" xr:uid="{00000000-0005-0000-0000-0000E9210000}"/>
    <cellStyle name="Normal 2 4 2 2 2 2 2 3 3 3" xfId="23767" xr:uid="{00000000-0005-0000-0000-0000EA210000}"/>
    <cellStyle name="Normal 2 4 2 2 2 2 2 3 4" xfId="33987" xr:uid="{00000000-0005-0000-0000-0000EB210000}"/>
    <cellStyle name="Normal 2 4 2 2 2 2 2 3 5" xfId="18754" xr:uid="{00000000-0005-0000-0000-0000EC210000}"/>
    <cellStyle name="Normal 2 4 2 2 2 2 2 4" xfId="5305" xr:uid="{00000000-0005-0000-0000-0000ED210000}"/>
    <cellStyle name="Normal 2 4 2 2 2 2 2 4 2" xfId="15357" xr:uid="{00000000-0005-0000-0000-0000EE210000}"/>
    <cellStyle name="Normal 2 4 2 2 2 2 2 4 2 2" xfId="45688" xr:uid="{00000000-0005-0000-0000-0000EF210000}"/>
    <cellStyle name="Normal 2 4 2 2 2 2 2 4 2 3" xfId="30455" xr:uid="{00000000-0005-0000-0000-0000F0210000}"/>
    <cellStyle name="Normal 2 4 2 2 2 2 2 4 3" xfId="10337" xr:uid="{00000000-0005-0000-0000-0000F1210000}"/>
    <cellStyle name="Normal 2 4 2 2 2 2 2 4 3 2" xfId="40671" xr:uid="{00000000-0005-0000-0000-0000F2210000}"/>
    <cellStyle name="Normal 2 4 2 2 2 2 2 4 3 3" xfId="25438" xr:uid="{00000000-0005-0000-0000-0000F3210000}"/>
    <cellStyle name="Normal 2 4 2 2 2 2 2 4 4" xfId="35658" xr:uid="{00000000-0005-0000-0000-0000F4210000}"/>
    <cellStyle name="Normal 2 4 2 2 2 2 2 4 5" xfId="20425" xr:uid="{00000000-0005-0000-0000-0000F5210000}"/>
    <cellStyle name="Normal 2 4 2 2 2 2 2 5" xfId="12015" xr:uid="{00000000-0005-0000-0000-0000F6210000}"/>
    <cellStyle name="Normal 2 4 2 2 2 2 2 5 2" xfId="42346" xr:uid="{00000000-0005-0000-0000-0000F7210000}"/>
    <cellStyle name="Normal 2 4 2 2 2 2 2 5 3" xfId="27113" xr:uid="{00000000-0005-0000-0000-0000F8210000}"/>
    <cellStyle name="Normal 2 4 2 2 2 2 2 6" xfId="6994" xr:uid="{00000000-0005-0000-0000-0000F9210000}"/>
    <cellStyle name="Normal 2 4 2 2 2 2 2 6 2" xfId="37329" xr:uid="{00000000-0005-0000-0000-0000FA210000}"/>
    <cellStyle name="Normal 2 4 2 2 2 2 2 6 3" xfId="22096" xr:uid="{00000000-0005-0000-0000-0000FB210000}"/>
    <cellStyle name="Normal 2 4 2 2 2 2 2 7" xfId="32317" xr:uid="{00000000-0005-0000-0000-0000FC210000}"/>
    <cellStyle name="Normal 2 4 2 2 2 2 2 8" xfId="17083" xr:uid="{00000000-0005-0000-0000-0000FD210000}"/>
    <cellStyle name="Normal 2 4 2 2 2 2 3" xfId="2341" xr:uid="{00000000-0005-0000-0000-0000FE210000}"/>
    <cellStyle name="Normal 2 4 2 2 2 2 3 2" xfId="4031" xr:uid="{00000000-0005-0000-0000-0000FF210000}"/>
    <cellStyle name="Normal 2 4 2 2 2 2 3 2 2" xfId="14104" xr:uid="{00000000-0005-0000-0000-000000220000}"/>
    <cellStyle name="Normal 2 4 2 2 2 2 3 2 2 2" xfId="44435" xr:uid="{00000000-0005-0000-0000-000001220000}"/>
    <cellStyle name="Normal 2 4 2 2 2 2 3 2 2 3" xfId="29202" xr:uid="{00000000-0005-0000-0000-000002220000}"/>
    <cellStyle name="Normal 2 4 2 2 2 2 3 2 3" xfId="9084" xr:uid="{00000000-0005-0000-0000-000003220000}"/>
    <cellStyle name="Normal 2 4 2 2 2 2 3 2 3 2" xfId="39418" xr:uid="{00000000-0005-0000-0000-000004220000}"/>
    <cellStyle name="Normal 2 4 2 2 2 2 3 2 3 3" xfId="24185" xr:uid="{00000000-0005-0000-0000-000005220000}"/>
    <cellStyle name="Normal 2 4 2 2 2 2 3 2 4" xfId="34405" xr:uid="{00000000-0005-0000-0000-000006220000}"/>
    <cellStyle name="Normal 2 4 2 2 2 2 3 2 5" xfId="19172" xr:uid="{00000000-0005-0000-0000-000007220000}"/>
    <cellStyle name="Normal 2 4 2 2 2 2 3 3" xfId="5723" xr:uid="{00000000-0005-0000-0000-000008220000}"/>
    <cellStyle name="Normal 2 4 2 2 2 2 3 3 2" xfId="15775" xr:uid="{00000000-0005-0000-0000-000009220000}"/>
    <cellStyle name="Normal 2 4 2 2 2 2 3 3 2 2" xfId="46106" xr:uid="{00000000-0005-0000-0000-00000A220000}"/>
    <cellStyle name="Normal 2 4 2 2 2 2 3 3 2 3" xfId="30873" xr:uid="{00000000-0005-0000-0000-00000B220000}"/>
    <cellStyle name="Normal 2 4 2 2 2 2 3 3 3" xfId="10755" xr:uid="{00000000-0005-0000-0000-00000C220000}"/>
    <cellStyle name="Normal 2 4 2 2 2 2 3 3 3 2" xfId="41089" xr:uid="{00000000-0005-0000-0000-00000D220000}"/>
    <cellStyle name="Normal 2 4 2 2 2 2 3 3 3 3" xfId="25856" xr:uid="{00000000-0005-0000-0000-00000E220000}"/>
    <cellStyle name="Normal 2 4 2 2 2 2 3 3 4" xfId="36076" xr:uid="{00000000-0005-0000-0000-00000F220000}"/>
    <cellStyle name="Normal 2 4 2 2 2 2 3 3 5" xfId="20843" xr:uid="{00000000-0005-0000-0000-000010220000}"/>
    <cellStyle name="Normal 2 4 2 2 2 2 3 4" xfId="12433" xr:uid="{00000000-0005-0000-0000-000011220000}"/>
    <cellStyle name="Normal 2 4 2 2 2 2 3 4 2" xfId="42764" xr:uid="{00000000-0005-0000-0000-000012220000}"/>
    <cellStyle name="Normal 2 4 2 2 2 2 3 4 3" xfId="27531" xr:uid="{00000000-0005-0000-0000-000013220000}"/>
    <cellStyle name="Normal 2 4 2 2 2 2 3 5" xfId="7412" xr:uid="{00000000-0005-0000-0000-000014220000}"/>
    <cellStyle name="Normal 2 4 2 2 2 2 3 5 2" xfId="37747" xr:uid="{00000000-0005-0000-0000-000015220000}"/>
    <cellStyle name="Normal 2 4 2 2 2 2 3 5 3" xfId="22514" xr:uid="{00000000-0005-0000-0000-000016220000}"/>
    <cellStyle name="Normal 2 4 2 2 2 2 3 6" xfId="32735" xr:uid="{00000000-0005-0000-0000-000017220000}"/>
    <cellStyle name="Normal 2 4 2 2 2 2 3 7" xfId="17501" xr:uid="{00000000-0005-0000-0000-000018220000}"/>
    <cellStyle name="Normal 2 4 2 2 2 2 4" xfId="3194" xr:uid="{00000000-0005-0000-0000-000019220000}"/>
    <cellStyle name="Normal 2 4 2 2 2 2 4 2" xfId="13268" xr:uid="{00000000-0005-0000-0000-00001A220000}"/>
    <cellStyle name="Normal 2 4 2 2 2 2 4 2 2" xfId="43599" xr:uid="{00000000-0005-0000-0000-00001B220000}"/>
    <cellStyle name="Normal 2 4 2 2 2 2 4 2 3" xfId="28366" xr:uid="{00000000-0005-0000-0000-00001C220000}"/>
    <cellStyle name="Normal 2 4 2 2 2 2 4 3" xfId="8248" xr:uid="{00000000-0005-0000-0000-00001D220000}"/>
    <cellStyle name="Normal 2 4 2 2 2 2 4 3 2" xfId="38582" xr:uid="{00000000-0005-0000-0000-00001E220000}"/>
    <cellStyle name="Normal 2 4 2 2 2 2 4 3 3" xfId="23349" xr:uid="{00000000-0005-0000-0000-00001F220000}"/>
    <cellStyle name="Normal 2 4 2 2 2 2 4 4" xfId="33569" xr:uid="{00000000-0005-0000-0000-000020220000}"/>
    <cellStyle name="Normal 2 4 2 2 2 2 4 5" xfId="18336" xr:uid="{00000000-0005-0000-0000-000021220000}"/>
    <cellStyle name="Normal 2 4 2 2 2 2 5" xfId="4887" xr:uid="{00000000-0005-0000-0000-000022220000}"/>
    <cellStyle name="Normal 2 4 2 2 2 2 5 2" xfId="14939" xr:uid="{00000000-0005-0000-0000-000023220000}"/>
    <cellStyle name="Normal 2 4 2 2 2 2 5 2 2" xfId="45270" xr:uid="{00000000-0005-0000-0000-000024220000}"/>
    <cellStyle name="Normal 2 4 2 2 2 2 5 2 3" xfId="30037" xr:uid="{00000000-0005-0000-0000-000025220000}"/>
    <cellStyle name="Normal 2 4 2 2 2 2 5 3" xfId="9919" xr:uid="{00000000-0005-0000-0000-000026220000}"/>
    <cellStyle name="Normal 2 4 2 2 2 2 5 3 2" xfId="40253" xr:uid="{00000000-0005-0000-0000-000027220000}"/>
    <cellStyle name="Normal 2 4 2 2 2 2 5 3 3" xfId="25020" xr:uid="{00000000-0005-0000-0000-000028220000}"/>
    <cellStyle name="Normal 2 4 2 2 2 2 5 4" xfId="35240" xr:uid="{00000000-0005-0000-0000-000029220000}"/>
    <cellStyle name="Normal 2 4 2 2 2 2 5 5" xfId="20007" xr:uid="{00000000-0005-0000-0000-00002A220000}"/>
    <cellStyle name="Normal 2 4 2 2 2 2 6" xfId="11597" xr:uid="{00000000-0005-0000-0000-00002B220000}"/>
    <cellStyle name="Normal 2 4 2 2 2 2 6 2" xfId="41928" xr:uid="{00000000-0005-0000-0000-00002C220000}"/>
    <cellStyle name="Normal 2 4 2 2 2 2 6 3" xfId="26695" xr:uid="{00000000-0005-0000-0000-00002D220000}"/>
    <cellStyle name="Normal 2 4 2 2 2 2 7" xfId="6576" xr:uid="{00000000-0005-0000-0000-00002E220000}"/>
    <cellStyle name="Normal 2 4 2 2 2 2 7 2" xfId="36911" xr:uid="{00000000-0005-0000-0000-00002F220000}"/>
    <cellStyle name="Normal 2 4 2 2 2 2 7 3" xfId="21678" xr:uid="{00000000-0005-0000-0000-000030220000}"/>
    <cellStyle name="Normal 2 4 2 2 2 2 8" xfId="31899" xr:uid="{00000000-0005-0000-0000-000031220000}"/>
    <cellStyle name="Normal 2 4 2 2 2 2 9" xfId="16665" xr:uid="{00000000-0005-0000-0000-000032220000}"/>
    <cellStyle name="Normal 2 4 2 2 2 3" xfId="1712" xr:uid="{00000000-0005-0000-0000-000033220000}"/>
    <cellStyle name="Normal 2 4 2 2 2 3 2" xfId="2551" xr:uid="{00000000-0005-0000-0000-000034220000}"/>
    <cellStyle name="Normal 2 4 2 2 2 3 2 2" xfId="4241" xr:uid="{00000000-0005-0000-0000-000035220000}"/>
    <cellStyle name="Normal 2 4 2 2 2 3 2 2 2" xfId="14314" xr:uid="{00000000-0005-0000-0000-000036220000}"/>
    <cellStyle name="Normal 2 4 2 2 2 3 2 2 2 2" xfId="44645" xr:uid="{00000000-0005-0000-0000-000037220000}"/>
    <cellStyle name="Normal 2 4 2 2 2 3 2 2 2 3" xfId="29412" xr:uid="{00000000-0005-0000-0000-000038220000}"/>
    <cellStyle name="Normal 2 4 2 2 2 3 2 2 3" xfId="9294" xr:uid="{00000000-0005-0000-0000-000039220000}"/>
    <cellStyle name="Normal 2 4 2 2 2 3 2 2 3 2" xfId="39628" xr:uid="{00000000-0005-0000-0000-00003A220000}"/>
    <cellStyle name="Normal 2 4 2 2 2 3 2 2 3 3" xfId="24395" xr:uid="{00000000-0005-0000-0000-00003B220000}"/>
    <cellStyle name="Normal 2 4 2 2 2 3 2 2 4" xfId="34615" xr:uid="{00000000-0005-0000-0000-00003C220000}"/>
    <cellStyle name="Normal 2 4 2 2 2 3 2 2 5" xfId="19382" xr:uid="{00000000-0005-0000-0000-00003D220000}"/>
    <cellStyle name="Normal 2 4 2 2 2 3 2 3" xfId="5933" xr:uid="{00000000-0005-0000-0000-00003E220000}"/>
    <cellStyle name="Normal 2 4 2 2 2 3 2 3 2" xfId="15985" xr:uid="{00000000-0005-0000-0000-00003F220000}"/>
    <cellStyle name="Normal 2 4 2 2 2 3 2 3 2 2" xfId="46316" xr:uid="{00000000-0005-0000-0000-000040220000}"/>
    <cellStyle name="Normal 2 4 2 2 2 3 2 3 2 3" xfId="31083" xr:uid="{00000000-0005-0000-0000-000041220000}"/>
    <cellStyle name="Normal 2 4 2 2 2 3 2 3 3" xfId="10965" xr:uid="{00000000-0005-0000-0000-000042220000}"/>
    <cellStyle name="Normal 2 4 2 2 2 3 2 3 3 2" xfId="41299" xr:uid="{00000000-0005-0000-0000-000043220000}"/>
    <cellStyle name="Normal 2 4 2 2 2 3 2 3 3 3" xfId="26066" xr:uid="{00000000-0005-0000-0000-000044220000}"/>
    <cellStyle name="Normal 2 4 2 2 2 3 2 3 4" xfId="36286" xr:uid="{00000000-0005-0000-0000-000045220000}"/>
    <cellStyle name="Normal 2 4 2 2 2 3 2 3 5" xfId="21053" xr:uid="{00000000-0005-0000-0000-000046220000}"/>
    <cellStyle name="Normal 2 4 2 2 2 3 2 4" xfId="12643" xr:uid="{00000000-0005-0000-0000-000047220000}"/>
    <cellStyle name="Normal 2 4 2 2 2 3 2 4 2" xfId="42974" xr:uid="{00000000-0005-0000-0000-000048220000}"/>
    <cellStyle name="Normal 2 4 2 2 2 3 2 4 3" xfId="27741" xr:uid="{00000000-0005-0000-0000-000049220000}"/>
    <cellStyle name="Normal 2 4 2 2 2 3 2 5" xfId="7622" xr:uid="{00000000-0005-0000-0000-00004A220000}"/>
    <cellStyle name="Normal 2 4 2 2 2 3 2 5 2" xfId="37957" xr:uid="{00000000-0005-0000-0000-00004B220000}"/>
    <cellStyle name="Normal 2 4 2 2 2 3 2 5 3" xfId="22724" xr:uid="{00000000-0005-0000-0000-00004C220000}"/>
    <cellStyle name="Normal 2 4 2 2 2 3 2 6" xfId="32945" xr:uid="{00000000-0005-0000-0000-00004D220000}"/>
    <cellStyle name="Normal 2 4 2 2 2 3 2 7" xfId="17711" xr:uid="{00000000-0005-0000-0000-00004E220000}"/>
    <cellStyle name="Normal 2 4 2 2 2 3 3" xfId="3404" xr:uid="{00000000-0005-0000-0000-00004F220000}"/>
    <cellStyle name="Normal 2 4 2 2 2 3 3 2" xfId="13478" xr:uid="{00000000-0005-0000-0000-000050220000}"/>
    <cellStyle name="Normal 2 4 2 2 2 3 3 2 2" xfId="43809" xr:uid="{00000000-0005-0000-0000-000051220000}"/>
    <cellStyle name="Normal 2 4 2 2 2 3 3 2 3" xfId="28576" xr:uid="{00000000-0005-0000-0000-000052220000}"/>
    <cellStyle name="Normal 2 4 2 2 2 3 3 3" xfId="8458" xr:uid="{00000000-0005-0000-0000-000053220000}"/>
    <cellStyle name="Normal 2 4 2 2 2 3 3 3 2" xfId="38792" xr:uid="{00000000-0005-0000-0000-000054220000}"/>
    <cellStyle name="Normal 2 4 2 2 2 3 3 3 3" xfId="23559" xr:uid="{00000000-0005-0000-0000-000055220000}"/>
    <cellStyle name="Normal 2 4 2 2 2 3 3 4" xfId="33779" xr:uid="{00000000-0005-0000-0000-000056220000}"/>
    <cellStyle name="Normal 2 4 2 2 2 3 3 5" xfId="18546" xr:uid="{00000000-0005-0000-0000-000057220000}"/>
    <cellStyle name="Normal 2 4 2 2 2 3 4" xfId="5097" xr:uid="{00000000-0005-0000-0000-000058220000}"/>
    <cellStyle name="Normal 2 4 2 2 2 3 4 2" xfId="15149" xr:uid="{00000000-0005-0000-0000-000059220000}"/>
    <cellStyle name="Normal 2 4 2 2 2 3 4 2 2" xfId="45480" xr:uid="{00000000-0005-0000-0000-00005A220000}"/>
    <cellStyle name="Normal 2 4 2 2 2 3 4 2 3" xfId="30247" xr:uid="{00000000-0005-0000-0000-00005B220000}"/>
    <cellStyle name="Normal 2 4 2 2 2 3 4 3" xfId="10129" xr:uid="{00000000-0005-0000-0000-00005C220000}"/>
    <cellStyle name="Normal 2 4 2 2 2 3 4 3 2" xfId="40463" xr:uid="{00000000-0005-0000-0000-00005D220000}"/>
    <cellStyle name="Normal 2 4 2 2 2 3 4 3 3" xfId="25230" xr:uid="{00000000-0005-0000-0000-00005E220000}"/>
    <cellStyle name="Normal 2 4 2 2 2 3 4 4" xfId="35450" xr:uid="{00000000-0005-0000-0000-00005F220000}"/>
    <cellStyle name="Normal 2 4 2 2 2 3 4 5" xfId="20217" xr:uid="{00000000-0005-0000-0000-000060220000}"/>
    <cellStyle name="Normal 2 4 2 2 2 3 5" xfId="11807" xr:uid="{00000000-0005-0000-0000-000061220000}"/>
    <cellStyle name="Normal 2 4 2 2 2 3 5 2" xfId="42138" xr:uid="{00000000-0005-0000-0000-000062220000}"/>
    <cellStyle name="Normal 2 4 2 2 2 3 5 3" xfId="26905" xr:uid="{00000000-0005-0000-0000-000063220000}"/>
    <cellStyle name="Normal 2 4 2 2 2 3 6" xfId="6786" xr:uid="{00000000-0005-0000-0000-000064220000}"/>
    <cellStyle name="Normal 2 4 2 2 2 3 6 2" xfId="37121" xr:uid="{00000000-0005-0000-0000-000065220000}"/>
    <cellStyle name="Normal 2 4 2 2 2 3 6 3" xfId="21888" xr:uid="{00000000-0005-0000-0000-000066220000}"/>
    <cellStyle name="Normal 2 4 2 2 2 3 7" xfId="32109" xr:uid="{00000000-0005-0000-0000-000067220000}"/>
    <cellStyle name="Normal 2 4 2 2 2 3 8" xfId="16875" xr:uid="{00000000-0005-0000-0000-000068220000}"/>
    <cellStyle name="Normal 2 4 2 2 2 4" xfId="2133" xr:uid="{00000000-0005-0000-0000-000069220000}"/>
    <cellStyle name="Normal 2 4 2 2 2 4 2" xfId="3823" xr:uid="{00000000-0005-0000-0000-00006A220000}"/>
    <cellStyle name="Normal 2 4 2 2 2 4 2 2" xfId="13896" xr:uid="{00000000-0005-0000-0000-00006B220000}"/>
    <cellStyle name="Normal 2 4 2 2 2 4 2 2 2" xfId="44227" xr:uid="{00000000-0005-0000-0000-00006C220000}"/>
    <cellStyle name="Normal 2 4 2 2 2 4 2 2 3" xfId="28994" xr:uid="{00000000-0005-0000-0000-00006D220000}"/>
    <cellStyle name="Normal 2 4 2 2 2 4 2 3" xfId="8876" xr:uid="{00000000-0005-0000-0000-00006E220000}"/>
    <cellStyle name="Normal 2 4 2 2 2 4 2 3 2" xfId="39210" xr:uid="{00000000-0005-0000-0000-00006F220000}"/>
    <cellStyle name="Normal 2 4 2 2 2 4 2 3 3" xfId="23977" xr:uid="{00000000-0005-0000-0000-000070220000}"/>
    <cellStyle name="Normal 2 4 2 2 2 4 2 4" xfId="34197" xr:uid="{00000000-0005-0000-0000-000071220000}"/>
    <cellStyle name="Normal 2 4 2 2 2 4 2 5" xfId="18964" xr:uid="{00000000-0005-0000-0000-000072220000}"/>
    <cellStyle name="Normal 2 4 2 2 2 4 3" xfId="5515" xr:uid="{00000000-0005-0000-0000-000073220000}"/>
    <cellStyle name="Normal 2 4 2 2 2 4 3 2" xfId="15567" xr:uid="{00000000-0005-0000-0000-000074220000}"/>
    <cellStyle name="Normal 2 4 2 2 2 4 3 2 2" xfId="45898" xr:uid="{00000000-0005-0000-0000-000075220000}"/>
    <cellStyle name="Normal 2 4 2 2 2 4 3 2 3" xfId="30665" xr:uid="{00000000-0005-0000-0000-000076220000}"/>
    <cellStyle name="Normal 2 4 2 2 2 4 3 3" xfId="10547" xr:uid="{00000000-0005-0000-0000-000077220000}"/>
    <cellStyle name="Normal 2 4 2 2 2 4 3 3 2" xfId="40881" xr:uid="{00000000-0005-0000-0000-000078220000}"/>
    <cellStyle name="Normal 2 4 2 2 2 4 3 3 3" xfId="25648" xr:uid="{00000000-0005-0000-0000-000079220000}"/>
    <cellStyle name="Normal 2 4 2 2 2 4 3 4" xfId="35868" xr:uid="{00000000-0005-0000-0000-00007A220000}"/>
    <cellStyle name="Normal 2 4 2 2 2 4 3 5" xfId="20635" xr:uid="{00000000-0005-0000-0000-00007B220000}"/>
    <cellStyle name="Normal 2 4 2 2 2 4 4" xfId="12225" xr:uid="{00000000-0005-0000-0000-00007C220000}"/>
    <cellStyle name="Normal 2 4 2 2 2 4 4 2" xfId="42556" xr:uid="{00000000-0005-0000-0000-00007D220000}"/>
    <cellStyle name="Normal 2 4 2 2 2 4 4 3" xfId="27323" xr:uid="{00000000-0005-0000-0000-00007E220000}"/>
    <cellStyle name="Normal 2 4 2 2 2 4 5" xfId="7204" xr:uid="{00000000-0005-0000-0000-00007F220000}"/>
    <cellStyle name="Normal 2 4 2 2 2 4 5 2" xfId="37539" xr:uid="{00000000-0005-0000-0000-000080220000}"/>
    <cellStyle name="Normal 2 4 2 2 2 4 5 3" xfId="22306" xr:uid="{00000000-0005-0000-0000-000081220000}"/>
    <cellStyle name="Normal 2 4 2 2 2 4 6" xfId="32527" xr:uid="{00000000-0005-0000-0000-000082220000}"/>
    <cellStyle name="Normal 2 4 2 2 2 4 7" xfId="17293" xr:uid="{00000000-0005-0000-0000-000083220000}"/>
    <cellStyle name="Normal 2 4 2 2 2 5" xfId="2986" xr:uid="{00000000-0005-0000-0000-000084220000}"/>
    <cellStyle name="Normal 2 4 2 2 2 5 2" xfId="13060" xr:uid="{00000000-0005-0000-0000-000085220000}"/>
    <cellStyle name="Normal 2 4 2 2 2 5 2 2" xfId="43391" xr:uid="{00000000-0005-0000-0000-000086220000}"/>
    <cellStyle name="Normal 2 4 2 2 2 5 2 3" xfId="28158" xr:uid="{00000000-0005-0000-0000-000087220000}"/>
    <cellStyle name="Normal 2 4 2 2 2 5 3" xfId="8040" xr:uid="{00000000-0005-0000-0000-000088220000}"/>
    <cellStyle name="Normal 2 4 2 2 2 5 3 2" xfId="38374" xr:uid="{00000000-0005-0000-0000-000089220000}"/>
    <cellStyle name="Normal 2 4 2 2 2 5 3 3" xfId="23141" xr:uid="{00000000-0005-0000-0000-00008A220000}"/>
    <cellStyle name="Normal 2 4 2 2 2 5 4" xfId="33361" xr:uid="{00000000-0005-0000-0000-00008B220000}"/>
    <cellStyle name="Normal 2 4 2 2 2 5 5" xfId="18128" xr:uid="{00000000-0005-0000-0000-00008C220000}"/>
    <cellStyle name="Normal 2 4 2 2 2 6" xfId="4679" xr:uid="{00000000-0005-0000-0000-00008D220000}"/>
    <cellStyle name="Normal 2 4 2 2 2 6 2" xfId="14731" xr:uid="{00000000-0005-0000-0000-00008E220000}"/>
    <cellStyle name="Normal 2 4 2 2 2 6 2 2" xfId="45062" xr:uid="{00000000-0005-0000-0000-00008F220000}"/>
    <cellStyle name="Normal 2 4 2 2 2 6 2 3" xfId="29829" xr:uid="{00000000-0005-0000-0000-000090220000}"/>
    <cellStyle name="Normal 2 4 2 2 2 6 3" xfId="9711" xr:uid="{00000000-0005-0000-0000-000091220000}"/>
    <cellStyle name="Normal 2 4 2 2 2 6 3 2" xfId="40045" xr:uid="{00000000-0005-0000-0000-000092220000}"/>
    <cellStyle name="Normal 2 4 2 2 2 6 3 3" xfId="24812" xr:uid="{00000000-0005-0000-0000-000093220000}"/>
    <cellStyle name="Normal 2 4 2 2 2 6 4" xfId="35032" xr:uid="{00000000-0005-0000-0000-000094220000}"/>
    <cellStyle name="Normal 2 4 2 2 2 6 5" xfId="19799" xr:uid="{00000000-0005-0000-0000-000095220000}"/>
    <cellStyle name="Normal 2 4 2 2 2 7" xfId="11389" xr:uid="{00000000-0005-0000-0000-000096220000}"/>
    <cellStyle name="Normal 2 4 2 2 2 7 2" xfId="41720" xr:uid="{00000000-0005-0000-0000-000097220000}"/>
    <cellStyle name="Normal 2 4 2 2 2 7 3" xfId="26487" xr:uid="{00000000-0005-0000-0000-000098220000}"/>
    <cellStyle name="Normal 2 4 2 2 2 8" xfId="6368" xr:uid="{00000000-0005-0000-0000-000099220000}"/>
    <cellStyle name="Normal 2 4 2 2 2 8 2" xfId="36703" xr:uid="{00000000-0005-0000-0000-00009A220000}"/>
    <cellStyle name="Normal 2 4 2 2 2 8 3" xfId="21470" xr:uid="{00000000-0005-0000-0000-00009B220000}"/>
    <cellStyle name="Normal 2 4 2 2 2 9" xfId="31691" xr:uid="{00000000-0005-0000-0000-00009C220000}"/>
    <cellStyle name="Normal 2 4 2 2 3" xfId="1395" xr:uid="{00000000-0005-0000-0000-00009D220000}"/>
    <cellStyle name="Normal 2 4 2 2 3 2" xfId="1816" xr:uid="{00000000-0005-0000-0000-00009E220000}"/>
    <cellStyle name="Normal 2 4 2 2 3 2 2" xfId="2655" xr:uid="{00000000-0005-0000-0000-00009F220000}"/>
    <cellStyle name="Normal 2 4 2 2 3 2 2 2" xfId="4345" xr:uid="{00000000-0005-0000-0000-0000A0220000}"/>
    <cellStyle name="Normal 2 4 2 2 3 2 2 2 2" xfId="14418" xr:uid="{00000000-0005-0000-0000-0000A1220000}"/>
    <cellStyle name="Normal 2 4 2 2 3 2 2 2 2 2" xfId="44749" xr:uid="{00000000-0005-0000-0000-0000A2220000}"/>
    <cellStyle name="Normal 2 4 2 2 3 2 2 2 2 3" xfId="29516" xr:uid="{00000000-0005-0000-0000-0000A3220000}"/>
    <cellStyle name="Normal 2 4 2 2 3 2 2 2 3" xfId="9398" xr:uid="{00000000-0005-0000-0000-0000A4220000}"/>
    <cellStyle name="Normal 2 4 2 2 3 2 2 2 3 2" xfId="39732" xr:uid="{00000000-0005-0000-0000-0000A5220000}"/>
    <cellStyle name="Normal 2 4 2 2 3 2 2 2 3 3" xfId="24499" xr:uid="{00000000-0005-0000-0000-0000A6220000}"/>
    <cellStyle name="Normal 2 4 2 2 3 2 2 2 4" xfId="34719" xr:uid="{00000000-0005-0000-0000-0000A7220000}"/>
    <cellStyle name="Normal 2 4 2 2 3 2 2 2 5" xfId="19486" xr:uid="{00000000-0005-0000-0000-0000A8220000}"/>
    <cellStyle name="Normal 2 4 2 2 3 2 2 3" xfId="6037" xr:uid="{00000000-0005-0000-0000-0000A9220000}"/>
    <cellStyle name="Normal 2 4 2 2 3 2 2 3 2" xfId="16089" xr:uid="{00000000-0005-0000-0000-0000AA220000}"/>
    <cellStyle name="Normal 2 4 2 2 3 2 2 3 2 2" xfId="46420" xr:uid="{00000000-0005-0000-0000-0000AB220000}"/>
    <cellStyle name="Normal 2 4 2 2 3 2 2 3 2 3" xfId="31187" xr:uid="{00000000-0005-0000-0000-0000AC220000}"/>
    <cellStyle name="Normal 2 4 2 2 3 2 2 3 3" xfId="11069" xr:uid="{00000000-0005-0000-0000-0000AD220000}"/>
    <cellStyle name="Normal 2 4 2 2 3 2 2 3 3 2" xfId="41403" xr:uid="{00000000-0005-0000-0000-0000AE220000}"/>
    <cellStyle name="Normal 2 4 2 2 3 2 2 3 3 3" xfId="26170" xr:uid="{00000000-0005-0000-0000-0000AF220000}"/>
    <cellStyle name="Normal 2 4 2 2 3 2 2 3 4" xfId="36390" xr:uid="{00000000-0005-0000-0000-0000B0220000}"/>
    <cellStyle name="Normal 2 4 2 2 3 2 2 3 5" xfId="21157" xr:uid="{00000000-0005-0000-0000-0000B1220000}"/>
    <cellStyle name="Normal 2 4 2 2 3 2 2 4" xfId="12747" xr:uid="{00000000-0005-0000-0000-0000B2220000}"/>
    <cellStyle name="Normal 2 4 2 2 3 2 2 4 2" xfId="43078" xr:uid="{00000000-0005-0000-0000-0000B3220000}"/>
    <cellStyle name="Normal 2 4 2 2 3 2 2 4 3" xfId="27845" xr:uid="{00000000-0005-0000-0000-0000B4220000}"/>
    <cellStyle name="Normal 2 4 2 2 3 2 2 5" xfId="7726" xr:uid="{00000000-0005-0000-0000-0000B5220000}"/>
    <cellStyle name="Normal 2 4 2 2 3 2 2 5 2" xfId="38061" xr:uid="{00000000-0005-0000-0000-0000B6220000}"/>
    <cellStyle name="Normal 2 4 2 2 3 2 2 5 3" xfId="22828" xr:uid="{00000000-0005-0000-0000-0000B7220000}"/>
    <cellStyle name="Normal 2 4 2 2 3 2 2 6" xfId="33049" xr:uid="{00000000-0005-0000-0000-0000B8220000}"/>
    <cellStyle name="Normal 2 4 2 2 3 2 2 7" xfId="17815" xr:uid="{00000000-0005-0000-0000-0000B9220000}"/>
    <cellStyle name="Normal 2 4 2 2 3 2 3" xfId="3508" xr:uid="{00000000-0005-0000-0000-0000BA220000}"/>
    <cellStyle name="Normal 2 4 2 2 3 2 3 2" xfId="13582" xr:uid="{00000000-0005-0000-0000-0000BB220000}"/>
    <cellStyle name="Normal 2 4 2 2 3 2 3 2 2" xfId="43913" xr:uid="{00000000-0005-0000-0000-0000BC220000}"/>
    <cellStyle name="Normal 2 4 2 2 3 2 3 2 3" xfId="28680" xr:uid="{00000000-0005-0000-0000-0000BD220000}"/>
    <cellStyle name="Normal 2 4 2 2 3 2 3 3" xfId="8562" xr:uid="{00000000-0005-0000-0000-0000BE220000}"/>
    <cellStyle name="Normal 2 4 2 2 3 2 3 3 2" xfId="38896" xr:uid="{00000000-0005-0000-0000-0000BF220000}"/>
    <cellStyle name="Normal 2 4 2 2 3 2 3 3 3" xfId="23663" xr:uid="{00000000-0005-0000-0000-0000C0220000}"/>
    <cellStyle name="Normal 2 4 2 2 3 2 3 4" xfId="33883" xr:uid="{00000000-0005-0000-0000-0000C1220000}"/>
    <cellStyle name="Normal 2 4 2 2 3 2 3 5" xfId="18650" xr:uid="{00000000-0005-0000-0000-0000C2220000}"/>
    <cellStyle name="Normal 2 4 2 2 3 2 4" xfId="5201" xr:uid="{00000000-0005-0000-0000-0000C3220000}"/>
    <cellStyle name="Normal 2 4 2 2 3 2 4 2" xfId="15253" xr:uid="{00000000-0005-0000-0000-0000C4220000}"/>
    <cellStyle name="Normal 2 4 2 2 3 2 4 2 2" xfId="45584" xr:uid="{00000000-0005-0000-0000-0000C5220000}"/>
    <cellStyle name="Normal 2 4 2 2 3 2 4 2 3" xfId="30351" xr:uid="{00000000-0005-0000-0000-0000C6220000}"/>
    <cellStyle name="Normal 2 4 2 2 3 2 4 3" xfId="10233" xr:uid="{00000000-0005-0000-0000-0000C7220000}"/>
    <cellStyle name="Normal 2 4 2 2 3 2 4 3 2" xfId="40567" xr:uid="{00000000-0005-0000-0000-0000C8220000}"/>
    <cellStyle name="Normal 2 4 2 2 3 2 4 3 3" xfId="25334" xr:uid="{00000000-0005-0000-0000-0000C9220000}"/>
    <cellStyle name="Normal 2 4 2 2 3 2 4 4" xfId="35554" xr:uid="{00000000-0005-0000-0000-0000CA220000}"/>
    <cellStyle name="Normal 2 4 2 2 3 2 4 5" xfId="20321" xr:uid="{00000000-0005-0000-0000-0000CB220000}"/>
    <cellStyle name="Normal 2 4 2 2 3 2 5" xfId="11911" xr:uid="{00000000-0005-0000-0000-0000CC220000}"/>
    <cellStyle name="Normal 2 4 2 2 3 2 5 2" xfId="42242" xr:uid="{00000000-0005-0000-0000-0000CD220000}"/>
    <cellStyle name="Normal 2 4 2 2 3 2 5 3" xfId="27009" xr:uid="{00000000-0005-0000-0000-0000CE220000}"/>
    <cellStyle name="Normal 2 4 2 2 3 2 6" xfId="6890" xr:uid="{00000000-0005-0000-0000-0000CF220000}"/>
    <cellStyle name="Normal 2 4 2 2 3 2 6 2" xfId="37225" xr:uid="{00000000-0005-0000-0000-0000D0220000}"/>
    <cellStyle name="Normal 2 4 2 2 3 2 6 3" xfId="21992" xr:uid="{00000000-0005-0000-0000-0000D1220000}"/>
    <cellStyle name="Normal 2 4 2 2 3 2 7" xfId="32213" xr:uid="{00000000-0005-0000-0000-0000D2220000}"/>
    <cellStyle name="Normal 2 4 2 2 3 2 8" xfId="16979" xr:uid="{00000000-0005-0000-0000-0000D3220000}"/>
    <cellStyle name="Normal 2 4 2 2 3 3" xfId="2237" xr:uid="{00000000-0005-0000-0000-0000D4220000}"/>
    <cellStyle name="Normal 2 4 2 2 3 3 2" xfId="3927" xr:uid="{00000000-0005-0000-0000-0000D5220000}"/>
    <cellStyle name="Normal 2 4 2 2 3 3 2 2" xfId="14000" xr:uid="{00000000-0005-0000-0000-0000D6220000}"/>
    <cellStyle name="Normal 2 4 2 2 3 3 2 2 2" xfId="44331" xr:uid="{00000000-0005-0000-0000-0000D7220000}"/>
    <cellStyle name="Normal 2 4 2 2 3 3 2 2 3" xfId="29098" xr:uid="{00000000-0005-0000-0000-0000D8220000}"/>
    <cellStyle name="Normal 2 4 2 2 3 3 2 3" xfId="8980" xr:uid="{00000000-0005-0000-0000-0000D9220000}"/>
    <cellStyle name="Normal 2 4 2 2 3 3 2 3 2" xfId="39314" xr:uid="{00000000-0005-0000-0000-0000DA220000}"/>
    <cellStyle name="Normal 2 4 2 2 3 3 2 3 3" xfId="24081" xr:uid="{00000000-0005-0000-0000-0000DB220000}"/>
    <cellStyle name="Normal 2 4 2 2 3 3 2 4" xfId="34301" xr:uid="{00000000-0005-0000-0000-0000DC220000}"/>
    <cellStyle name="Normal 2 4 2 2 3 3 2 5" xfId="19068" xr:uid="{00000000-0005-0000-0000-0000DD220000}"/>
    <cellStyle name="Normal 2 4 2 2 3 3 3" xfId="5619" xr:uid="{00000000-0005-0000-0000-0000DE220000}"/>
    <cellStyle name="Normal 2 4 2 2 3 3 3 2" xfId="15671" xr:uid="{00000000-0005-0000-0000-0000DF220000}"/>
    <cellStyle name="Normal 2 4 2 2 3 3 3 2 2" xfId="46002" xr:uid="{00000000-0005-0000-0000-0000E0220000}"/>
    <cellStyle name="Normal 2 4 2 2 3 3 3 2 3" xfId="30769" xr:uid="{00000000-0005-0000-0000-0000E1220000}"/>
    <cellStyle name="Normal 2 4 2 2 3 3 3 3" xfId="10651" xr:uid="{00000000-0005-0000-0000-0000E2220000}"/>
    <cellStyle name="Normal 2 4 2 2 3 3 3 3 2" xfId="40985" xr:uid="{00000000-0005-0000-0000-0000E3220000}"/>
    <cellStyle name="Normal 2 4 2 2 3 3 3 3 3" xfId="25752" xr:uid="{00000000-0005-0000-0000-0000E4220000}"/>
    <cellStyle name="Normal 2 4 2 2 3 3 3 4" xfId="35972" xr:uid="{00000000-0005-0000-0000-0000E5220000}"/>
    <cellStyle name="Normal 2 4 2 2 3 3 3 5" xfId="20739" xr:uid="{00000000-0005-0000-0000-0000E6220000}"/>
    <cellStyle name="Normal 2 4 2 2 3 3 4" xfId="12329" xr:uid="{00000000-0005-0000-0000-0000E7220000}"/>
    <cellStyle name="Normal 2 4 2 2 3 3 4 2" xfId="42660" xr:uid="{00000000-0005-0000-0000-0000E8220000}"/>
    <cellStyle name="Normal 2 4 2 2 3 3 4 3" xfId="27427" xr:uid="{00000000-0005-0000-0000-0000E9220000}"/>
    <cellStyle name="Normal 2 4 2 2 3 3 5" xfId="7308" xr:uid="{00000000-0005-0000-0000-0000EA220000}"/>
    <cellStyle name="Normal 2 4 2 2 3 3 5 2" xfId="37643" xr:uid="{00000000-0005-0000-0000-0000EB220000}"/>
    <cellStyle name="Normal 2 4 2 2 3 3 5 3" xfId="22410" xr:uid="{00000000-0005-0000-0000-0000EC220000}"/>
    <cellStyle name="Normal 2 4 2 2 3 3 6" xfId="32631" xr:uid="{00000000-0005-0000-0000-0000ED220000}"/>
    <cellStyle name="Normal 2 4 2 2 3 3 7" xfId="17397" xr:uid="{00000000-0005-0000-0000-0000EE220000}"/>
    <cellStyle name="Normal 2 4 2 2 3 4" xfId="3090" xr:uid="{00000000-0005-0000-0000-0000EF220000}"/>
    <cellStyle name="Normal 2 4 2 2 3 4 2" xfId="13164" xr:uid="{00000000-0005-0000-0000-0000F0220000}"/>
    <cellStyle name="Normal 2 4 2 2 3 4 2 2" xfId="43495" xr:uid="{00000000-0005-0000-0000-0000F1220000}"/>
    <cellStyle name="Normal 2 4 2 2 3 4 2 3" xfId="28262" xr:uid="{00000000-0005-0000-0000-0000F2220000}"/>
    <cellStyle name="Normal 2 4 2 2 3 4 3" xfId="8144" xr:uid="{00000000-0005-0000-0000-0000F3220000}"/>
    <cellStyle name="Normal 2 4 2 2 3 4 3 2" xfId="38478" xr:uid="{00000000-0005-0000-0000-0000F4220000}"/>
    <cellStyle name="Normal 2 4 2 2 3 4 3 3" xfId="23245" xr:uid="{00000000-0005-0000-0000-0000F5220000}"/>
    <cellStyle name="Normal 2 4 2 2 3 4 4" xfId="33465" xr:uid="{00000000-0005-0000-0000-0000F6220000}"/>
    <cellStyle name="Normal 2 4 2 2 3 4 5" xfId="18232" xr:uid="{00000000-0005-0000-0000-0000F7220000}"/>
    <cellStyle name="Normal 2 4 2 2 3 5" xfId="4783" xr:uid="{00000000-0005-0000-0000-0000F8220000}"/>
    <cellStyle name="Normal 2 4 2 2 3 5 2" xfId="14835" xr:uid="{00000000-0005-0000-0000-0000F9220000}"/>
    <cellStyle name="Normal 2 4 2 2 3 5 2 2" xfId="45166" xr:uid="{00000000-0005-0000-0000-0000FA220000}"/>
    <cellStyle name="Normal 2 4 2 2 3 5 2 3" xfId="29933" xr:uid="{00000000-0005-0000-0000-0000FB220000}"/>
    <cellStyle name="Normal 2 4 2 2 3 5 3" xfId="9815" xr:uid="{00000000-0005-0000-0000-0000FC220000}"/>
    <cellStyle name="Normal 2 4 2 2 3 5 3 2" xfId="40149" xr:uid="{00000000-0005-0000-0000-0000FD220000}"/>
    <cellStyle name="Normal 2 4 2 2 3 5 3 3" xfId="24916" xr:uid="{00000000-0005-0000-0000-0000FE220000}"/>
    <cellStyle name="Normal 2 4 2 2 3 5 4" xfId="35136" xr:uid="{00000000-0005-0000-0000-0000FF220000}"/>
    <cellStyle name="Normal 2 4 2 2 3 5 5" xfId="19903" xr:uid="{00000000-0005-0000-0000-000000230000}"/>
    <cellStyle name="Normal 2 4 2 2 3 6" xfId="11493" xr:uid="{00000000-0005-0000-0000-000001230000}"/>
    <cellStyle name="Normal 2 4 2 2 3 6 2" xfId="41824" xr:uid="{00000000-0005-0000-0000-000002230000}"/>
    <cellStyle name="Normal 2 4 2 2 3 6 3" xfId="26591" xr:uid="{00000000-0005-0000-0000-000003230000}"/>
    <cellStyle name="Normal 2 4 2 2 3 7" xfId="6472" xr:uid="{00000000-0005-0000-0000-000004230000}"/>
    <cellStyle name="Normal 2 4 2 2 3 7 2" xfId="36807" xr:uid="{00000000-0005-0000-0000-000005230000}"/>
    <cellStyle name="Normal 2 4 2 2 3 7 3" xfId="21574" xr:uid="{00000000-0005-0000-0000-000006230000}"/>
    <cellStyle name="Normal 2 4 2 2 3 8" xfId="31795" xr:uid="{00000000-0005-0000-0000-000007230000}"/>
    <cellStyle name="Normal 2 4 2 2 3 9" xfId="16561" xr:uid="{00000000-0005-0000-0000-000008230000}"/>
    <cellStyle name="Normal 2 4 2 2 4" xfId="1608" xr:uid="{00000000-0005-0000-0000-000009230000}"/>
    <cellStyle name="Normal 2 4 2 2 4 2" xfId="2447" xr:uid="{00000000-0005-0000-0000-00000A230000}"/>
    <cellStyle name="Normal 2 4 2 2 4 2 2" xfId="4137" xr:uid="{00000000-0005-0000-0000-00000B230000}"/>
    <cellStyle name="Normal 2 4 2 2 4 2 2 2" xfId="14210" xr:uid="{00000000-0005-0000-0000-00000C230000}"/>
    <cellStyle name="Normal 2 4 2 2 4 2 2 2 2" xfId="44541" xr:uid="{00000000-0005-0000-0000-00000D230000}"/>
    <cellStyle name="Normal 2 4 2 2 4 2 2 2 3" xfId="29308" xr:uid="{00000000-0005-0000-0000-00000E230000}"/>
    <cellStyle name="Normal 2 4 2 2 4 2 2 3" xfId="9190" xr:uid="{00000000-0005-0000-0000-00000F230000}"/>
    <cellStyle name="Normal 2 4 2 2 4 2 2 3 2" xfId="39524" xr:uid="{00000000-0005-0000-0000-000010230000}"/>
    <cellStyle name="Normal 2 4 2 2 4 2 2 3 3" xfId="24291" xr:uid="{00000000-0005-0000-0000-000011230000}"/>
    <cellStyle name="Normal 2 4 2 2 4 2 2 4" xfId="34511" xr:uid="{00000000-0005-0000-0000-000012230000}"/>
    <cellStyle name="Normal 2 4 2 2 4 2 2 5" xfId="19278" xr:uid="{00000000-0005-0000-0000-000013230000}"/>
    <cellStyle name="Normal 2 4 2 2 4 2 3" xfId="5829" xr:uid="{00000000-0005-0000-0000-000014230000}"/>
    <cellStyle name="Normal 2 4 2 2 4 2 3 2" xfId="15881" xr:uid="{00000000-0005-0000-0000-000015230000}"/>
    <cellStyle name="Normal 2 4 2 2 4 2 3 2 2" xfId="46212" xr:uid="{00000000-0005-0000-0000-000016230000}"/>
    <cellStyle name="Normal 2 4 2 2 4 2 3 2 3" xfId="30979" xr:uid="{00000000-0005-0000-0000-000017230000}"/>
    <cellStyle name="Normal 2 4 2 2 4 2 3 3" xfId="10861" xr:uid="{00000000-0005-0000-0000-000018230000}"/>
    <cellStyle name="Normal 2 4 2 2 4 2 3 3 2" xfId="41195" xr:uid="{00000000-0005-0000-0000-000019230000}"/>
    <cellStyle name="Normal 2 4 2 2 4 2 3 3 3" xfId="25962" xr:uid="{00000000-0005-0000-0000-00001A230000}"/>
    <cellStyle name="Normal 2 4 2 2 4 2 3 4" xfId="36182" xr:uid="{00000000-0005-0000-0000-00001B230000}"/>
    <cellStyle name="Normal 2 4 2 2 4 2 3 5" xfId="20949" xr:uid="{00000000-0005-0000-0000-00001C230000}"/>
    <cellStyle name="Normal 2 4 2 2 4 2 4" xfId="12539" xr:uid="{00000000-0005-0000-0000-00001D230000}"/>
    <cellStyle name="Normal 2 4 2 2 4 2 4 2" xfId="42870" xr:uid="{00000000-0005-0000-0000-00001E230000}"/>
    <cellStyle name="Normal 2 4 2 2 4 2 4 3" xfId="27637" xr:uid="{00000000-0005-0000-0000-00001F230000}"/>
    <cellStyle name="Normal 2 4 2 2 4 2 5" xfId="7518" xr:uid="{00000000-0005-0000-0000-000020230000}"/>
    <cellStyle name="Normal 2 4 2 2 4 2 5 2" xfId="37853" xr:uid="{00000000-0005-0000-0000-000021230000}"/>
    <cellStyle name="Normal 2 4 2 2 4 2 5 3" xfId="22620" xr:uid="{00000000-0005-0000-0000-000022230000}"/>
    <cellStyle name="Normal 2 4 2 2 4 2 6" xfId="32841" xr:uid="{00000000-0005-0000-0000-000023230000}"/>
    <cellStyle name="Normal 2 4 2 2 4 2 7" xfId="17607" xr:uid="{00000000-0005-0000-0000-000024230000}"/>
    <cellStyle name="Normal 2 4 2 2 4 3" xfId="3300" xr:uid="{00000000-0005-0000-0000-000025230000}"/>
    <cellStyle name="Normal 2 4 2 2 4 3 2" xfId="13374" xr:uid="{00000000-0005-0000-0000-000026230000}"/>
    <cellStyle name="Normal 2 4 2 2 4 3 2 2" xfId="43705" xr:uid="{00000000-0005-0000-0000-000027230000}"/>
    <cellStyle name="Normal 2 4 2 2 4 3 2 3" xfId="28472" xr:uid="{00000000-0005-0000-0000-000028230000}"/>
    <cellStyle name="Normal 2 4 2 2 4 3 3" xfId="8354" xr:uid="{00000000-0005-0000-0000-000029230000}"/>
    <cellStyle name="Normal 2 4 2 2 4 3 3 2" xfId="38688" xr:uid="{00000000-0005-0000-0000-00002A230000}"/>
    <cellStyle name="Normal 2 4 2 2 4 3 3 3" xfId="23455" xr:uid="{00000000-0005-0000-0000-00002B230000}"/>
    <cellStyle name="Normal 2 4 2 2 4 3 4" xfId="33675" xr:uid="{00000000-0005-0000-0000-00002C230000}"/>
    <cellStyle name="Normal 2 4 2 2 4 3 5" xfId="18442" xr:uid="{00000000-0005-0000-0000-00002D230000}"/>
    <cellStyle name="Normal 2 4 2 2 4 4" xfId="4993" xr:uid="{00000000-0005-0000-0000-00002E230000}"/>
    <cellStyle name="Normal 2 4 2 2 4 4 2" xfId="15045" xr:uid="{00000000-0005-0000-0000-00002F230000}"/>
    <cellStyle name="Normal 2 4 2 2 4 4 2 2" xfId="45376" xr:uid="{00000000-0005-0000-0000-000030230000}"/>
    <cellStyle name="Normal 2 4 2 2 4 4 2 3" xfId="30143" xr:uid="{00000000-0005-0000-0000-000031230000}"/>
    <cellStyle name="Normal 2 4 2 2 4 4 3" xfId="10025" xr:uid="{00000000-0005-0000-0000-000032230000}"/>
    <cellStyle name="Normal 2 4 2 2 4 4 3 2" xfId="40359" xr:uid="{00000000-0005-0000-0000-000033230000}"/>
    <cellStyle name="Normal 2 4 2 2 4 4 3 3" xfId="25126" xr:uid="{00000000-0005-0000-0000-000034230000}"/>
    <cellStyle name="Normal 2 4 2 2 4 4 4" xfId="35346" xr:uid="{00000000-0005-0000-0000-000035230000}"/>
    <cellStyle name="Normal 2 4 2 2 4 4 5" xfId="20113" xr:uid="{00000000-0005-0000-0000-000036230000}"/>
    <cellStyle name="Normal 2 4 2 2 4 5" xfId="11703" xr:uid="{00000000-0005-0000-0000-000037230000}"/>
    <cellStyle name="Normal 2 4 2 2 4 5 2" xfId="42034" xr:uid="{00000000-0005-0000-0000-000038230000}"/>
    <cellStyle name="Normal 2 4 2 2 4 5 3" xfId="26801" xr:uid="{00000000-0005-0000-0000-000039230000}"/>
    <cellStyle name="Normal 2 4 2 2 4 6" xfId="6682" xr:uid="{00000000-0005-0000-0000-00003A230000}"/>
    <cellStyle name="Normal 2 4 2 2 4 6 2" xfId="37017" xr:uid="{00000000-0005-0000-0000-00003B230000}"/>
    <cellStyle name="Normal 2 4 2 2 4 6 3" xfId="21784" xr:uid="{00000000-0005-0000-0000-00003C230000}"/>
    <cellStyle name="Normal 2 4 2 2 4 7" xfId="32005" xr:uid="{00000000-0005-0000-0000-00003D230000}"/>
    <cellStyle name="Normal 2 4 2 2 4 8" xfId="16771" xr:uid="{00000000-0005-0000-0000-00003E230000}"/>
    <cellStyle name="Normal 2 4 2 2 5" xfId="2029" xr:uid="{00000000-0005-0000-0000-00003F230000}"/>
    <cellStyle name="Normal 2 4 2 2 5 2" xfId="3719" xr:uid="{00000000-0005-0000-0000-000040230000}"/>
    <cellStyle name="Normal 2 4 2 2 5 2 2" xfId="13792" xr:uid="{00000000-0005-0000-0000-000041230000}"/>
    <cellStyle name="Normal 2 4 2 2 5 2 2 2" xfId="44123" xr:uid="{00000000-0005-0000-0000-000042230000}"/>
    <cellStyle name="Normal 2 4 2 2 5 2 2 3" xfId="28890" xr:uid="{00000000-0005-0000-0000-000043230000}"/>
    <cellStyle name="Normal 2 4 2 2 5 2 3" xfId="8772" xr:uid="{00000000-0005-0000-0000-000044230000}"/>
    <cellStyle name="Normal 2 4 2 2 5 2 3 2" xfId="39106" xr:uid="{00000000-0005-0000-0000-000045230000}"/>
    <cellStyle name="Normal 2 4 2 2 5 2 3 3" xfId="23873" xr:uid="{00000000-0005-0000-0000-000046230000}"/>
    <cellStyle name="Normal 2 4 2 2 5 2 4" xfId="34093" xr:uid="{00000000-0005-0000-0000-000047230000}"/>
    <cellStyle name="Normal 2 4 2 2 5 2 5" xfId="18860" xr:uid="{00000000-0005-0000-0000-000048230000}"/>
    <cellStyle name="Normal 2 4 2 2 5 3" xfId="5411" xr:uid="{00000000-0005-0000-0000-000049230000}"/>
    <cellStyle name="Normal 2 4 2 2 5 3 2" xfId="15463" xr:uid="{00000000-0005-0000-0000-00004A230000}"/>
    <cellStyle name="Normal 2 4 2 2 5 3 2 2" xfId="45794" xr:uid="{00000000-0005-0000-0000-00004B230000}"/>
    <cellStyle name="Normal 2 4 2 2 5 3 2 3" xfId="30561" xr:uid="{00000000-0005-0000-0000-00004C230000}"/>
    <cellStyle name="Normal 2 4 2 2 5 3 3" xfId="10443" xr:uid="{00000000-0005-0000-0000-00004D230000}"/>
    <cellStyle name="Normal 2 4 2 2 5 3 3 2" xfId="40777" xr:uid="{00000000-0005-0000-0000-00004E230000}"/>
    <cellStyle name="Normal 2 4 2 2 5 3 3 3" xfId="25544" xr:uid="{00000000-0005-0000-0000-00004F230000}"/>
    <cellStyle name="Normal 2 4 2 2 5 3 4" xfId="35764" xr:uid="{00000000-0005-0000-0000-000050230000}"/>
    <cellStyle name="Normal 2 4 2 2 5 3 5" xfId="20531" xr:uid="{00000000-0005-0000-0000-000051230000}"/>
    <cellStyle name="Normal 2 4 2 2 5 4" xfId="12121" xr:uid="{00000000-0005-0000-0000-000052230000}"/>
    <cellStyle name="Normal 2 4 2 2 5 4 2" xfId="42452" xr:uid="{00000000-0005-0000-0000-000053230000}"/>
    <cellStyle name="Normal 2 4 2 2 5 4 3" xfId="27219" xr:uid="{00000000-0005-0000-0000-000054230000}"/>
    <cellStyle name="Normal 2 4 2 2 5 5" xfId="7100" xr:uid="{00000000-0005-0000-0000-000055230000}"/>
    <cellStyle name="Normal 2 4 2 2 5 5 2" xfId="37435" xr:uid="{00000000-0005-0000-0000-000056230000}"/>
    <cellStyle name="Normal 2 4 2 2 5 5 3" xfId="22202" xr:uid="{00000000-0005-0000-0000-000057230000}"/>
    <cellStyle name="Normal 2 4 2 2 5 6" xfId="32423" xr:uid="{00000000-0005-0000-0000-000058230000}"/>
    <cellStyle name="Normal 2 4 2 2 5 7" xfId="17189" xr:uid="{00000000-0005-0000-0000-000059230000}"/>
    <cellStyle name="Normal 2 4 2 2 6" xfId="2882" xr:uid="{00000000-0005-0000-0000-00005A230000}"/>
    <cellStyle name="Normal 2 4 2 2 6 2" xfId="12956" xr:uid="{00000000-0005-0000-0000-00005B230000}"/>
    <cellStyle name="Normal 2 4 2 2 6 2 2" xfId="43287" xr:uid="{00000000-0005-0000-0000-00005C230000}"/>
    <cellStyle name="Normal 2 4 2 2 6 2 3" xfId="28054" xr:uid="{00000000-0005-0000-0000-00005D230000}"/>
    <cellStyle name="Normal 2 4 2 2 6 3" xfId="7936" xr:uid="{00000000-0005-0000-0000-00005E230000}"/>
    <cellStyle name="Normal 2 4 2 2 6 3 2" xfId="38270" xr:uid="{00000000-0005-0000-0000-00005F230000}"/>
    <cellStyle name="Normal 2 4 2 2 6 3 3" xfId="23037" xr:uid="{00000000-0005-0000-0000-000060230000}"/>
    <cellStyle name="Normal 2 4 2 2 6 4" xfId="33257" xr:uid="{00000000-0005-0000-0000-000061230000}"/>
    <cellStyle name="Normal 2 4 2 2 6 5" xfId="18024" xr:uid="{00000000-0005-0000-0000-000062230000}"/>
    <cellStyle name="Normal 2 4 2 2 7" xfId="4575" xr:uid="{00000000-0005-0000-0000-000063230000}"/>
    <cellStyle name="Normal 2 4 2 2 7 2" xfId="14627" xr:uid="{00000000-0005-0000-0000-000064230000}"/>
    <cellStyle name="Normal 2 4 2 2 7 2 2" xfId="44958" xr:uid="{00000000-0005-0000-0000-000065230000}"/>
    <cellStyle name="Normal 2 4 2 2 7 2 3" xfId="29725" xr:uid="{00000000-0005-0000-0000-000066230000}"/>
    <cellStyle name="Normal 2 4 2 2 7 3" xfId="9607" xr:uid="{00000000-0005-0000-0000-000067230000}"/>
    <cellStyle name="Normal 2 4 2 2 7 3 2" xfId="39941" xr:uid="{00000000-0005-0000-0000-000068230000}"/>
    <cellStyle name="Normal 2 4 2 2 7 3 3" xfId="24708" xr:uid="{00000000-0005-0000-0000-000069230000}"/>
    <cellStyle name="Normal 2 4 2 2 7 4" xfId="34928" xr:uid="{00000000-0005-0000-0000-00006A230000}"/>
    <cellStyle name="Normal 2 4 2 2 7 5" xfId="19695" xr:uid="{00000000-0005-0000-0000-00006B230000}"/>
    <cellStyle name="Normal 2 4 2 2 8" xfId="11285" xr:uid="{00000000-0005-0000-0000-00006C230000}"/>
    <cellStyle name="Normal 2 4 2 2 8 2" xfId="41616" xr:uid="{00000000-0005-0000-0000-00006D230000}"/>
    <cellStyle name="Normal 2 4 2 2 8 3" xfId="26383" xr:uid="{00000000-0005-0000-0000-00006E230000}"/>
    <cellStyle name="Normal 2 4 2 2 9" xfId="6264" xr:uid="{00000000-0005-0000-0000-00006F230000}"/>
    <cellStyle name="Normal 2 4 2 2 9 2" xfId="36599" xr:uid="{00000000-0005-0000-0000-000070230000}"/>
    <cellStyle name="Normal 2 4 2 2 9 3" xfId="21366" xr:uid="{00000000-0005-0000-0000-000071230000}"/>
    <cellStyle name="Normal 2 4 2 3" xfId="1228" xr:uid="{00000000-0005-0000-0000-000072230000}"/>
    <cellStyle name="Normal 2 4 2 3 10" xfId="16405" xr:uid="{00000000-0005-0000-0000-000073230000}"/>
    <cellStyle name="Normal 2 4 2 3 2" xfId="1447" xr:uid="{00000000-0005-0000-0000-000074230000}"/>
    <cellStyle name="Normal 2 4 2 3 2 2" xfId="1868" xr:uid="{00000000-0005-0000-0000-000075230000}"/>
    <cellStyle name="Normal 2 4 2 3 2 2 2" xfId="2707" xr:uid="{00000000-0005-0000-0000-000076230000}"/>
    <cellStyle name="Normal 2 4 2 3 2 2 2 2" xfId="4397" xr:uid="{00000000-0005-0000-0000-000077230000}"/>
    <cellStyle name="Normal 2 4 2 3 2 2 2 2 2" xfId="14470" xr:uid="{00000000-0005-0000-0000-000078230000}"/>
    <cellStyle name="Normal 2 4 2 3 2 2 2 2 2 2" xfId="44801" xr:uid="{00000000-0005-0000-0000-000079230000}"/>
    <cellStyle name="Normal 2 4 2 3 2 2 2 2 2 3" xfId="29568" xr:uid="{00000000-0005-0000-0000-00007A230000}"/>
    <cellStyle name="Normal 2 4 2 3 2 2 2 2 3" xfId="9450" xr:uid="{00000000-0005-0000-0000-00007B230000}"/>
    <cellStyle name="Normal 2 4 2 3 2 2 2 2 3 2" xfId="39784" xr:uid="{00000000-0005-0000-0000-00007C230000}"/>
    <cellStyle name="Normal 2 4 2 3 2 2 2 2 3 3" xfId="24551" xr:uid="{00000000-0005-0000-0000-00007D230000}"/>
    <cellStyle name="Normal 2 4 2 3 2 2 2 2 4" xfId="34771" xr:uid="{00000000-0005-0000-0000-00007E230000}"/>
    <cellStyle name="Normal 2 4 2 3 2 2 2 2 5" xfId="19538" xr:uid="{00000000-0005-0000-0000-00007F230000}"/>
    <cellStyle name="Normal 2 4 2 3 2 2 2 3" xfId="6089" xr:uid="{00000000-0005-0000-0000-000080230000}"/>
    <cellStyle name="Normal 2 4 2 3 2 2 2 3 2" xfId="16141" xr:uid="{00000000-0005-0000-0000-000081230000}"/>
    <cellStyle name="Normal 2 4 2 3 2 2 2 3 2 2" xfId="46472" xr:uid="{00000000-0005-0000-0000-000082230000}"/>
    <cellStyle name="Normal 2 4 2 3 2 2 2 3 2 3" xfId="31239" xr:uid="{00000000-0005-0000-0000-000083230000}"/>
    <cellStyle name="Normal 2 4 2 3 2 2 2 3 3" xfId="11121" xr:uid="{00000000-0005-0000-0000-000084230000}"/>
    <cellStyle name="Normal 2 4 2 3 2 2 2 3 3 2" xfId="41455" xr:uid="{00000000-0005-0000-0000-000085230000}"/>
    <cellStyle name="Normal 2 4 2 3 2 2 2 3 3 3" xfId="26222" xr:uid="{00000000-0005-0000-0000-000086230000}"/>
    <cellStyle name="Normal 2 4 2 3 2 2 2 3 4" xfId="36442" xr:uid="{00000000-0005-0000-0000-000087230000}"/>
    <cellStyle name="Normal 2 4 2 3 2 2 2 3 5" xfId="21209" xr:uid="{00000000-0005-0000-0000-000088230000}"/>
    <cellStyle name="Normal 2 4 2 3 2 2 2 4" xfId="12799" xr:uid="{00000000-0005-0000-0000-000089230000}"/>
    <cellStyle name="Normal 2 4 2 3 2 2 2 4 2" xfId="43130" xr:uid="{00000000-0005-0000-0000-00008A230000}"/>
    <cellStyle name="Normal 2 4 2 3 2 2 2 4 3" xfId="27897" xr:uid="{00000000-0005-0000-0000-00008B230000}"/>
    <cellStyle name="Normal 2 4 2 3 2 2 2 5" xfId="7778" xr:uid="{00000000-0005-0000-0000-00008C230000}"/>
    <cellStyle name="Normal 2 4 2 3 2 2 2 5 2" xfId="38113" xr:uid="{00000000-0005-0000-0000-00008D230000}"/>
    <cellStyle name="Normal 2 4 2 3 2 2 2 5 3" xfId="22880" xr:uid="{00000000-0005-0000-0000-00008E230000}"/>
    <cellStyle name="Normal 2 4 2 3 2 2 2 6" xfId="33101" xr:uid="{00000000-0005-0000-0000-00008F230000}"/>
    <cellStyle name="Normal 2 4 2 3 2 2 2 7" xfId="17867" xr:uid="{00000000-0005-0000-0000-000090230000}"/>
    <cellStyle name="Normal 2 4 2 3 2 2 3" xfId="3560" xr:uid="{00000000-0005-0000-0000-000091230000}"/>
    <cellStyle name="Normal 2 4 2 3 2 2 3 2" xfId="13634" xr:uid="{00000000-0005-0000-0000-000092230000}"/>
    <cellStyle name="Normal 2 4 2 3 2 2 3 2 2" xfId="43965" xr:uid="{00000000-0005-0000-0000-000093230000}"/>
    <cellStyle name="Normal 2 4 2 3 2 2 3 2 3" xfId="28732" xr:uid="{00000000-0005-0000-0000-000094230000}"/>
    <cellStyle name="Normal 2 4 2 3 2 2 3 3" xfId="8614" xr:uid="{00000000-0005-0000-0000-000095230000}"/>
    <cellStyle name="Normal 2 4 2 3 2 2 3 3 2" xfId="38948" xr:uid="{00000000-0005-0000-0000-000096230000}"/>
    <cellStyle name="Normal 2 4 2 3 2 2 3 3 3" xfId="23715" xr:uid="{00000000-0005-0000-0000-000097230000}"/>
    <cellStyle name="Normal 2 4 2 3 2 2 3 4" xfId="33935" xr:uid="{00000000-0005-0000-0000-000098230000}"/>
    <cellStyle name="Normal 2 4 2 3 2 2 3 5" xfId="18702" xr:uid="{00000000-0005-0000-0000-000099230000}"/>
    <cellStyle name="Normal 2 4 2 3 2 2 4" xfId="5253" xr:uid="{00000000-0005-0000-0000-00009A230000}"/>
    <cellStyle name="Normal 2 4 2 3 2 2 4 2" xfId="15305" xr:uid="{00000000-0005-0000-0000-00009B230000}"/>
    <cellStyle name="Normal 2 4 2 3 2 2 4 2 2" xfId="45636" xr:uid="{00000000-0005-0000-0000-00009C230000}"/>
    <cellStyle name="Normal 2 4 2 3 2 2 4 2 3" xfId="30403" xr:uid="{00000000-0005-0000-0000-00009D230000}"/>
    <cellStyle name="Normal 2 4 2 3 2 2 4 3" xfId="10285" xr:uid="{00000000-0005-0000-0000-00009E230000}"/>
    <cellStyle name="Normal 2 4 2 3 2 2 4 3 2" xfId="40619" xr:uid="{00000000-0005-0000-0000-00009F230000}"/>
    <cellStyle name="Normal 2 4 2 3 2 2 4 3 3" xfId="25386" xr:uid="{00000000-0005-0000-0000-0000A0230000}"/>
    <cellStyle name="Normal 2 4 2 3 2 2 4 4" xfId="35606" xr:uid="{00000000-0005-0000-0000-0000A1230000}"/>
    <cellStyle name="Normal 2 4 2 3 2 2 4 5" xfId="20373" xr:uid="{00000000-0005-0000-0000-0000A2230000}"/>
    <cellStyle name="Normal 2 4 2 3 2 2 5" xfId="11963" xr:uid="{00000000-0005-0000-0000-0000A3230000}"/>
    <cellStyle name="Normal 2 4 2 3 2 2 5 2" xfId="42294" xr:uid="{00000000-0005-0000-0000-0000A4230000}"/>
    <cellStyle name="Normal 2 4 2 3 2 2 5 3" xfId="27061" xr:uid="{00000000-0005-0000-0000-0000A5230000}"/>
    <cellStyle name="Normal 2 4 2 3 2 2 6" xfId="6942" xr:uid="{00000000-0005-0000-0000-0000A6230000}"/>
    <cellStyle name="Normal 2 4 2 3 2 2 6 2" xfId="37277" xr:uid="{00000000-0005-0000-0000-0000A7230000}"/>
    <cellStyle name="Normal 2 4 2 3 2 2 6 3" xfId="22044" xr:uid="{00000000-0005-0000-0000-0000A8230000}"/>
    <cellStyle name="Normal 2 4 2 3 2 2 7" xfId="32265" xr:uid="{00000000-0005-0000-0000-0000A9230000}"/>
    <cellStyle name="Normal 2 4 2 3 2 2 8" xfId="17031" xr:uid="{00000000-0005-0000-0000-0000AA230000}"/>
    <cellStyle name="Normal 2 4 2 3 2 3" xfId="2289" xr:uid="{00000000-0005-0000-0000-0000AB230000}"/>
    <cellStyle name="Normal 2 4 2 3 2 3 2" xfId="3979" xr:uid="{00000000-0005-0000-0000-0000AC230000}"/>
    <cellStyle name="Normal 2 4 2 3 2 3 2 2" xfId="14052" xr:uid="{00000000-0005-0000-0000-0000AD230000}"/>
    <cellStyle name="Normal 2 4 2 3 2 3 2 2 2" xfId="44383" xr:uid="{00000000-0005-0000-0000-0000AE230000}"/>
    <cellStyle name="Normal 2 4 2 3 2 3 2 2 3" xfId="29150" xr:uid="{00000000-0005-0000-0000-0000AF230000}"/>
    <cellStyle name="Normal 2 4 2 3 2 3 2 3" xfId="9032" xr:uid="{00000000-0005-0000-0000-0000B0230000}"/>
    <cellStyle name="Normal 2 4 2 3 2 3 2 3 2" xfId="39366" xr:uid="{00000000-0005-0000-0000-0000B1230000}"/>
    <cellStyle name="Normal 2 4 2 3 2 3 2 3 3" xfId="24133" xr:uid="{00000000-0005-0000-0000-0000B2230000}"/>
    <cellStyle name="Normal 2 4 2 3 2 3 2 4" xfId="34353" xr:uid="{00000000-0005-0000-0000-0000B3230000}"/>
    <cellStyle name="Normal 2 4 2 3 2 3 2 5" xfId="19120" xr:uid="{00000000-0005-0000-0000-0000B4230000}"/>
    <cellStyle name="Normal 2 4 2 3 2 3 3" xfId="5671" xr:uid="{00000000-0005-0000-0000-0000B5230000}"/>
    <cellStyle name="Normal 2 4 2 3 2 3 3 2" xfId="15723" xr:uid="{00000000-0005-0000-0000-0000B6230000}"/>
    <cellStyle name="Normal 2 4 2 3 2 3 3 2 2" xfId="46054" xr:uid="{00000000-0005-0000-0000-0000B7230000}"/>
    <cellStyle name="Normal 2 4 2 3 2 3 3 2 3" xfId="30821" xr:uid="{00000000-0005-0000-0000-0000B8230000}"/>
    <cellStyle name="Normal 2 4 2 3 2 3 3 3" xfId="10703" xr:uid="{00000000-0005-0000-0000-0000B9230000}"/>
    <cellStyle name="Normal 2 4 2 3 2 3 3 3 2" xfId="41037" xr:uid="{00000000-0005-0000-0000-0000BA230000}"/>
    <cellStyle name="Normal 2 4 2 3 2 3 3 3 3" xfId="25804" xr:uid="{00000000-0005-0000-0000-0000BB230000}"/>
    <cellStyle name="Normal 2 4 2 3 2 3 3 4" xfId="36024" xr:uid="{00000000-0005-0000-0000-0000BC230000}"/>
    <cellStyle name="Normal 2 4 2 3 2 3 3 5" xfId="20791" xr:uid="{00000000-0005-0000-0000-0000BD230000}"/>
    <cellStyle name="Normal 2 4 2 3 2 3 4" xfId="12381" xr:uid="{00000000-0005-0000-0000-0000BE230000}"/>
    <cellStyle name="Normal 2 4 2 3 2 3 4 2" xfId="42712" xr:uid="{00000000-0005-0000-0000-0000BF230000}"/>
    <cellStyle name="Normal 2 4 2 3 2 3 4 3" xfId="27479" xr:uid="{00000000-0005-0000-0000-0000C0230000}"/>
    <cellStyle name="Normal 2 4 2 3 2 3 5" xfId="7360" xr:uid="{00000000-0005-0000-0000-0000C1230000}"/>
    <cellStyle name="Normal 2 4 2 3 2 3 5 2" xfId="37695" xr:uid="{00000000-0005-0000-0000-0000C2230000}"/>
    <cellStyle name="Normal 2 4 2 3 2 3 5 3" xfId="22462" xr:uid="{00000000-0005-0000-0000-0000C3230000}"/>
    <cellStyle name="Normal 2 4 2 3 2 3 6" xfId="32683" xr:uid="{00000000-0005-0000-0000-0000C4230000}"/>
    <cellStyle name="Normal 2 4 2 3 2 3 7" xfId="17449" xr:uid="{00000000-0005-0000-0000-0000C5230000}"/>
    <cellStyle name="Normal 2 4 2 3 2 4" xfId="3142" xr:uid="{00000000-0005-0000-0000-0000C6230000}"/>
    <cellStyle name="Normal 2 4 2 3 2 4 2" xfId="13216" xr:uid="{00000000-0005-0000-0000-0000C7230000}"/>
    <cellStyle name="Normal 2 4 2 3 2 4 2 2" xfId="43547" xr:uid="{00000000-0005-0000-0000-0000C8230000}"/>
    <cellStyle name="Normal 2 4 2 3 2 4 2 3" xfId="28314" xr:uid="{00000000-0005-0000-0000-0000C9230000}"/>
    <cellStyle name="Normal 2 4 2 3 2 4 3" xfId="8196" xr:uid="{00000000-0005-0000-0000-0000CA230000}"/>
    <cellStyle name="Normal 2 4 2 3 2 4 3 2" xfId="38530" xr:uid="{00000000-0005-0000-0000-0000CB230000}"/>
    <cellStyle name="Normal 2 4 2 3 2 4 3 3" xfId="23297" xr:uid="{00000000-0005-0000-0000-0000CC230000}"/>
    <cellStyle name="Normal 2 4 2 3 2 4 4" xfId="33517" xr:uid="{00000000-0005-0000-0000-0000CD230000}"/>
    <cellStyle name="Normal 2 4 2 3 2 4 5" xfId="18284" xr:uid="{00000000-0005-0000-0000-0000CE230000}"/>
    <cellStyle name="Normal 2 4 2 3 2 5" xfId="4835" xr:uid="{00000000-0005-0000-0000-0000CF230000}"/>
    <cellStyle name="Normal 2 4 2 3 2 5 2" xfId="14887" xr:uid="{00000000-0005-0000-0000-0000D0230000}"/>
    <cellStyle name="Normal 2 4 2 3 2 5 2 2" xfId="45218" xr:uid="{00000000-0005-0000-0000-0000D1230000}"/>
    <cellStyle name="Normal 2 4 2 3 2 5 2 3" xfId="29985" xr:uid="{00000000-0005-0000-0000-0000D2230000}"/>
    <cellStyle name="Normal 2 4 2 3 2 5 3" xfId="9867" xr:uid="{00000000-0005-0000-0000-0000D3230000}"/>
    <cellStyle name="Normal 2 4 2 3 2 5 3 2" xfId="40201" xr:uid="{00000000-0005-0000-0000-0000D4230000}"/>
    <cellStyle name="Normal 2 4 2 3 2 5 3 3" xfId="24968" xr:uid="{00000000-0005-0000-0000-0000D5230000}"/>
    <cellStyle name="Normal 2 4 2 3 2 5 4" xfId="35188" xr:uid="{00000000-0005-0000-0000-0000D6230000}"/>
    <cellStyle name="Normal 2 4 2 3 2 5 5" xfId="19955" xr:uid="{00000000-0005-0000-0000-0000D7230000}"/>
    <cellStyle name="Normal 2 4 2 3 2 6" xfId="11545" xr:uid="{00000000-0005-0000-0000-0000D8230000}"/>
    <cellStyle name="Normal 2 4 2 3 2 6 2" xfId="41876" xr:uid="{00000000-0005-0000-0000-0000D9230000}"/>
    <cellStyle name="Normal 2 4 2 3 2 6 3" xfId="26643" xr:uid="{00000000-0005-0000-0000-0000DA230000}"/>
    <cellStyle name="Normal 2 4 2 3 2 7" xfId="6524" xr:uid="{00000000-0005-0000-0000-0000DB230000}"/>
    <cellStyle name="Normal 2 4 2 3 2 7 2" xfId="36859" xr:uid="{00000000-0005-0000-0000-0000DC230000}"/>
    <cellStyle name="Normal 2 4 2 3 2 7 3" xfId="21626" xr:uid="{00000000-0005-0000-0000-0000DD230000}"/>
    <cellStyle name="Normal 2 4 2 3 2 8" xfId="31847" xr:uid="{00000000-0005-0000-0000-0000DE230000}"/>
    <cellStyle name="Normal 2 4 2 3 2 9" xfId="16613" xr:uid="{00000000-0005-0000-0000-0000DF230000}"/>
    <cellStyle name="Normal 2 4 2 3 3" xfId="1660" xr:uid="{00000000-0005-0000-0000-0000E0230000}"/>
    <cellStyle name="Normal 2 4 2 3 3 2" xfId="2499" xr:uid="{00000000-0005-0000-0000-0000E1230000}"/>
    <cellStyle name="Normal 2 4 2 3 3 2 2" xfId="4189" xr:uid="{00000000-0005-0000-0000-0000E2230000}"/>
    <cellStyle name="Normal 2 4 2 3 3 2 2 2" xfId="14262" xr:uid="{00000000-0005-0000-0000-0000E3230000}"/>
    <cellStyle name="Normal 2 4 2 3 3 2 2 2 2" xfId="44593" xr:uid="{00000000-0005-0000-0000-0000E4230000}"/>
    <cellStyle name="Normal 2 4 2 3 3 2 2 2 3" xfId="29360" xr:uid="{00000000-0005-0000-0000-0000E5230000}"/>
    <cellStyle name="Normal 2 4 2 3 3 2 2 3" xfId="9242" xr:uid="{00000000-0005-0000-0000-0000E6230000}"/>
    <cellStyle name="Normal 2 4 2 3 3 2 2 3 2" xfId="39576" xr:uid="{00000000-0005-0000-0000-0000E7230000}"/>
    <cellStyle name="Normal 2 4 2 3 3 2 2 3 3" xfId="24343" xr:uid="{00000000-0005-0000-0000-0000E8230000}"/>
    <cellStyle name="Normal 2 4 2 3 3 2 2 4" xfId="34563" xr:uid="{00000000-0005-0000-0000-0000E9230000}"/>
    <cellStyle name="Normal 2 4 2 3 3 2 2 5" xfId="19330" xr:uid="{00000000-0005-0000-0000-0000EA230000}"/>
    <cellStyle name="Normal 2 4 2 3 3 2 3" xfId="5881" xr:uid="{00000000-0005-0000-0000-0000EB230000}"/>
    <cellStyle name="Normal 2 4 2 3 3 2 3 2" xfId="15933" xr:uid="{00000000-0005-0000-0000-0000EC230000}"/>
    <cellStyle name="Normal 2 4 2 3 3 2 3 2 2" xfId="46264" xr:uid="{00000000-0005-0000-0000-0000ED230000}"/>
    <cellStyle name="Normal 2 4 2 3 3 2 3 2 3" xfId="31031" xr:uid="{00000000-0005-0000-0000-0000EE230000}"/>
    <cellStyle name="Normal 2 4 2 3 3 2 3 3" xfId="10913" xr:uid="{00000000-0005-0000-0000-0000EF230000}"/>
    <cellStyle name="Normal 2 4 2 3 3 2 3 3 2" xfId="41247" xr:uid="{00000000-0005-0000-0000-0000F0230000}"/>
    <cellStyle name="Normal 2 4 2 3 3 2 3 3 3" xfId="26014" xr:uid="{00000000-0005-0000-0000-0000F1230000}"/>
    <cellStyle name="Normal 2 4 2 3 3 2 3 4" xfId="36234" xr:uid="{00000000-0005-0000-0000-0000F2230000}"/>
    <cellStyle name="Normal 2 4 2 3 3 2 3 5" xfId="21001" xr:uid="{00000000-0005-0000-0000-0000F3230000}"/>
    <cellStyle name="Normal 2 4 2 3 3 2 4" xfId="12591" xr:uid="{00000000-0005-0000-0000-0000F4230000}"/>
    <cellStyle name="Normal 2 4 2 3 3 2 4 2" xfId="42922" xr:uid="{00000000-0005-0000-0000-0000F5230000}"/>
    <cellStyle name="Normal 2 4 2 3 3 2 4 3" xfId="27689" xr:uid="{00000000-0005-0000-0000-0000F6230000}"/>
    <cellStyle name="Normal 2 4 2 3 3 2 5" xfId="7570" xr:uid="{00000000-0005-0000-0000-0000F7230000}"/>
    <cellStyle name="Normal 2 4 2 3 3 2 5 2" xfId="37905" xr:uid="{00000000-0005-0000-0000-0000F8230000}"/>
    <cellStyle name="Normal 2 4 2 3 3 2 5 3" xfId="22672" xr:uid="{00000000-0005-0000-0000-0000F9230000}"/>
    <cellStyle name="Normal 2 4 2 3 3 2 6" xfId="32893" xr:uid="{00000000-0005-0000-0000-0000FA230000}"/>
    <cellStyle name="Normal 2 4 2 3 3 2 7" xfId="17659" xr:uid="{00000000-0005-0000-0000-0000FB230000}"/>
    <cellStyle name="Normal 2 4 2 3 3 3" xfId="3352" xr:uid="{00000000-0005-0000-0000-0000FC230000}"/>
    <cellStyle name="Normal 2 4 2 3 3 3 2" xfId="13426" xr:uid="{00000000-0005-0000-0000-0000FD230000}"/>
    <cellStyle name="Normal 2 4 2 3 3 3 2 2" xfId="43757" xr:uid="{00000000-0005-0000-0000-0000FE230000}"/>
    <cellStyle name="Normal 2 4 2 3 3 3 2 3" xfId="28524" xr:uid="{00000000-0005-0000-0000-0000FF230000}"/>
    <cellStyle name="Normal 2 4 2 3 3 3 3" xfId="8406" xr:uid="{00000000-0005-0000-0000-000000240000}"/>
    <cellStyle name="Normal 2 4 2 3 3 3 3 2" xfId="38740" xr:uid="{00000000-0005-0000-0000-000001240000}"/>
    <cellStyle name="Normal 2 4 2 3 3 3 3 3" xfId="23507" xr:uid="{00000000-0005-0000-0000-000002240000}"/>
    <cellStyle name="Normal 2 4 2 3 3 3 4" xfId="33727" xr:uid="{00000000-0005-0000-0000-000003240000}"/>
    <cellStyle name="Normal 2 4 2 3 3 3 5" xfId="18494" xr:uid="{00000000-0005-0000-0000-000004240000}"/>
    <cellStyle name="Normal 2 4 2 3 3 4" xfId="5045" xr:uid="{00000000-0005-0000-0000-000005240000}"/>
    <cellStyle name="Normal 2 4 2 3 3 4 2" xfId="15097" xr:uid="{00000000-0005-0000-0000-000006240000}"/>
    <cellStyle name="Normal 2 4 2 3 3 4 2 2" xfId="45428" xr:uid="{00000000-0005-0000-0000-000007240000}"/>
    <cellStyle name="Normal 2 4 2 3 3 4 2 3" xfId="30195" xr:uid="{00000000-0005-0000-0000-000008240000}"/>
    <cellStyle name="Normal 2 4 2 3 3 4 3" xfId="10077" xr:uid="{00000000-0005-0000-0000-000009240000}"/>
    <cellStyle name="Normal 2 4 2 3 3 4 3 2" xfId="40411" xr:uid="{00000000-0005-0000-0000-00000A240000}"/>
    <cellStyle name="Normal 2 4 2 3 3 4 3 3" xfId="25178" xr:uid="{00000000-0005-0000-0000-00000B240000}"/>
    <cellStyle name="Normal 2 4 2 3 3 4 4" xfId="35398" xr:uid="{00000000-0005-0000-0000-00000C240000}"/>
    <cellStyle name="Normal 2 4 2 3 3 4 5" xfId="20165" xr:uid="{00000000-0005-0000-0000-00000D240000}"/>
    <cellStyle name="Normal 2 4 2 3 3 5" xfId="11755" xr:uid="{00000000-0005-0000-0000-00000E240000}"/>
    <cellStyle name="Normal 2 4 2 3 3 5 2" xfId="42086" xr:uid="{00000000-0005-0000-0000-00000F240000}"/>
    <cellStyle name="Normal 2 4 2 3 3 5 3" xfId="26853" xr:uid="{00000000-0005-0000-0000-000010240000}"/>
    <cellStyle name="Normal 2 4 2 3 3 6" xfId="6734" xr:uid="{00000000-0005-0000-0000-000011240000}"/>
    <cellStyle name="Normal 2 4 2 3 3 6 2" xfId="37069" xr:uid="{00000000-0005-0000-0000-000012240000}"/>
    <cellStyle name="Normal 2 4 2 3 3 6 3" xfId="21836" xr:uid="{00000000-0005-0000-0000-000013240000}"/>
    <cellStyle name="Normal 2 4 2 3 3 7" xfId="32057" xr:uid="{00000000-0005-0000-0000-000014240000}"/>
    <cellStyle name="Normal 2 4 2 3 3 8" xfId="16823" xr:uid="{00000000-0005-0000-0000-000015240000}"/>
    <cellStyle name="Normal 2 4 2 3 4" xfId="2081" xr:uid="{00000000-0005-0000-0000-000016240000}"/>
    <cellStyle name="Normal 2 4 2 3 4 2" xfId="3771" xr:uid="{00000000-0005-0000-0000-000017240000}"/>
    <cellStyle name="Normal 2 4 2 3 4 2 2" xfId="13844" xr:uid="{00000000-0005-0000-0000-000018240000}"/>
    <cellStyle name="Normal 2 4 2 3 4 2 2 2" xfId="44175" xr:uid="{00000000-0005-0000-0000-000019240000}"/>
    <cellStyle name="Normal 2 4 2 3 4 2 2 3" xfId="28942" xr:uid="{00000000-0005-0000-0000-00001A240000}"/>
    <cellStyle name="Normal 2 4 2 3 4 2 3" xfId="8824" xr:uid="{00000000-0005-0000-0000-00001B240000}"/>
    <cellStyle name="Normal 2 4 2 3 4 2 3 2" xfId="39158" xr:uid="{00000000-0005-0000-0000-00001C240000}"/>
    <cellStyle name="Normal 2 4 2 3 4 2 3 3" xfId="23925" xr:uid="{00000000-0005-0000-0000-00001D240000}"/>
    <cellStyle name="Normal 2 4 2 3 4 2 4" xfId="34145" xr:uid="{00000000-0005-0000-0000-00001E240000}"/>
    <cellStyle name="Normal 2 4 2 3 4 2 5" xfId="18912" xr:uid="{00000000-0005-0000-0000-00001F240000}"/>
    <cellStyle name="Normal 2 4 2 3 4 3" xfId="5463" xr:uid="{00000000-0005-0000-0000-000020240000}"/>
    <cellStyle name="Normal 2 4 2 3 4 3 2" xfId="15515" xr:uid="{00000000-0005-0000-0000-000021240000}"/>
    <cellStyle name="Normal 2 4 2 3 4 3 2 2" xfId="45846" xr:uid="{00000000-0005-0000-0000-000022240000}"/>
    <cellStyle name="Normal 2 4 2 3 4 3 2 3" xfId="30613" xr:uid="{00000000-0005-0000-0000-000023240000}"/>
    <cellStyle name="Normal 2 4 2 3 4 3 3" xfId="10495" xr:uid="{00000000-0005-0000-0000-000024240000}"/>
    <cellStyle name="Normal 2 4 2 3 4 3 3 2" xfId="40829" xr:uid="{00000000-0005-0000-0000-000025240000}"/>
    <cellStyle name="Normal 2 4 2 3 4 3 3 3" xfId="25596" xr:uid="{00000000-0005-0000-0000-000026240000}"/>
    <cellStyle name="Normal 2 4 2 3 4 3 4" xfId="35816" xr:uid="{00000000-0005-0000-0000-000027240000}"/>
    <cellStyle name="Normal 2 4 2 3 4 3 5" xfId="20583" xr:uid="{00000000-0005-0000-0000-000028240000}"/>
    <cellStyle name="Normal 2 4 2 3 4 4" xfId="12173" xr:uid="{00000000-0005-0000-0000-000029240000}"/>
    <cellStyle name="Normal 2 4 2 3 4 4 2" xfId="42504" xr:uid="{00000000-0005-0000-0000-00002A240000}"/>
    <cellStyle name="Normal 2 4 2 3 4 4 3" xfId="27271" xr:uid="{00000000-0005-0000-0000-00002B240000}"/>
    <cellStyle name="Normal 2 4 2 3 4 5" xfId="7152" xr:uid="{00000000-0005-0000-0000-00002C240000}"/>
    <cellStyle name="Normal 2 4 2 3 4 5 2" xfId="37487" xr:uid="{00000000-0005-0000-0000-00002D240000}"/>
    <cellStyle name="Normal 2 4 2 3 4 5 3" xfId="22254" xr:uid="{00000000-0005-0000-0000-00002E240000}"/>
    <cellStyle name="Normal 2 4 2 3 4 6" xfId="32475" xr:uid="{00000000-0005-0000-0000-00002F240000}"/>
    <cellStyle name="Normal 2 4 2 3 4 7" xfId="17241" xr:uid="{00000000-0005-0000-0000-000030240000}"/>
    <cellStyle name="Normal 2 4 2 3 5" xfId="2934" xr:uid="{00000000-0005-0000-0000-000031240000}"/>
    <cellStyle name="Normal 2 4 2 3 5 2" xfId="13008" xr:uid="{00000000-0005-0000-0000-000032240000}"/>
    <cellStyle name="Normal 2 4 2 3 5 2 2" xfId="43339" xr:uid="{00000000-0005-0000-0000-000033240000}"/>
    <cellStyle name="Normal 2 4 2 3 5 2 3" xfId="28106" xr:uid="{00000000-0005-0000-0000-000034240000}"/>
    <cellStyle name="Normal 2 4 2 3 5 3" xfId="7988" xr:uid="{00000000-0005-0000-0000-000035240000}"/>
    <cellStyle name="Normal 2 4 2 3 5 3 2" xfId="38322" xr:uid="{00000000-0005-0000-0000-000036240000}"/>
    <cellStyle name="Normal 2 4 2 3 5 3 3" xfId="23089" xr:uid="{00000000-0005-0000-0000-000037240000}"/>
    <cellStyle name="Normal 2 4 2 3 5 4" xfId="33309" xr:uid="{00000000-0005-0000-0000-000038240000}"/>
    <cellStyle name="Normal 2 4 2 3 5 5" xfId="18076" xr:uid="{00000000-0005-0000-0000-000039240000}"/>
    <cellStyle name="Normal 2 4 2 3 6" xfId="4627" xr:uid="{00000000-0005-0000-0000-00003A240000}"/>
    <cellStyle name="Normal 2 4 2 3 6 2" xfId="14679" xr:uid="{00000000-0005-0000-0000-00003B240000}"/>
    <cellStyle name="Normal 2 4 2 3 6 2 2" xfId="45010" xr:uid="{00000000-0005-0000-0000-00003C240000}"/>
    <cellStyle name="Normal 2 4 2 3 6 2 3" xfId="29777" xr:uid="{00000000-0005-0000-0000-00003D240000}"/>
    <cellStyle name="Normal 2 4 2 3 6 3" xfId="9659" xr:uid="{00000000-0005-0000-0000-00003E240000}"/>
    <cellStyle name="Normal 2 4 2 3 6 3 2" xfId="39993" xr:uid="{00000000-0005-0000-0000-00003F240000}"/>
    <cellStyle name="Normal 2 4 2 3 6 3 3" xfId="24760" xr:uid="{00000000-0005-0000-0000-000040240000}"/>
    <cellStyle name="Normal 2 4 2 3 6 4" xfId="34980" xr:uid="{00000000-0005-0000-0000-000041240000}"/>
    <cellStyle name="Normal 2 4 2 3 6 5" xfId="19747" xr:uid="{00000000-0005-0000-0000-000042240000}"/>
    <cellStyle name="Normal 2 4 2 3 7" xfId="11337" xr:uid="{00000000-0005-0000-0000-000043240000}"/>
    <cellStyle name="Normal 2 4 2 3 7 2" xfId="41668" xr:uid="{00000000-0005-0000-0000-000044240000}"/>
    <cellStyle name="Normal 2 4 2 3 7 3" xfId="26435" xr:uid="{00000000-0005-0000-0000-000045240000}"/>
    <cellStyle name="Normal 2 4 2 3 8" xfId="6316" xr:uid="{00000000-0005-0000-0000-000046240000}"/>
    <cellStyle name="Normal 2 4 2 3 8 2" xfId="36651" xr:uid="{00000000-0005-0000-0000-000047240000}"/>
    <cellStyle name="Normal 2 4 2 3 8 3" xfId="21418" xr:uid="{00000000-0005-0000-0000-000048240000}"/>
    <cellStyle name="Normal 2 4 2 3 9" xfId="31640" xr:uid="{00000000-0005-0000-0000-000049240000}"/>
    <cellStyle name="Normal 2 4 2 4" xfId="1341" xr:uid="{00000000-0005-0000-0000-00004A240000}"/>
    <cellStyle name="Normal 2 4 2 4 2" xfId="1764" xr:uid="{00000000-0005-0000-0000-00004B240000}"/>
    <cellStyle name="Normal 2 4 2 4 2 2" xfId="2603" xr:uid="{00000000-0005-0000-0000-00004C240000}"/>
    <cellStyle name="Normal 2 4 2 4 2 2 2" xfId="4293" xr:uid="{00000000-0005-0000-0000-00004D240000}"/>
    <cellStyle name="Normal 2 4 2 4 2 2 2 2" xfId="14366" xr:uid="{00000000-0005-0000-0000-00004E240000}"/>
    <cellStyle name="Normal 2 4 2 4 2 2 2 2 2" xfId="44697" xr:uid="{00000000-0005-0000-0000-00004F240000}"/>
    <cellStyle name="Normal 2 4 2 4 2 2 2 2 3" xfId="29464" xr:uid="{00000000-0005-0000-0000-000050240000}"/>
    <cellStyle name="Normal 2 4 2 4 2 2 2 3" xfId="9346" xr:uid="{00000000-0005-0000-0000-000051240000}"/>
    <cellStyle name="Normal 2 4 2 4 2 2 2 3 2" xfId="39680" xr:uid="{00000000-0005-0000-0000-000052240000}"/>
    <cellStyle name="Normal 2 4 2 4 2 2 2 3 3" xfId="24447" xr:uid="{00000000-0005-0000-0000-000053240000}"/>
    <cellStyle name="Normal 2 4 2 4 2 2 2 4" xfId="34667" xr:uid="{00000000-0005-0000-0000-000054240000}"/>
    <cellStyle name="Normal 2 4 2 4 2 2 2 5" xfId="19434" xr:uid="{00000000-0005-0000-0000-000055240000}"/>
    <cellStyle name="Normal 2 4 2 4 2 2 3" xfId="5985" xr:uid="{00000000-0005-0000-0000-000056240000}"/>
    <cellStyle name="Normal 2 4 2 4 2 2 3 2" xfId="16037" xr:uid="{00000000-0005-0000-0000-000057240000}"/>
    <cellStyle name="Normal 2 4 2 4 2 2 3 2 2" xfId="46368" xr:uid="{00000000-0005-0000-0000-000058240000}"/>
    <cellStyle name="Normal 2 4 2 4 2 2 3 2 3" xfId="31135" xr:uid="{00000000-0005-0000-0000-000059240000}"/>
    <cellStyle name="Normal 2 4 2 4 2 2 3 3" xfId="11017" xr:uid="{00000000-0005-0000-0000-00005A240000}"/>
    <cellStyle name="Normal 2 4 2 4 2 2 3 3 2" xfId="41351" xr:uid="{00000000-0005-0000-0000-00005B240000}"/>
    <cellStyle name="Normal 2 4 2 4 2 2 3 3 3" xfId="26118" xr:uid="{00000000-0005-0000-0000-00005C240000}"/>
    <cellStyle name="Normal 2 4 2 4 2 2 3 4" xfId="36338" xr:uid="{00000000-0005-0000-0000-00005D240000}"/>
    <cellStyle name="Normal 2 4 2 4 2 2 3 5" xfId="21105" xr:uid="{00000000-0005-0000-0000-00005E240000}"/>
    <cellStyle name="Normal 2 4 2 4 2 2 4" xfId="12695" xr:uid="{00000000-0005-0000-0000-00005F240000}"/>
    <cellStyle name="Normal 2 4 2 4 2 2 4 2" xfId="43026" xr:uid="{00000000-0005-0000-0000-000060240000}"/>
    <cellStyle name="Normal 2 4 2 4 2 2 4 3" xfId="27793" xr:uid="{00000000-0005-0000-0000-000061240000}"/>
    <cellStyle name="Normal 2 4 2 4 2 2 5" xfId="7674" xr:uid="{00000000-0005-0000-0000-000062240000}"/>
    <cellStyle name="Normal 2 4 2 4 2 2 5 2" xfId="38009" xr:uid="{00000000-0005-0000-0000-000063240000}"/>
    <cellStyle name="Normal 2 4 2 4 2 2 5 3" xfId="22776" xr:uid="{00000000-0005-0000-0000-000064240000}"/>
    <cellStyle name="Normal 2 4 2 4 2 2 6" xfId="32997" xr:uid="{00000000-0005-0000-0000-000065240000}"/>
    <cellStyle name="Normal 2 4 2 4 2 2 7" xfId="17763" xr:uid="{00000000-0005-0000-0000-000066240000}"/>
    <cellStyle name="Normal 2 4 2 4 2 3" xfId="3456" xr:uid="{00000000-0005-0000-0000-000067240000}"/>
    <cellStyle name="Normal 2 4 2 4 2 3 2" xfId="13530" xr:uid="{00000000-0005-0000-0000-000068240000}"/>
    <cellStyle name="Normal 2 4 2 4 2 3 2 2" xfId="43861" xr:uid="{00000000-0005-0000-0000-000069240000}"/>
    <cellStyle name="Normal 2 4 2 4 2 3 2 3" xfId="28628" xr:uid="{00000000-0005-0000-0000-00006A240000}"/>
    <cellStyle name="Normal 2 4 2 4 2 3 3" xfId="8510" xr:uid="{00000000-0005-0000-0000-00006B240000}"/>
    <cellStyle name="Normal 2 4 2 4 2 3 3 2" xfId="38844" xr:uid="{00000000-0005-0000-0000-00006C240000}"/>
    <cellStyle name="Normal 2 4 2 4 2 3 3 3" xfId="23611" xr:uid="{00000000-0005-0000-0000-00006D240000}"/>
    <cellStyle name="Normal 2 4 2 4 2 3 4" xfId="33831" xr:uid="{00000000-0005-0000-0000-00006E240000}"/>
    <cellStyle name="Normal 2 4 2 4 2 3 5" xfId="18598" xr:uid="{00000000-0005-0000-0000-00006F240000}"/>
    <cellStyle name="Normal 2 4 2 4 2 4" xfId="5149" xr:uid="{00000000-0005-0000-0000-000070240000}"/>
    <cellStyle name="Normal 2 4 2 4 2 4 2" xfId="15201" xr:uid="{00000000-0005-0000-0000-000071240000}"/>
    <cellStyle name="Normal 2 4 2 4 2 4 2 2" xfId="45532" xr:uid="{00000000-0005-0000-0000-000072240000}"/>
    <cellStyle name="Normal 2 4 2 4 2 4 2 3" xfId="30299" xr:uid="{00000000-0005-0000-0000-000073240000}"/>
    <cellStyle name="Normal 2 4 2 4 2 4 3" xfId="10181" xr:uid="{00000000-0005-0000-0000-000074240000}"/>
    <cellStyle name="Normal 2 4 2 4 2 4 3 2" xfId="40515" xr:uid="{00000000-0005-0000-0000-000075240000}"/>
    <cellStyle name="Normal 2 4 2 4 2 4 3 3" xfId="25282" xr:uid="{00000000-0005-0000-0000-000076240000}"/>
    <cellStyle name="Normal 2 4 2 4 2 4 4" xfId="35502" xr:uid="{00000000-0005-0000-0000-000077240000}"/>
    <cellStyle name="Normal 2 4 2 4 2 4 5" xfId="20269" xr:uid="{00000000-0005-0000-0000-000078240000}"/>
    <cellStyle name="Normal 2 4 2 4 2 5" xfId="11859" xr:uid="{00000000-0005-0000-0000-000079240000}"/>
    <cellStyle name="Normal 2 4 2 4 2 5 2" xfId="42190" xr:uid="{00000000-0005-0000-0000-00007A240000}"/>
    <cellStyle name="Normal 2 4 2 4 2 5 3" xfId="26957" xr:uid="{00000000-0005-0000-0000-00007B240000}"/>
    <cellStyle name="Normal 2 4 2 4 2 6" xfId="6838" xr:uid="{00000000-0005-0000-0000-00007C240000}"/>
    <cellStyle name="Normal 2 4 2 4 2 6 2" xfId="37173" xr:uid="{00000000-0005-0000-0000-00007D240000}"/>
    <cellStyle name="Normal 2 4 2 4 2 6 3" xfId="21940" xr:uid="{00000000-0005-0000-0000-00007E240000}"/>
    <cellStyle name="Normal 2 4 2 4 2 7" xfId="32161" xr:uid="{00000000-0005-0000-0000-00007F240000}"/>
    <cellStyle name="Normal 2 4 2 4 2 8" xfId="16927" xr:uid="{00000000-0005-0000-0000-000080240000}"/>
    <cellStyle name="Normal 2 4 2 4 3" xfId="2185" xr:uid="{00000000-0005-0000-0000-000081240000}"/>
    <cellStyle name="Normal 2 4 2 4 3 2" xfId="3875" xr:uid="{00000000-0005-0000-0000-000082240000}"/>
    <cellStyle name="Normal 2 4 2 4 3 2 2" xfId="13948" xr:uid="{00000000-0005-0000-0000-000083240000}"/>
    <cellStyle name="Normal 2 4 2 4 3 2 2 2" xfId="44279" xr:uid="{00000000-0005-0000-0000-000084240000}"/>
    <cellStyle name="Normal 2 4 2 4 3 2 2 3" xfId="29046" xr:uid="{00000000-0005-0000-0000-000085240000}"/>
    <cellStyle name="Normal 2 4 2 4 3 2 3" xfId="8928" xr:uid="{00000000-0005-0000-0000-000086240000}"/>
    <cellStyle name="Normal 2 4 2 4 3 2 3 2" xfId="39262" xr:uid="{00000000-0005-0000-0000-000087240000}"/>
    <cellStyle name="Normal 2 4 2 4 3 2 3 3" xfId="24029" xr:uid="{00000000-0005-0000-0000-000088240000}"/>
    <cellStyle name="Normal 2 4 2 4 3 2 4" xfId="34249" xr:uid="{00000000-0005-0000-0000-000089240000}"/>
    <cellStyle name="Normal 2 4 2 4 3 2 5" xfId="19016" xr:uid="{00000000-0005-0000-0000-00008A240000}"/>
    <cellStyle name="Normal 2 4 2 4 3 3" xfId="5567" xr:uid="{00000000-0005-0000-0000-00008B240000}"/>
    <cellStyle name="Normal 2 4 2 4 3 3 2" xfId="15619" xr:uid="{00000000-0005-0000-0000-00008C240000}"/>
    <cellStyle name="Normal 2 4 2 4 3 3 2 2" xfId="45950" xr:uid="{00000000-0005-0000-0000-00008D240000}"/>
    <cellStyle name="Normal 2 4 2 4 3 3 2 3" xfId="30717" xr:uid="{00000000-0005-0000-0000-00008E240000}"/>
    <cellStyle name="Normal 2 4 2 4 3 3 3" xfId="10599" xr:uid="{00000000-0005-0000-0000-00008F240000}"/>
    <cellStyle name="Normal 2 4 2 4 3 3 3 2" xfId="40933" xr:uid="{00000000-0005-0000-0000-000090240000}"/>
    <cellStyle name="Normal 2 4 2 4 3 3 3 3" xfId="25700" xr:uid="{00000000-0005-0000-0000-000091240000}"/>
    <cellStyle name="Normal 2 4 2 4 3 3 4" xfId="35920" xr:uid="{00000000-0005-0000-0000-000092240000}"/>
    <cellStyle name="Normal 2 4 2 4 3 3 5" xfId="20687" xr:uid="{00000000-0005-0000-0000-000093240000}"/>
    <cellStyle name="Normal 2 4 2 4 3 4" xfId="12277" xr:uid="{00000000-0005-0000-0000-000094240000}"/>
    <cellStyle name="Normal 2 4 2 4 3 4 2" xfId="42608" xr:uid="{00000000-0005-0000-0000-000095240000}"/>
    <cellStyle name="Normal 2 4 2 4 3 4 3" xfId="27375" xr:uid="{00000000-0005-0000-0000-000096240000}"/>
    <cellStyle name="Normal 2 4 2 4 3 5" xfId="7256" xr:uid="{00000000-0005-0000-0000-000097240000}"/>
    <cellStyle name="Normal 2 4 2 4 3 5 2" xfId="37591" xr:uid="{00000000-0005-0000-0000-000098240000}"/>
    <cellStyle name="Normal 2 4 2 4 3 5 3" xfId="22358" xr:uid="{00000000-0005-0000-0000-000099240000}"/>
    <cellStyle name="Normal 2 4 2 4 3 6" xfId="32579" xr:uid="{00000000-0005-0000-0000-00009A240000}"/>
    <cellStyle name="Normal 2 4 2 4 3 7" xfId="17345" xr:uid="{00000000-0005-0000-0000-00009B240000}"/>
    <cellStyle name="Normal 2 4 2 4 4" xfId="3038" xr:uid="{00000000-0005-0000-0000-00009C240000}"/>
    <cellStyle name="Normal 2 4 2 4 4 2" xfId="13112" xr:uid="{00000000-0005-0000-0000-00009D240000}"/>
    <cellStyle name="Normal 2 4 2 4 4 2 2" xfId="43443" xr:uid="{00000000-0005-0000-0000-00009E240000}"/>
    <cellStyle name="Normal 2 4 2 4 4 2 3" xfId="28210" xr:uid="{00000000-0005-0000-0000-00009F240000}"/>
    <cellStyle name="Normal 2 4 2 4 4 3" xfId="8092" xr:uid="{00000000-0005-0000-0000-0000A0240000}"/>
    <cellStyle name="Normal 2 4 2 4 4 3 2" xfId="38426" xr:uid="{00000000-0005-0000-0000-0000A1240000}"/>
    <cellStyle name="Normal 2 4 2 4 4 3 3" xfId="23193" xr:uid="{00000000-0005-0000-0000-0000A2240000}"/>
    <cellStyle name="Normal 2 4 2 4 4 4" xfId="33413" xr:uid="{00000000-0005-0000-0000-0000A3240000}"/>
    <cellStyle name="Normal 2 4 2 4 4 5" xfId="18180" xr:uid="{00000000-0005-0000-0000-0000A4240000}"/>
    <cellStyle name="Normal 2 4 2 4 5" xfId="4731" xr:uid="{00000000-0005-0000-0000-0000A5240000}"/>
    <cellStyle name="Normal 2 4 2 4 5 2" xfId="14783" xr:uid="{00000000-0005-0000-0000-0000A6240000}"/>
    <cellStyle name="Normal 2 4 2 4 5 2 2" xfId="45114" xr:uid="{00000000-0005-0000-0000-0000A7240000}"/>
    <cellStyle name="Normal 2 4 2 4 5 2 3" xfId="29881" xr:uid="{00000000-0005-0000-0000-0000A8240000}"/>
    <cellStyle name="Normal 2 4 2 4 5 3" xfId="9763" xr:uid="{00000000-0005-0000-0000-0000A9240000}"/>
    <cellStyle name="Normal 2 4 2 4 5 3 2" xfId="40097" xr:uid="{00000000-0005-0000-0000-0000AA240000}"/>
    <cellStyle name="Normal 2 4 2 4 5 3 3" xfId="24864" xr:uid="{00000000-0005-0000-0000-0000AB240000}"/>
    <cellStyle name="Normal 2 4 2 4 5 4" xfId="35084" xr:uid="{00000000-0005-0000-0000-0000AC240000}"/>
    <cellStyle name="Normal 2 4 2 4 5 5" xfId="19851" xr:uid="{00000000-0005-0000-0000-0000AD240000}"/>
    <cellStyle name="Normal 2 4 2 4 6" xfId="11441" xr:uid="{00000000-0005-0000-0000-0000AE240000}"/>
    <cellStyle name="Normal 2 4 2 4 6 2" xfId="41772" xr:uid="{00000000-0005-0000-0000-0000AF240000}"/>
    <cellStyle name="Normal 2 4 2 4 6 3" xfId="26539" xr:uid="{00000000-0005-0000-0000-0000B0240000}"/>
    <cellStyle name="Normal 2 4 2 4 7" xfId="6420" xr:uid="{00000000-0005-0000-0000-0000B1240000}"/>
    <cellStyle name="Normal 2 4 2 4 7 2" xfId="36755" xr:uid="{00000000-0005-0000-0000-0000B2240000}"/>
    <cellStyle name="Normal 2 4 2 4 7 3" xfId="21522" xr:uid="{00000000-0005-0000-0000-0000B3240000}"/>
    <cellStyle name="Normal 2 4 2 4 8" xfId="31743" xr:uid="{00000000-0005-0000-0000-0000B4240000}"/>
    <cellStyle name="Normal 2 4 2 4 9" xfId="16509" xr:uid="{00000000-0005-0000-0000-0000B5240000}"/>
    <cellStyle name="Normal 2 4 2 5" xfId="1554" xr:uid="{00000000-0005-0000-0000-0000B6240000}"/>
    <cellStyle name="Normal 2 4 2 5 2" xfId="2395" xr:uid="{00000000-0005-0000-0000-0000B7240000}"/>
    <cellStyle name="Normal 2 4 2 5 2 2" xfId="4085" xr:uid="{00000000-0005-0000-0000-0000B8240000}"/>
    <cellStyle name="Normal 2 4 2 5 2 2 2" xfId="14158" xr:uid="{00000000-0005-0000-0000-0000B9240000}"/>
    <cellStyle name="Normal 2 4 2 5 2 2 2 2" xfId="44489" xr:uid="{00000000-0005-0000-0000-0000BA240000}"/>
    <cellStyle name="Normal 2 4 2 5 2 2 2 3" xfId="29256" xr:uid="{00000000-0005-0000-0000-0000BB240000}"/>
    <cellStyle name="Normal 2 4 2 5 2 2 3" xfId="9138" xr:uid="{00000000-0005-0000-0000-0000BC240000}"/>
    <cellStyle name="Normal 2 4 2 5 2 2 3 2" xfId="39472" xr:uid="{00000000-0005-0000-0000-0000BD240000}"/>
    <cellStyle name="Normal 2 4 2 5 2 2 3 3" xfId="24239" xr:uid="{00000000-0005-0000-0000-0000BE240000}"/>
    <cellStyle name="Normal 2 4 2 5 2 2 4" xfId="34459" xr:uid="{00000000-0005-0000-0000-0000BF240000}"/>
    <cellStyle name="Normal 2 4 2 5 2 2 5" xfId="19226" xr:uid="{00000000-0005-0000-0000-0000C0240000}"/>
    <cellStyle name="Normal 2 4 2 5 2 3" xfId="5777" xr:uid="{00000000-0005-0000-0000-0000C1240000}"/>
    <cellStyle name="Normal 2 4 2 5 2 3 2" xfId="15829" xr:uid="{00000000-0005-0000-0000-0000C2240000}"/>
    <cellStyle name="Normal 2 4 2 5 2 3 2 2" xfId="46160" xr:uid="{00000000-0005-0000-0000-0000C3240000}"/>
    <cellStyle name="Normal 2 4 2 5 2 3 2 3" xfId="30927" xr:uid="{00000000-0005-0000-0000-0000C4240000}"/>
    <cellStyle name="Normal 2 4 2 5 2 3 3" xfId="10809" xr:uid="{00000000-0005-0000-0000-0000C5240000}"/>
    <cellStyle name="Normal 2 4 2 5 2 3 3 2" xfId="41143" xr:uid="{00000000-0005-0000-0000-0000C6240000}"/>
    <cellStyle name="Normal 2 4 2 5 2 3 3 3" xfId="25910" xr:uid="{00000000-0005-0000-0000-0000C7240000}"/>
    <cellStyle name="Normal 2 4 2 5 2 3 4" xfId="36130" xr:uid="{00000000-0005-0000-0000-0000C8240000}"/>
    <cellStyle name="Normal 2 4 2 5 2 3 5" xfId="20897" xr:uid="{00000000-0005-0000-0000-0000C9240000}"/>
    <cellStyle name="Normal 2 4 2 5 2 4" xfId="12487" xr:uid="{00000000-0005-0000-0000-0000CA240000}"/>
    <cellStyle name="Normal 2 4 2 5 2 4 2" xfId="42818" xr:uid="{00000000-0005-0000-0000-0000CB240000}"/>
    <cellStyle name="Normal 2 4 2 5 2 4 3" xfId="27585" xr:uid="{00000000-0005-0000-0000-0000CC240000}"/>
    <cellStyle name="Normal 2 4 2 5 2 5" xfId="7466" xr:uid="{00000000-0005-0000-0000-0000CD240000}"/>
    <cellStyle name="Normal 2 4 2 5 2 5 2" xfId="37801" xr:uid="{00000000-0005-0000-0000-0000CE240000}"/>
    <cellStyle name="Normal 2 4 2 5 2 5 3" xfId="22568" xr:uid="{00000000-0005-0000-0000-0000CF240000}"/>
    <cellStyle name="Normal 2 4 2 5 2 6" xfId="32789" xr:uid="{00000000-0005-0000-0000-0000D0240000}"/>
    <cellStyle name="Normal 2 4 2 5 2 7" xfId="17555" xr:uid="{00000000-0005-0000-0000-0000D1240000}"/>
    <cellStyle name="Normal 2 4 2 5 3" xfId="3248" xr:uid="{00000000-0005-0000-0000-0000D2240000}"/>
    <cellStyle name="Normal 2 4 2 5 3 2" xfId="13322" xr:uid="{00000000-0005-0000-0000-0000D3240000}"/>
    <cellStyle name="Normal 2 4 2 5 3 2 2" xfId="43653" xr:uid="{00000000-0005-0000-0000-0000D4240000}"/>
    <cellStyle name="Normal 2 4 2 5 3 2 3" xfId="28420" xr:uid="{00000000-0005-0000-0000-0000D5240000}"/>
    <cellStyle name="Normal 2 4 2 5 3 3" xfId="8302" xr:uid="{00000000-0005-0000-0000-0000D6240000}"/>
    <cellStyle name="Normal 2 4 2 5 3 3 2" xfId="38636" xr:uid="{00000000-0005-0000-0000-0000D7240000}"/>
    <cellStyle name="Normal 2 4 2 5 3 3 3" xfId="23403" xr:uid="{00000000-0005-0000-0000-0000D8240000}"/>
    <cellStyle name="Normal 2 4 2 5 3 4" xfId="33623" xr:uid="{00000000-0005-0000-0000-0000D9240000}"/>
    <cellStyle name="Normal 2 4 2 5 3 5" xfId="18390" xr:uid="{00000000-0005-0000-0000-0000DA240000}"/>
    <cellStyle name="Normal 2 4 2 5 4" xfId="4941" xr:uid="{00000000-0005-0000-0000-0000DB240000}"/>
    <cellStyle name="Normal 2 4 2 5 4 2" xfId="14993" xr:uid="{00000000-0005-0000-0000-0000DC240000}"/>
    <cellStyle name="Normal 2 4 2 5 4 2 2" xfId="45324" xr:uid="{00000000-0005-0000-0000-0000DD240000}"/>
    <cellStyle name="Normal 2 4 2 5 4 2 3" xfId="30091" xr:uid="{00000000-0005-0000-0000-0000DE240000}"/>
    <cellStyle name="Normal 2 4 2 5 4 3" xfId="9973" xr:uid="{00000000-0005-0000-0000-0000DF240000}"/>
    <cellStyle name="Normal 2 4 2 5 4 3 2" xfId="40307" xr:uid="{00000000-0005-0000-0000-0000E0240000}"/>
    <cellStyle name="Normal 2 4 2 5 4 3 3" xfId="25074" xr:uid="{00000000-0005-0000-0000-0000E1240000}"/>
    <cellStyle name="Normal 2 4 2 5 4 4" xfId="35294" xr:uid="{00000000-0005-0000-0000-0000E2240000}"/>
    <cellStyle name="Normal 2 4 2 5 4 5" xfId="20061" xr:uid="{00000000-0005-0000-0000-0000E3240000}"/>
    <cellStyle name="Normal 2 4 2 5 5" xfId="11651" xr:uid="{00000000-0005-0000-0000-0000E4240000}"/>
    <cellStyle name="Normal 2 4 2 5 5 2" xfId="41982" xr:uid="{00000000-0005-0000-0000-0000E5240000}"/>
    <cellStyle name="Normal 2 4 2 5 5 3" xfId="26749" xr:uid="{00000000-0005-0000-0000-0000E6240000}"/>
    <cellStyle name="Normal 2 4 2 5 6" xfId="6630" xr:uid="{00000000-0005-0000-0000-0000E7240000}"/>
    <cellStyle name="Normal 2 4 2 5 6 2" xfId="36965" xr:uid="{00000000-0005-0000-0000-0000E8240000}"/>
    <cellStyle name="Normal 2 4 2 5 6 3" xfId="21732" xr:uid="{00000000-0005-0000-0000-0000E9240000}"/>
    <cellStyle name="Normal 2 4 2 5 7" xfId="31953" xr:uid="{00000000-0005-0000-0000-0000EA240000}"/>
    <cellStyle name="Normal 2 4 2 5 8" xfId="16719" xr:uid="{00000000-0005-0000-0000-0000EB240000}"/>
    <cellStyle name="Normal 2 4 2 6" xfId="1975" xr:uid="{00000000-0005-0000-0000-0000EC240000}"/>
    <cellStyle name="Normal 2 4 2 6 2" xfId="3667" xr:uid="{00000000-0005-0000-0000-0000ED240000}"/>
    <cellStyle name="Normal 2 4 2 6 2 2" xfId="13740" xr:uid="{00000000-0005-0000-0000-0000EE240000}"/>
    <cellStyle name="Normal 2 4 2 6 2 2 2" xfId="44071" xr:uid="{00000000-0005-0000-0000-0000EF240000}"/>
    <cellStyle name="Normal 2 4 2 6 2 2 3" xfId="28838" xr:uid="{00000000-0005-0000-0000-0000F0240000}"/>
    <cellStyle name="Normal 2 4 2 6 2 3" xfId="8720" xr:uid="{00000000-0005-0000-0000-0000F1240000}"/>
    <cellStyle name="Normal 2 4 2 6 2 3 2" xfId="39054" xr:uid="{00000000-0005-0000-0000-0000F2240000}"/>
    <cellStyle name="Normal 2 4 2 6 2 3 3" xfId="23821" xr:uid="{00000000-0005-0000-0000-0000F3240000}"/>
    <cellStyle name="Normal 2 4 2 6 2 4" xfId="34041" xr:uid="{00000000-0005-0000-0000-0000F4240000}"/>
    <cellStyle name="Normal 2 4 2 6 2 5" xfId="18808" xr:uid="{00000000-0005-0000-0000-0000F5240000}"/>
    <cellStyle name="Normal 2 4 2 6 3" xfId="5359" xr:uid="{00000000-0005-0000-0000-0000F6240000}"/>
    <cellStyle name="Normal 2 4 2 6 3 2" xfId="15411" xr:uid="{00000000-0005-0000-0000-0000F7240000}"/>
    <cellStyle name="Normal 2 4 2 6 3 2 2" xfId="45742" xr:uid="{00000000-0005-0000-0000-0000F8240000}"/>
    <cellStyle name="Normal 2 4 2 6 3 2 3" xfId="30509" xr:uid="{00000000-0005-0000-0000-0000F9240000}"/>
    <cellStyle name="Normal 2 4 2 6 3 3" xfId="10391" xr:uid="{00000000-0005-0000-0000-0000FA240000}"/>
    <cellStyle name="Normal 2 4 2 6 3 3 2" xfId="40725" xr:uid="{00000000-0005-0000-0000-0000FB240000}"/>
    <cellStyle name="Normal 2 4 2 6 3 3 3" xfId="25492" xr:uid="{00000000-0005-0000-0000-0000FC240000}"/>
    <cellStyle name="Normal 2 4 2 6 3 4" xfId="35712" xr:uid="{00000000-0005-0000-0000-0000FD240000}"/>
    <cellStyle name="Normal 2 4 2 6 3 5" xfId="20479" xr:uid="{00000000-0005-0000-0000-0000FE240000}"/>
    <cellStyle name="Normal 2 4 2 6 4" xfId="12069" xr:uid="{00000000-0005-0000-0000-0000FF240000}"/>
    <cellStyle name="Normal 2 4 2 6 4 2" xfId="42400" xr:uid="{00000000-0005-0000-0000-000000250000}"/>
    <cellStyle name="Normal 2 4 2 6 4 3" xfId="27167" xr:uid="{00000000-0005-0000-0000-000001250000}"/>
    <cellStyle name="Normal 2 4 2 6 5" xfId="7048" xr:uid="{00000000-0005-0000-0000-000002250000}"/>
    <cellStyle name="Normal 2 4 2 6 5 2" xfId="37383" xr:uid="{00000000-0005-0000-0000-000003250000}"/>
    <cellStyle name="Normal 2 4 2 6 5 3" xfId="22150" xr:uid="{00000000-0005-0000-0000-000004250000}"/>
    <cellStyle name="Normal 2 4 2 6 6" xfId="32371" xr:uid="{00000000-0005-0000-0000-000005250000}"/>
    <cellStyle name="Normal 2 4 2 6 7" xfId="17137" xr:uid="{00000000-0005-0000-0000-000006250000}"/>
    <cellStyle name="Normal 2 4 2 7" xfId="2826" xr:uid="{00000000-0005-0000-0000-000007250000}"/>
    <cellStyle name="Normal 2 4 2 7 2" xfId="12904" xr:uid="{00000000-0005-0000-0000-000008250000}"/>
    <cellStyle name="Normal 2 4 2 7 2 2" xfId="43235" xr:uid="{00000000-0005-0000-0000-000009250000}"/>
    <cellStyle name="Normal 2 4 2 7 2 3" xfId="28002" xr:uid="{00000000-0005-0000-0000-00000A250000}"/>
    <cellStyle name="Normal 2 4 2 7 3" xfId="7884" xr:uid="{00000000-0005-0000-0000-00000B250000}"/>
    <cellStyle name="Normal 2 4 2 7 3 2" xfId="38218" xr:uid="{00000000-0005-0000-0000-00000C250000}"/>
    <cellStyle name="Normal 2 4 2 7 3 3" xfId="22985" xr:uid="{00000000-0005-0000-0000-00000D250000}"/>
    <cellStyle name="Normal 2 4 2 7 4" xfId="33205" xr:uid="{00000000-0005-0000-0000-00000E250000}"/>
    <cellStyle name="Normal 2 4 2 7 5" xfId="17972" xr:uid="{00000000-0005-0000-0000-00000F250000}"/>
    <cellStyle name="Normal 2 4 2 8" xfId="4520" xr:uid="{00000000-0005-0000-0000-000010250000}"/>
    <cellStyle name="Normal 2 4 2 8 2" xfId="14575" xr:uid="{00000000-0005-0000-0000-000011250000}"/>
    <cellStyle name="Normal 2 4 2 8 2 2" xfId="44906" xr:uid="{00000000-0005-0000-0000-000012250000}"/>
    <cellStyle name="Normal 2 4 2 8 2 3" xfId="29673" xr:uid="{00000000-0005-0000-0000-000013250000}"/>
    <cellStyle name="Normal 2 4 2 8 3" xfId="9555" xr:uid="{00000000-0005-0000-0000-000014250000}"/>
    <cellStyle name="Normal 2 4 2 8 3 2" xfId="39889" xr:uid="{00000000-0005-0000-0000-000015250000}"/>
    <cellStyle name="Normal 2 4 2 8 3 3" xfId="24656" xr:uid="{00000000-0005-0000-0000-000016250000}"/>
    <cellStyle name="Normal 2 4 2 8 4" xfId="34876" xr:uid="{00000000-0005-0000-0000-000017250000}"/>
    <cellStyle name="Normal 2 4 2 8 5" xfId="19643" xr:uid="{00000000-0005-0000-0000-000018250000}"/>
    <cellStyle name="Normal 2 4 2 9" xfId="11231" xr:uid="{00000000-0005-0000-0000-000019250000}"/>
    <cellStyle name="Normal 2 4 2 9 2" xfId="41564" xr:uid="{00000000-0005-0000-0000-00001A250000}"/>
    <cellStyle name="Normal 2 4 2 9 3" xfId="26331" xr:uid="{00000000-0005-0000-0000-00001B250000}"/>
    <cellStyle name="Normal 2 5" xfId="843" xr:uid="{00000000-0005-0000-0000-00001C250000}"/>
    <cellStyle name="Normal 2 5 10" xfId="6211" xr:uid="{00000000-0005-0000-0000-00001D250000}"/>
    <cellStyle name="Normal 2 5 10 2" xfId="36548" xr:uid="{00000000-0005-0000-0000-00001E250000}"/>
    <cellStyle name="Normal 2 5 10 3" xfId="21315" xr:uid="{00000000-0005-0000-0000-00001F250000}"/>
    <cellStyle name="Normal 2 5 11" xfId="31539" xr:uid="{00000000-0005-0000-0000-000020250000}"/>
    <cellStyle name="Normal 2 5 12" xfId="16300" xr:uid="{00000000-0005-0000-0000-000021250000}"/>
    <cellStyle name="Normal 2 5 13" xfId="46638" xr:uid="{00000000-0005-0000-0000-000022250000}"/>
    <cellStyle name="Normal 2 5 2" xfId="1175" xr:uid="{00000000-0005-0000-0000-000023250000}"/>
    <cellStyle name="Normal 2 5 2 10" xfId="31591" xr:uid="{00000000-0005-0000-0000-000024250000}"/>
    <cellStyle name="Normal 2 5 2 11" xfId="16354" xr:uid="{00000000-0005-0000-0000-000025250000}"/>
    <cellStyle name="Normal 2 5 2 2" xfId="1283" xr:uid="{00000000-0005-0000-0000-000026250000}"/>
    <cellStyle name="Normal 2 5 2 2 10" xfId="16458" xr:uid="{00000000-0005-0000-0000-000027250000}"/>
    <cellStyle name="Normal 2 5 2 2 2" xfId="1500" xr:uid="{00000000-0005-0000-0000-000028250000}"/>
    <cellStyle name="Normal 2 5 2 2 2 2" xfId="1921" xr:uid="{00000000-0005-0000-0000-000029250000}"/>
    <cellStyle name="Normal 2 5 2 2 2 2 2" xfId="2760" xr:uid="{00000000-0005-0000-0000-00002A250000}"/>
    <cellStyle name="Normal 2 5 2 2 2 2 2 2" xfId="4450" xr:uid="{00000000-0005-0000-0000-00002B250000}"/>
    <cellStyle name="Normal 2 5 2 2 2 2 2 2 2" xfId="14523" xr:uid="{00000000-0005-0000-0000-00002C250000}"/>
    <cellStyle name="Normal 2 5 2 2 2 2 2 2 2 2" xfId="44854" xr:uid="{00000000-0005-0000-0000-00002D250000}"/>
    <cellStyle name="Normal 2 5 2 2 2 2 2 2 2 3" xfId="29621" xr:uid="{00000000-0005-0000-0000-00002E250000}"/>
    <cellStyle name="Normal 2 5 2 2 2 2 2 2 3" xfId="9503" xr:uid="{00000000-0005-0000-0000-00002F250000}"/>
    <cellStyle name="Normal 2 5 2 2 2 2 2 2 3 2" xfId="39837" xr:uid="{00000000-0005-0000-0000-000030250000}"/>
    <cellStyle name="Normal 2 5 2 2 2 2 2 2 3 3" xfId="24604" xr:uid="{00000000-0005-0000-0000-000031250000}"/>
    <cellStyle name="Normal 2 5 2 2 2 2 2 2 4" xfId="34824" xr:uid="{00000000-0005-0000-0000-000032250000}"/>
    <cellStyle name="Normal 2 5 2 2 2 2 2 2 5" xfId="19591" xr:uid="{00000000-0005-0000-0000-000033250000}"/>
    <cellStyle name="Normal 2 5 2 2 2 2 2 3" xfId="6142" xr:uid="{00000000-0005-0000-0000-000034250000}"/>
    <cellStyle name="Normal 2 5 2 2 2 2 2 3 2" xfId="16194" xr:uid="{00000000-0005-0000-0000-000035250000}"/>
    <cellStyle name="Normal 2 5 2 2 2 2 2 3 2 2" xfId="46525" xr:uid="{00000000-0005-0000-0000-000036250000}"/>
    <cellStyle name="Normal 2 5 2 2 2 2 2 3 2 3" xfId="31292" xr:uid="{00000000-0005-0000-0000-000037250000}"/>
    <cellStyle name="Normal 2 5 2 2 2 2 2 3 3" xfId="11174" xr:uid="{00000000-0005-0000-0000-000038250000}"/>
    <cellStyle name="Normal 2 5 2 2 2 2 2 3 3 2" xfId="41508" xr:uid="{00000000-0005-0000-0000-000039250000}"/>
    <cellStyle name="Normal 2 5 2 2 2 2 2 3 3 3" xfId="26275" xr:uid="{00000000-0005-0000-0000-00003A250000}"/>
    <cellStyle name="Normal 2 5 2 2 2 2 2 3 4" xfId="36495" xr:uid="{00000000-0005-0000-0000-00003B250000}"/>
    <cellStyle name="Normal 2 5 2 2 2 2 2 3 5" xfId="21262" xr:uid="{00000000-0005-0000-0000-00003C250000}"/>
    <cellStyle name="Normal 2 5 2 2 2 2 2 4" xfId="12852" xr:uid="{00000000-0005-0000-0000-00003D250000}"/>
    <cellStyle name="Normal 2 5 2 2 2 2 2 4 2" xfId="43183" xr:uid="{00000000-0005-0000-0000-00003E250000}"/>
    <cellStyle name="Normal 2 5 2 2 2 2 2 4 3" xfId="27950" xr:uid="{00000000-0005-0000-0000-00003F250000}"/>
    <cellStyle name="Normal 2 5 2 2 2 2 2 5" xfId="7831" xr:uid="{00000000-0005-0000-0000-000040250000}"/>
    <cellStyle name="Normal 2 5 2 2 2 2 2 5 2" xfId="38166" xr:uid="{00000000-0005-0000-0000-000041250000}"/>
    <cellStyle name="Normal 2 5 2 2 2 2 2 5 3" xfId="22933" xr:uid="{00000000-0005-0000-0000-000042250000}"/>
    <cellStyle name="Normal 2 5 2 2 2 2 2 6" xfId="33154" xr:uid="{00000000-0005-0000-0000-000043250000}"/>
    <cellStyle name="Normal 2 5 2 2 2 2 2 7" xfId="17920" xr:uid="{00000000-0005-0000-0000-000044250000}"/>
    <cellStyle name="Normal 2 5 2 2 2 2 3" xfId="3613" xr:uid="{00000000-0005-0000-0000-000045250000}"/>
    <cellStyle name="Normal 2 5 2 2 2 2 3 2" xfId="13687" xr:uid="{00000000-0005-0000-0000-000046250000}"/>
    <cellStyle name="Normal 2 5 2 2 2 2 3 2 2" xfId="44018" xr:uid="{00000000-0005-0000-0000-000047250000}"/>
    <cellStyle name="Normal 2 5 2 2 2 2 3 2 3" xfId="28785" xr:uid="{00000000-0005-0000-0000-000048250000}"/>
    <cellStyle name="Normal 2 5 2 2 2 2 3 3" xfId="8667" xr:uid="{00000000-0005-0000-0000-000049250000}"/>
    <cellStyle name="Normal 2 5 2 2 2 2 3 3 2" xfId="39001" xr:uid="{00000000-0005-0000-0000-00004A250000}"/>
    <cellStyle name="Normal 2 5 2 2 2 2 3 3 3" xfId="23768" xr:uid="{00000000-0005-0000-0000-00004B250000}"/>
    <cellStyle name="Normal 2 5 2 2 2 2 3 4" xfId="33988" xr:uid="{00000000-0005-0000-0000-00004C250000}"/>
    <cellStyle name="Normal 2 5 2 2 2 2 3 5" xfId="18755" xr:uid="{00000000-0005-0000-0000-00004D250000}"/>
    <cellStyle name="Normal 2 5 2 2 2 2 4" xfId="5306" xr:uid="{00000000-0005-0000-0000-00004E250000}"/>
    <cellStyle name="Normal 2 5 2 2 2 2 4 2" xfId="15358" xr:uid="{00000000-0005-0000-0000-00004F250000}"/>
    <cellStyle name="Normal 2 5 2 2 2 2 4 2 2" xfId="45689" xr:uid="{00000000-0005-0000-0000-000050250000}"/>
    <cellStyle name="Normal 2 5 2 2 2 2 4 2 3" xfId="30456" xr:uid="{00000000-0005-0000-0000-000051250000}"/>
    <cellStyle name="Normal 2 5 2 2 2 2 4 3" xfId="10338" xr:uid="{00000000-0005-0000-0000-000052250000}"/>
    <cellStyle name="Normal 2 5 2 2 2 2 4 3 2" xfId="40672" xr:uid="{00000000-0005-0000-0000-000053250000}"/>
    <cellStyle name="Normal 2 5 2 2 2 2 4 3 3" xfId="25439" xr:uid="{00000000-0005-0000-0000-000054250000}"/>
    <cellStyle name="Normal 2 5 2 2 2 2 4 4" xfId="35659" xr:uid="{00000000-0005-0000-0000-000055250000}"/>
    <cellStyle name="Normal 2 5 2 2 2 2 4 5" xfId="20426" xr:uid="{00000000-0005-0000-0000-000056250000}"/>
    <cellStyle name="Normal 2 5 2 2 2 2 5" xfId="12016" xr:uid="{00000000-0005-0000-0000-000057250000}"/>
    <cellStyle name="Normal 2 5 2 2 2 2 5 2" xfId="42347" xr:uid="{00000000-0005-0000-0000-000058250000}"/>
    <cellStyle name="Normal 2 5 2 2 2 2 5 3" xfId="27114" xr:uid="{00000000-0005-0000-0000-000059250000}"/>
    <cellStyle name="Normal 2 5 2 2 2 2 6" xfId="6995" xr:uid="{00000000-0005-0000-0000-00005A250000}"/>
    <cellStyle name="Normal 2 5 2 2 2 2 6 2" xfId="37330" xr:uid="{00000000-0005-0000-0000-00005B250000}"/>
    <cellStyle name="Normal 2 5 2 2 2 2 6 3" xfId="22097" xr:uid="{00000000-0005-0000-0000-00005C250000}"/>
    <cellStyle name="Normal 2 5 2 2 2 2 7" xfId="32318" xr:uid="{00000000-0005-0000-0000-00005D250000}"/>
    <cellStyle name="Normal 2 5 2 2 2 2 8" xfId="17084" xr:uid="{00000000-0005-0000-0000-00005E250000}"/>
    <cellStyle name="Normal 2 5 2 2 2 3" xfId="2342" xr:uid="{00000000-0005-0000-0000-00005F250000}"/>
    <cellStyle name="Normal 2 5 2 2 2 3 2" xfId="4032" xr:uid="{00000000-0005-0000-0000-000060250000}"/>
    <cellStyle name="Normal 2 5 2 2 2 3 2 2" xfId="14105" xr:uid="{00000000-0005-0000-0000-000061250000}"/>
    <cellStyle name="Normal 2 5 2 2 2 3 2 2 2" xfId="44436" xr:uid="{00000000-0005-0000-0000-000062250000}"/>
    <cellStyle name="Normal 2 5 2 2 2 3 2 2 3" xfId="29203" xr:uid="{00000000-0005-0000-0000-000063250000}"/>
    <cellStyle name="Normal 2 5 2 2 2 3 2 3" xfId="9085" xr:uid="{00000000-0005-0000-0000-000064250000}"/>
    <cellStyle name="Normal 2 5 2 2 2 3 2 3 2" xfId="39419" xr:uid="{00000000-0005-0000-0000-000065250000}"/>
    <cellStyle name="Normal 2 5 2 2 2 3 2 3 3" xfId="24186" xr:uid="{00000000-0005-0000-0000-000066250000}"/>
    <cellStyle name="Normal 2 5 2 2 2 3 2 4" xfId="34406" xr:uid="{00000000-0005-0000-0000-000067250000}"/>
    <cellStyle name="Normal 2 5 2 2 2 3 2 5" xfId="19173" xr:uid="{00000000-0005-0000-0000-000068250000}"/>
    <cellStyle name="Normal 2 5 2 2 2 3 3" xfId="5724" xr:uid="{00000000-0005-0000-0000-000069250000}"/>
    <cellStyle name="Normal 2 5 2 2 2 3 3 2" xfId="15776" xr:uid="{00000000-0005-0000-0000-00006A250000}"/>
    <cellStyle name="Normal 2 5 2 2 2 3 3 2 2" xfId="46107" xr:uid="{00000000-0005-0000-0000-00006B250000}"/>
    <cellStyle name="Normal 2 5 2 2 2 3 3 2 3" xfId="30874" xr:uid="{00000000-0005-0000-0000-00006C250000}"/>
    <cellStyle name="Normal 2 5 2 2 2 3 3 3" xfId="10756" xr:uid="{00000000-0005-0000-0000-00006D250000}"/>
    <cellStyle name="Normal 2 5 2 2 2 3 3 3 2" xfId="41090" xr:uid="{00000000-0005-0000-0000-00006E250000}"/>
    <cellStyle name="Normal 2 5 2 2 2 3 3 3 3" xfId="25857" xr:uid="{00000000-0005-0000-0000-00006F250000}"/>
    <cellStyle name="Normal 2 5 2 2 2 3 3 4" xfId="36077" xr:uid="{00000000-0005-0000-0000-000070250000}"/>
    <cellStyle name="Normal 2 5 2 2 2 3 3 5" xfId="20844" xr:uid="{00000000-0005-0000-0000-000071250000}"/>
    <cellStyle name="Normal 2 5 2 2 2 3 4" xfId="12434" xr:uid="{00000000-0005-0000-0000-000072250000}"/>
    <cellStyle name="Normal 2 5 2 2 2 3 4 2" xfId="42765" xr:uid="{00000000-0005-0000-0000-000073250000}"/>
    <cellStyle name="Normal 2 5 2 2 2 3 4 3" xfId="27532" xr:uid="{00000000-0005-0000-0000-000074250000}"/>
    <cellStyle name="Normal 2 5 2 2 2 3 5" xfId="7413" xr:uid="{00000000-0005-0000-0000-000075250000}"/>
    <cellStyle name="Normal 2 5 2 2 2 3 5 2" xfId="37748" xr:uid="{00000000-0005-0000-0000-000076250000}"/>
    <cellStyle name="Normal 2 5 2 2 2 3 5 3" xfId="22515" xr:uid="{00000000-0005-0000-0000-000077250000}"/>
    <cellStyle name="Normal 2 5 2 2 2 3 6" xfId="32736" xr:uid="{00000000-0005-0000-0000-000078250000}"/>
    <cellStyle name="Normal 2 5 2 2 2 3 7" xfId="17502" xr:uid="{00000000-0005-0000-0000-000079250000}"/>
    <cellStyle name="Normal 2 5 2 2 2 4" xfId="3195" xr:uid="{00000000-0005-0000-0000-00007A250000}"/>
    <cellStyle name="Normal 2 5 2 2 2 4 2" xfId="13269" xr:uid="{00000000-0005-0000-0000-00007B250000}"/>
    <cellStyle name="Normal 2 5 2 2 2 4 2 2" xfId="43600" xr:uid="{00000000-0005-0000-0000-00007C250000}"/>
    <cellStyle name="Normal 2 5 2 2 2 4 2 3" xfId="28367" xr:uid="{00000000-0005-0000-0000-00007D250000}"/>
    <cellStyle name="Normal 2 5 2 2 2 4 3" xfId="8249" xr:uid="{00000000-0005-0000-0000-00007E250000}"/>
    <cellStyle name="Normal 2 5 2 2 2 4 3 2" xfId="38583" xr:uid="{00000000-0005-0000-0000-00007F250000}"/>
    <cellStyle name="Normal 2 5 2 2 2 4 3 3" xfId="23350" xr:uid="{00000000-0005-0000-0000-000080250000}"/>
    <cellStyle name="Normal 2 5 2 2 2 4 4" xfId="33570" xr:uid="{00000000-0005-0000-0000-000081250000}"/>
    <cellStyle name="Normal 2 5 2 2 2 4 5" xfId="18337" xr:uid="{00000000-0005-0000-0000-000082250000}"/>
    <cellStyle name="Normal 2 5 2 2 2 5" xfId="4888" xr:uid="{00000000-0005-0000-0000-000083250000}"/>
    <cellStyle name="Normal 2 5 2 2 2 5 2" xfId="14940" xr:uid="{00000000-0005-0000-0000-000084250000}"/>
    <cellStyle name="Normal 2 5 2 2 2 5 2 2" xfId="45271" xr:uid="{00000000-0005-0000-0000-000085250000}"/>
    <cellStyle name="Normal 2 5 2 2 2 5 2 3" xfId="30038" xr:uid="{00000000-0005-0000-0000-000086250000}"/>
    <cellStyle name="Normal 2 5 2 2 2 5 3" xfId="9920" xr:uid="{00000000-0005-0000-0000-000087250000}"/>
    <cellStyle name="Normal 2 5 2 2 2 5 3 2" xfId="40254" xr:uid="{00000000-0005-0000-0000-000088250000}"/>
    <cellStyle name="Normal 2 5 2 2 2 5 3 3" xfId="25021" xr:uid="{00000000-0005-0000-0000-000089250000}"/>
    <cellStyle name="Normal 2 5 2 2 2 5 4" xfId="35241" xr:uid="{00000000-0005-0000-0000-00008A250000}"/>
    <cellStyle name="Normal 2 5 2 2 2 5 5" xfId="20008" xr:uid="{00000000-0005-0000-0000-00008B250000}"/>
    <cellStyle name="Normal 2 5 2 2 2 6" xfId="11598" xr:uid="{00000000-0005-0000-0000-00008C250000}"/>
    <cellStyle name="Normal 2 5 2 2 2 6 2" xfId="41929" xr:uid="{00000000-0005-0000-0000-00008D250000}"/>
    <cellStyle name="Normal 2 5 2 2 2 6 3" xfId="26696" xr:uid="{00000000-0005-0000-0000-00008E250000}"/>
    <cellStyle name="Normal 2 5 2 2 2 7" xfId="6577" xr:uid="{00000000-0005-0000-0000-00008F250000}"/>
    <cellStyle name="Normal 2 5 2 2 2 7 2" xfId="36912" xr:uid="{00000000-0005-0000-0000-000090250000}"/>
    <cellStyle name="Normal 2 5 2 2 2 7 3" xfId="21679" xr:uid="{00000000-0005-0000-0000-000091250000}"/>
    <cellStyle name="Normal 2 5 2 2 2 8" xfId="31900" xr:uid="{00000000-0005-0000-0000-000092250000}"/>
    <cellStyle name="Normal 2 5 2 2 2 9" xfId="16666" xr:uid="{00000000-0005-0000-0000-000093250000}"/>
    <cellStyle name="Normal 2 5 2 2 3" xfId="1713" xr:uid="{00000000-0005-0000-0000-000094250000}"/>
    <cellStyle name="Normal 2 5 2 2 3 2" xfId="2552" xr:uid="{00000000-0005-0000-0000-000095250000}"/>
    <cellStyle name="Normal 2 5 2 2 3 2 2" xfId="4242" xr:uid="{00000000-0005-0000-0000-000096250000}"/>
    <cellStyle name="Normal 2 5 2 2 3 2 2 2" xfId="14315" xr:uid="{00000000-0005-0000-0000-000097250000}"/>
    <cellStyle name="Normal 2 5 2 2 3 2 2 2 2" xfId="44646" xr:uid="{00000000-0005-0000-0000-000098250000}"/>
    <cellStyle name="Normal 2 5 2 2 3 2 2 2 3" xfId="29413" xr:uid="{00000000-0005-0000-0000-000099250000}"/>
    <cellStyle name="Normal 2 5 2 2 3 2 2 3" xfId="9295" xr:uid="{00000000-0005-0000-0000-00009A250000}"/>
    <cellStyle name="Normal 2 5 2 2 3 2 2 3 2" xfId="39629" xr:uid="{00000000-0005-0000-0000-00009B250000}"/>
    <cellStyle name="Normal 2 5 2 2 3 2 2 3 3" xfId="24396" xr:uid="{00000000-0005-0000-0000-00009C250000}"/>
    <cellStyle name="Normal 2 5 2 2 3 2 2 4" xfId="34616" xr:uid="{00000000-0005-0000-0000-00009D250000}"/>
    <cellStyle name="Normal 2 5 2 2 3 2 2 5" xfId="19383" xr:uid="{00000000-0005-0000-0000-00009E250000}"/>
    <cellStyle name="Normal 2 5 2 2 3 2 3" xfId="5934" xr:uid="{00000000-0005-0000-0000-00009F250000}"/>
    <cellStyle name="Normal 2 5 2 2 3 2 3 2" xfId="15986" xr:uid="{00000000-0005-0000-0000-0000A0250000}"/>
    <cellStyle name="Normal 2 5 2 2 3 2 3 2 2" xfId="46317" xr:uid="{00000000-0005-0000-0000-0000A1250000}"/>
    <cellStyle name="Normal 2 5 2 2 3 2 3 2 3" xfId="31084" xr:uid="{00000000-0005-0000-0000-0000A2250000}"/>
    <cellStyle name="Normal 2 5 2 2 3 2 3 3" xfId="10966" xr:uid="{00000000-0005-0000-0000-0000A3250000}"/>
    <cellStyle name="Normal 2 5 2 2 3 2 3 3 2" xfId="41300" xr:uid="{00000000-0005-0000-0000-0000A4250000}"/>
    <cellStyle name="Normal 2 5 2 2 3 2 3 3 3" xfId="26067" xr:uid="{00000000-0005-0000-0000-0000A5250000}"/>
    <cellStyle name="Normal 2 5 2 2 3 2 3 4" xfId="36287" xr:uid="{00000000-0005-0000-0000-0000A6250000}"/>
    <cellStyle name="Normal 2 5 2 2 3 2 3 5" xfId="21054" xr:uid="{00000000-0005-0000-0000-0000A7250000}"/>
    <cellStyle name="Normal 2 5 2 2 3 2 4" xfId="12644" xr:uid="{00000000-0005-0000-0000-0000A8250000}"/>
    <cellStyle name="Normal 2 5 2 2 3 2 4 2" xfId="42975" xr:uid="{00000000-0005-0000-0000-0000A9250000}"/>
    <cellStyle name="Normal 2 5 2 2 3 2 4 3" xfId="27742" xr:uid="{00000000-0005-0000-0000-0000AA250000}"/>
    <cellStyle name="Normal 2 5 2 2 3 2 5" xfId="7623" xr:uid="{00000000-0005-0000-0000-0000AB250000}"/>
    <cellStyle name="Normal 2 5 2 2 3 2 5 2" xfId="37958" xr:uid="{00000000-0005-0000-0000-0000AC250000}"/>
    <cellStyle name="Normal 2 5 2 2 3 2 5 3" xfId="22725" xr:uid="{00000000-0005-0000-0000-0000AD250000}"/>
    <cellStyle name="Normal 2 5 2 2 3 2 6" xfId="32946" xr:uid="{00000000-0005-0000-0000-0000AE250000}"/>
    <cellStyle name="Normal 2 5 2 2 3 2 7" xfId="17712" xr:uid="{00000000-0005-0000-0000-0000AF250000}"/>
    <cellStyle name="Normal 2 5 2 2 3 3" xfId="3405" xr:uid="{00000000-0005-0000-0000-0000B0250000}"/>
    <cellStyle name="Normal 2 5 2 2 3 3 2" xfId="13479" xr:uid="{00000000-0005-0000-0000-0000B1250000}"/>
    <cellStyle name="Normal 2 5 2 2 3 3 2 2" xfId="43810" xr:uid="{00000000-0005-0000-0000-0000B2250000}"/>
    <cellStyle name="Normal 2 5 2 2 3 3 2 3" xfId="28577" xr:uid="{00000000-0005-0000-0000-0000B3250000}"/>
    <cellStyle name="Normal 2 5 2 2 3 3 3" xfId="8459" xr:uid="{00000000-0005-0000-0000-0000B4250000}"/>
    <cellStyle name="Normal 2 5 2 2 3 3 3 2" xfId="38793" xr:uid="{00000000-0005-0000-0000-0000B5250000}"/>
    <cellStyle name="Normal 2 5 2 2 3 3 3 3" xfId="23560" xr:uid="{00000000-0005-0000-0000-0000B6250000}"/>
    <cellStyle name="Normal 2 5 2 2 3 3 4" xfId="33780" xr:uid="{00000000-0005-0000-0000-0000B7250000}"/>
    <cellStyle name="Normal 2 5 2 2 3 3 5" xfId="18547" xr:uid="{00000000-0005-0000-0000-0000B8250000}"/>
    <cellStyle name="Normal 2 5 2 2 3 4" xfId="5098" xr:uid="{00000000-0005-0000-0000-0000B9250000}"/>
    <cellStyle name="Normal 2 5 2 2 3 4 2" xfId="15150" xr:uid="{00000000-0005-0000-0000-0000BA250000}"/>
    <cellStyle name="Normal 2 5 2 2 3 4 2 2" xfId="45481" xr:uid="{00000000-0005-0000-0000-0000BB250000}"/>
    <cellStyle name="Normal 2 5 2 2 3 4 2 3" xfId="30248" xr:uid="{00000000-0005-0000-0000-0000BC250000}"/>
    <cellStyle name="Normal 2 5 2 2 3 4 3" xfId="10130" xr:uid="{00000000-0005-0000-0000-0000BD250000}"/>
    <cellStyle name="Normal 2 5 2 2 3 4 3 2" xfId="40464" xr:uid="{00000000-0005-0000-0000-0000BE250000}"/>
    <cellStyle name="Normal 2 5 2 2 3 4 3 3" xfId="25231" xr:uid="{00000000-0005-0000-0000-0000BF250000}"/>
    <cellStyle name="Normal 2 5 2 2 3 4 4" xfId="35451" xr:uid="{00000000-0005-0000-0000-0000C0250000}"/>
    <cellStyle name="Normal 2 5 2 2 3 4 5" xfId="20218" xr:uid="{00000000-0005-0000-0000-0000C1250000}"/>
    <cellStyle name="Normal 2 5 2 2 3 5" xfId="11808" xr:uid="{00000000-0005-0000-0000-0000C2250000}"/>
    <cellStyle name="Normal 2 5 2 2 3 5 2" xfId="42139" xr:uid="{00000000-0005-0000-0000-0000C3250000}"/>
    <cellStyle name="Normal 2 5 2 2 3 5 3" xfId="26906" xr:uid="{00000000-0005-0000-0000-0000C4250000}"/>
    <cellStyle name="Normal 2 5 2 2 3 6" xfId="6787" xr:uid="{00000000-0005-0000-0000-0000C5250000}"/>
    <cellStyle name="Normal 2 5 2 2 3 6 2" xfId="37122" xr:uid="{00000000-0005-0000-0000-0000C6250000}"/>
    <cellStyle name="Normal 2 5 2 2 3 6 3" xfId="21889" xr:uid="{00000000-0005-0000-0000-0000C7250000}"/>
    <cellStyle name="Normal 2 5 2 2 3 7" xfId="32110" xr:uid="{00000000-0005-0000-0000-0000C8250000}"/>
    <cellStyle name="Normal 2 5 2 2 3 8" xfId="16876" xr:uid="{00000000-0005-0000-0000-0000C9250000}"/>
    <cellStyle name="Normal 2 5 2 2 4" xfId="2134" xr:uid="{00000000-0005-0000-0000-0000CA250000}"/>
    <cellStyle name="Normal 2 5 2 2 4 2" xfId="3824" xr:uid="{00000000-0005-0000-0000-0000CB250000}"/>
    <cellStyle name="Normal 2 5 2 2 4 2 2" xfId="13897" xr:uid="{00000000-0005-0000-0000-0000CC250000}"/>
    <cellStyle name="Normal 2 5 2 2 4 2 2 2" xfId="44228" xr:uid="{00000000-0005-0000-0000-0000CD250000}"/>
    <cellStyle name="Normal 2 5 2 2 4 2 2 3" xfId="28995" xr:uid="{00000000-0005-0000-0000-0000CE250000}"/>
    <cellStyle name="Normal 2 5 2 2 4 2 3" xfId="8877" xr:uid="{00000000-0005-0000-0000-0000CF250000}"/>
    <cellStyle name="Normal 2 5 2 2 4 2 3 2" xfId="39211" xr:uid="{00000000-0005-0000-0000-0000D0250000}"/>
    <cellStyle name="Normal 2 5 2 2 4 2 3 3" xfId="23978" xr:uid="{00000000-0005-0000-0000-0000D1250000}"/>
    <cellStyle name="Normal 2 5 2 2 4 2 4" xfId="34198" xr:uid="{00000000-0005-0000-0000-0000D2250000}"/>
    <cellStyle name="Normal 2 5 2 2 4 2 5" xfId="18965" xr:uid="{00000000-0005-0000-0000-0000D3250000}"/>
    <cellStyle name="Normal 2 5 2 2 4 3" xfId="5516" xr:uid="{00000000-0005-0000-0000-0000D4250000}"/>
    <cellStyle name="Normal 2 5 2 2 4 3 2" xfId="15568" xr:uid="{00000000-0005-0000-0000-0000D5250000}"/>
    <cellStyle name="Normal 2 5 2 2 4 3 2 2" xfId="45899" xr:uid="{00000000-0005-0000-0000-0000D6250000}"/>
    <cellStyle name="Normal 2 5 2 2 4 3 2 3" xfId="30666" xr:uid="{00000000-0005-0000-0000-0000D7250000}"/>
    <cellStyle name="Normal 2 5 2 2 4 3 3" xfId="10548" xr:uid="{00000000-0005-0000-0000-0000D8250000}"/>
    <cellStyle name="Normal 2 5 2 2 4 3 3 2" xfId="40882" xr:uid="{00000000-0005-0000-0000-0000D9250000}"/>
    <cellStyle name="Normal 2 5 2 2 4 3 3 3" xfId="25649" xr:uid="{00000000-0005-0000-0000-0000DA250000}"/>
    <cellStyle name="Normal 2 5 2 2 4 3 4" xfId="35869" xr:uid="{00000000-0005-0000-0000-0000DB250000}"/>
    <cellStyle name="Normal 2 5 2 2 4 3 5" xfId="20636" xr:uid="{00000000-0005-0000-0000-0000DC250000}"/>
    <cellStyle name="Normal 2 5 2 2 4 4" xfId="12226" xr:uid="{00000000-0005-0000-0000-0000DD250000}"/>
    <cellStyle name="Normal 2 5 2 2 4 4 2" xfId="42557" xr:uid="{00000000-0005-0000-0000-0000DE250000}"/>
    <cellStyle name="Normal 2 5 2 2 4 4 3" xfId="27324" xr:uid="{00000000-0005-0000-0000-0000DF250000}"/>
    <cellStyle name="Normal 2 5 2 2 4 5" xfId="7205" xr:uid="{00000000-0005-0000-0000-0000E0250000}"/>
    <cellStyle name="Normal 2 5 2 2 4 5 2" xfId="37540" xr:uid="{00000000-0005-0000-0000-0000E1250000}"/>
    <cellStyle name="Normal 2 5 2 2 4 5 3" xfId="22307" xr:uid="{00000000-0005-0000-0000-0000E2250000}"/>
    <cellStyle name="Normal 2 5 2 2 4 6" xfId="32528" xr:uid="{00000000-0005-0000-0000-0000E3250000}"/>
    <cellStyle name="Normal 2 5 2 2 4 7" xfId="17294" xr:uid="{00000000-0005-0000-0000-0000E4250000}"/>
    <cellStyle name="Normal 2 5 2 2 5" xfId="2987" xr:uid="{00000000-0005-0000-0000-0000E5250000}"/>
    <cellStyle name="Normal 2 5 2 2 5 2" xfId="13061" xr:uid="{00000000-0005-0000-0000-0000E6250000}"/>
    <cellStyle name="Normal 2 5 2 2 5 2 2" xfId="43392" xr:uid="{00000000-0005-0000-0000-0000E7250000}"/>
    <cellStyle name="Normal 2 5 2 2 5 2 3" xfId="28159" xr:uid="{00000000-0005-0000-0000-0000E8250000}"/>
    <cellStyle name="Normal 2 5 2 2 5 3" xfId="8041" xr:uid="{00000000-0005-0000-0000-0000E9250000}"/>
    <cellStyle name="Normal 2 5 2 2 5 3 2" xfId="38375" xr:uid="{00000000-0005-0000-0000-0000EA250000}"/>
    <cellStyle name="Normal 2 5 2 2 5 3 3" xfId="23142" xr:uid="{00000000-0005-0000-0000-0000EB250000}"/>
    <cellStyle name="Normal 2 5 2 2 5 4" xfId="33362" xr:uid="{00000000-0005-0000-0000-0000EC250000}"/>
    <cellStyle name="Normal 2 5 2 2 5 5" xfId="18129" xr:uid="{00000000-0005-0000-0000-0000ED250000}"/>
    <cellStyle name="Normal 2 5 2 2 6" xfId="4680" xr:uid="{00000000-0005-0000-0000-0000EE250000}"/>
    <cellStyle name="Normal 2 5 2 2 6 2" xfId="14732" xr:uid="{00000000-0005-0000-0000-0000EF250000}"/>
    <cellStyle name="Normal 2 5 2 2 6 2 2" xfId="45063" xr:uid="{00000000-0005-0000-0000-0000F0250000}"/>
    <cellStyle name="Normal 2 5 2 2 6 2 3" xfId="29830" xr:uid="{00000000-0005-0000-0000-0000F1250000}"/>
    <cellStyle name="Normal 2 5 2 2 6 3" xfId="9712" xr:uid="{00000000-0005-0000-0000-0000F2250000}"/>
    <cellStyle name="Normal 2 5 2 2 6 3 2" xfId="40046" xr:uid="{00000000-0005-0000-0000-0000F3250000}"/>
    <cellStyle name="Normal 2 5 2 2 6 3 3" xfId="24813" xr:uid="{00000000-0005-0000-0000-0000F4250000}"/>
    <cellStyle name="Normal 2 5 2 2 6 4" xfId="35033" xr:uid="{00000000-0005-0000-0000-0000F5250000}"/>
    <cellStyle name="Normal 2 5 2 2 6 5" xfId="19800" xr:uid="{00000000-0005-0000-0000-0000F6250000}"/>
    <cellStyle name="Normal 2 5 2 2 7" xfId="11390" xr:uid="{00000000-0005-0000-0000-0000F7250000}"/>
    <cellStyle name="Normal 2 5 2 2 7 2" xfId="41721" xr:uid="{00000000-0005-0000-0000-0000F8250000}"/>
    <cellStyle name="Normal 2 5 2 2 7 3" xfId="26488" xr:uid="{00000000-0005-0000-0000-0000F9250000}"/>
    <cellStyle name="Normal 2 5 2 2 8" xfId="6369" xr:uid="{00000000-0005-0000-0000-0000FA250000}"/>
    <cellStyle name="Normal 2 5 2 2 8 2" xfId="36704" xr:uid="{00000000-0005-0000-0000-0000FB250000}"/>
    <cellStyle name="Normal 2 5 2 2 8 3" xfId="21471" xr:uid="{00000000-0005-0000-0000-0000FC250000}"/>
    <cellStyle name="Normal 2 5 2 2 9" xfId="31692" xr:uid="{00000000-0005-0000-0000-0000FD250000}"/>
    <cellStyle name="Normal 2 5 2 3" xfId="1396" xr:uid="{00000000-0005-0000-0000-0000FE250000}"/>
    <cellStyle name="Normal 2 5 2 3 2" xfId="1817" xr:uid="{00000000-0005-0000-0000-0000FF250000}"/>
    <cellStyle name="Normal 2 5 2 3 2 2" xfId="2656" xr:uid="{00000000-0005-0000-0000-000000260000}"/>
    <cellStyle name="Normal 2 5 2 3 2 2 2" xfId="4346" xr:uid="{00000000-0005-0000-0000-000001260000}"/>
    <cellStyle name="Normal 2 5 2 3 2 2 2 2" xfId="14419" xr:uid="{00000000-0005-0000-0000-000002260000}"/>
    <cellStyle name="Normal 2 5 2 3 2 2 2 2 2" xfId="44750" xr:uid="{00000000-0005-0000-0000-000003260000}"/>
    <cellStyle name="Normal 2 5 2 3 2 2 2 2 3" xfId="29517" xr:uid="{00000000-0005-0000-0000-000004260000}"/>
    <cellStyle name="Normal 2 5 2 3 2 2 2 3" xfId="9399" xr:uid="{00000000-0005-0000-0000-000005260000}"/>
    <cellStyle name="Normal 2 5 2 3 2 2 2 3 2" xfId="39733" xr:uid="{00000000-0005-0000-0000-000006260000}"/>
    <cellStyle name="Normal 2 5 2 3 2 2 2 3 3" xfId="24500" xr:uid="{00000000-0005-0000-0000-000007260000}"/>
    <cellStyle name="Normal 2 5 2 3 2 2 2 4" xfId="34720" xr:uid="{00000000-0005-0000-0000-000008260000}"/>
    <cellStyle name="Normal 2 5 2 3 2 2 2 5" xfId="19487" xr:uid="{00000000-0005-0000-0000-000009260000}"/>
    <cellStyle name="Normal 2 5 2 3 2 2 3" xfId="6038" xr:uid="{00000000-0005-0000-0000-00000A260000}"/>
    <cellStyle name="Normal 2 5 2 3 2 2 3 2" xfId="16090" xr:uid="{00000000-0005-0000-0000-00000B260000}"/>
    <cellStyle name="Normal 2 5 2 3 2 2 3 2 2" xfId="46421" xr:uid="{00000000-0005-0000-0000-00000C260000}"/>
    <cellStyle name="Normal 2 5 2 3 2 2 3 2 3" xfId="31188" xr:uid="{00000000-0005-0000-0000-00000D260000}"/>
    <cellStyle name="Normal 2 5 2 3 2 2 3 3" xfId="11070" xr:uid="{00000000-0005-0000-0000-00000E260000}"/>
    <cellStyle name="Normal 2 5 2 3 2 2 3 3 2" xfId="41404" xr:uid="{00000000-0005-0000-0000-00000F260000}"/>
    <cellStyle name="Normal 2 5 2 3 2 2 3 3 3" xfId="26171" xr:uid="{00000000-0005-0000-0000-000010260000}"/>
    <cellStyle name="Normal 2 5 2 3 2 2 3 4" xfId="36391" xr:uid="{00000000-0005-0000-0000-000011260000}"/>
    <cellStyle name="Normal 2 5 2 3 2 2 3 5" xfId="21158" xr:uid="{00000000-0005-0000-0000-000012260000}"/>
    <cellStyle name="Normal 2 5 2 3 2 2 4" xfId="12748" xr:uid="{00000000-0005-0000-0000-000013260000}"/>
    <cellStyle name="Normal 2 5 2 3 2 2 4 2" xfId="43079" xr:uid="{00000000-0005-0000-0000-000014260000}"/>
    <cellStyle name="Normal 2 5 2 3 2 2 4 3" xfId="27846" xr:uid="{00000000-0005-0000-0000-000015260000}"/>
    <cellStyle name="Normal 2 5 2 3 2 2 5" xfId="7727" xr:uid="{00000000-0005-0000-0000-000016260000}"/>
    <cellStyle name="Normal 2 5 2 3 2 2 5 2" xfId="38062" xr:uid="{00000000-0005-0000-0000-000017260000}"/>
    <cellStyle name="Normal 2 5 2 3 2 2 5 3" xfId="22829" xr:uid="{00000000-0005-0000-0000-000018260000}"/>
    <cellStyle name="Normal 2 5 2 3 2 2 6" xfId="33050" xr:uid="{00000000-0005-0000-0000-000019260000}"/>
    <cellStyle name="Normal 2 5 2 3 2 2 7" xfId="17816" xr:uid="{00000000-0005-0000-0000-00001A260000}"/>
    <cellStyle name="Normal 2 5 2 3 2 2 8" xfId="46840" xr:uid="{00000000-0005-0000-0000-00001B260000}"/>
    <cellStyle name="Normal 2 5 2 3 2 3" xfId="3509" xr:uid="{00000000-0005-0000-0000-00001C260000}"/>
    <cellStyle name="Normal 2 5 2 3 2 3 2" xfId="13583" xr:uid="{00000000-0005-0000-0000-00001D260000}"/>
    <cellStyle name="Normal 2 5 2 3 2 3 2 2" xfId="43914" xr:uid="{00000000-0005-0000-0000-00001E260000}"/>
    <cellStyle name="Normal 2 5 2 3 2 3 2 3" xfId="28681" xr:uid="{00000000-0005-0000-0000-00001F260000}"/>
    <cellStyle name="Normal 2 5 2 3 2 3 3" xfId="8563" xr:uid="{00000000-0005-0000-0000-000020260000}"/>
    <cellStyle name="Normal 2 5 2 3 2 3 3 2" xfId="38897" xr:uid="{00000000-0005-0000-0000-000021260000}"/>
    <cellStyle name="Normal 2 5 2 3 2 3 3 3" xfId="23664" xr:uid="{00000000-0005-0000-0000-000022260000}"/>
    <cellStyle name="Normal 2 5 2 3 2 3 4" xfId="33884" xr:uid="{00000000-0005-0000-0000-000023260000}"/>
    <cellStyle name="Normal 2 5 2 3 2 3 5" xfId="18651" xr:uid="{00000000-0005-0000-0000-000024260000}"/>
    <cellStyle name="Normal 2 5 2 3 2 4" xfId="5202" xr:uid="{00000000-0005-0000-0000-000025260000}"/>
    <cellStyle name="Normal 2 5 2 3 2 4 2" xfId="15254" xr:uid="{00000000-0005-0000-0000-000026260000}"/>
    <cellStyle name="Normal 2 5 2 3 2 4 2 2" xfId="45585" xr:uid="{00000000-0005-0000-0000-000027260000}"/>
    <cellStyle name="Normal 2 5 2 3 2 4 2 3" xfId="30352" xr:uid="{00000000-0005-0000-0000-000028260000}"/>
    <cellStyle name="Normal 2 5 2 3 2 4 3" xfId="10234" xr:uid="{00000000-0005-0000-0000-000029260000}"/>
    <cellStyle name="Normal 2 5 2 3 2 4 3 2" xfId="40568" xr:uid="{00000000-0005-0000-0000-00002A260000}"/>
    <cellStyle name="Normal 2 5 2 3 2 4 3 3" xfId="25335" xr:uid="{00000000-0005-0000-0000-00002B260000}"/>
    <cellStyle name="Normal 2 5 2 3 2 4 4" xfId="35555" xr:uid="{00000000-0005-0000-0000-00002C260000}"/>
    <cellStyle name="Normal 2 5 2 3 2 4 5" xfId="20322" xr:uid="{00000000-0005-0000-0000-00002D260000}"/>
    <cellStyle name="Normal 2 5 2 3 2 5" xfId="11912" xr:uid="{00000000-0005-0000-0000-00002E260000}"/>
    <cellStyle name="Normal 2 5 2 3 2 5 2" xfId="42243" xr:uid="{00000000-0005-0000-0000-00002F260000}"/>
    <cellStyle name="Normal 2 5 2 3 2 5 3" xfId="27010" xr:uid="{00000000-0005-0000-0000-000030260000}"/>
    <cellStyle name="Normal 2 5 2 3 2 6" xfId="6891" xr:uid="{00000000-0005-0000-0000-000031260000}"/>
    <cellStyle name="Normal 2 5 2 3 2 6 2" xfId="37226" xr:uid="{00000000-0005-0000-0000-000032260000}"/>
    <cellStyle name="Normal 2 5 2 3 2 6 3" xfId="21993" xr:uid="{00000000-0005-0000-0000-000033260000}"/>
    <cellStyle name="Normal 2 5 2 3 2 7" xfId="32214" xr:uid="{00000000-0005-0000-0000-000034260000}"/>
    <cellStyle name="Normal 2 5 2 3 2 8" xfId="16980" xr:uid="{00000000-0005-0000-0000-000035260000}"/>
    <cellStyle name="Normal 2 5 2 3 3" xfId="2238" xr:uid="{00000000-0005-0000-0000-000036260000}"/>
    <cellStyle name="Normal 2 5 2 3 3 2" xfId="3928" xr:uid="{00000000-0005-0000-0000-000037260000}"/>
    <cellStyle name="Normal 2 5 2 3 3 2 2" xfId="14001" xr:uid="{00000000-0005-0000-0000-000038260000}"/>
    <cellStyle name="Normal 2 5 2 3 3 2 2 2" xfId="44332" xr:uid="{00000000-0005-0000-0000-000039260000}"/>
    <cellStyle name="Normal 2 5 2 3 3 2 2 3" xfId="29099" xr:uid="{00000000-0005-0000-0000-00003A260000}"/>
    <cellStyle name="Normal 2 5 2 3 3 2 3" xfId="8981" xr:uid="{00000000-0005-0000-0000-00003B260000}"/>
    <cellStyle name="Normal 2 5 2 3 3 2 3 2" xfId="39315" xr:uid="{00000000-0005-0000-0000-00003C260000}"/>
    <cellStyle name="Normal 2 5 2 3 3 2 3 3" xfId="24082" xr:uid="{00000000-0005-0000-0000-00003D260000}"/>
    <cellStyle name="Normal 2 5 2 3 3 2 4" xfId="34302" xr:uid="{00000000-0005-0000-0000-00003E260000}"/>
    <cellStyle name="Normal 2 5 2 3 3 2 5" xfId="19069" xr:uid="{00000000-0005-0000-0000-00003F260000}"/>
    <cellStyle name="Normal 2 5 2 3 3 3" xfId="5620" xr:uid="{00000000-0005-0000-0000-000040260000}"/>
    <cellStyle name="Normal 2 5 2 3 3 3 2" xfId="15672" xr:uid="{00000000-0005-0000-0000-000041260000}"/>
    <cellStyle name="Normal 2 5 2 3 3 3 2 2" xfId="46003" xr:uid="{00000000-0005-0000-0000-000042260000}"/>
    <cellStyle name="Normal 2 5 2 3 3 3 2 3" xfId="30770" xr:uid="{00000000-0005-0000-0000-000043260000}"/>
    <cellStyle name="Normal 2 5 2 3 3 3 3" xfId="10652" xr:uid="{00000000-0005-0000-0000-000044260000}"/>
    <cellStyle name="Normal 2 5 2 3 3 3 3 2" xfId="40986" xr:uid="{00000000-0005-0000-0000-000045260000}"/>
    <cellStyle name="Normal 2 5 2 3 3 3 3 3" xfId="25753" xr:uid="{00000000-0005-0000-0000-000046260000}"/>
    <cellStyle name="Normal 2 5 2 3 3 3 4" xfId="35973" xr:uid="{00000000-0005-0000-0000-000047260000}"/>
    <cellStyle name="Normal 2 5 2 3 3 3 5" xfId="20740" xr:uid="{00000000-0005-0000-0000-000048260000}"/>
    <cellStyle name="Normal 2 5 2 3 3 4" xfId="12330" xr:uid="{00000000-0005-0000-0000-000049260000}"/>
    <cellStyle name="Normal 2 5 2 3 3 4 2" xfId="42661" xr:uid="{00000000-0005-0000-0000-00004A260000}"/>
    <cellStyle name="Normal 2 5 2 3 3 4 3" xfId="27428" xr:uid="{00000000-0005-0000-0000-00004B260000}"/>
    <cellStyle name="Normal 2 5 2 3 3 5" xfId="7309" xr:uid="{00000000-0005-0000-0000-00004C260000}"/>
    <cellStyle name="Normal 2 5 2 3 3 5 2" xfId="37644" xr:uid="{00000000-0005-0000-0000-00004D260000}"/>
    <cellStyle name="Normal 2 5 2 3 3 5 3" xfId="22411" xr:uid="{00000000-0005-0000-0000-00004E260000}"/>
    <cellStyle name="Normal 2 5 2 3 3 6" xfId="32632" xr:uid="{00000000-0005-0000-0000-00004F260000}"/>
    <cellStyle name="Normal 2 5 2 3 3 7" xfId="17398" xr:uid="{00000000-0005-0000-0000-000050260000}"/>
    <cellStyle name="Normal 2 5 2 3 4" xfId="3091" xr:uid="{00000000-0005-0000-0000-000051260000}"/>
    <cellStyle name="Normal 2 5 2 3 4 2" xfId="13165" xr:uid="{00000000-0005-0000-0000-000052260000}"/>
    <cellStyle name="Normal 2 5 2 3 4 2 2" xfId="43496" xr:uid="{00000000-0005-0000-0000-000053260000}"/>
    <cellStyle name="Normal 2 5 2 3 4 2 3" xfId="28263" xr:uid="{00000000-0005-0000-0000-000054260000}"/>
    <cellStyle name="Normal 2 5 2 3 4 3" xfId="8145" xr:uid="{00000000-0005-0000-0000-000055260000}"/>
    <cellStyle name="Normal 2 5 2 3 4 3 2" xfId="38479" xr:uid="{00000000-0005-0000-0000-000056260000}"/>
    <cellStyle name="Normal 2 5 2 3 4 3 3" xfId="23246" xr:uid="{00000000-0005-0000-0000-000057260000}"/>
    <cellStyle name="Normal 2 5 2 3 4 4" xfId="33466" xr:uid="{00000000-0005-0000-0000-000058260000}"/>
    <cellStyle name="Normal 2 5 2 3 4 5" xfId="18233" xr:uid="{00000000-0005-0000-0000-000059260000}"/>
    <cellStyle name="Normal 2 5 2 3 5" xfId="4784" xr:uid="{00000000-0005-0000-0000-00005A260000}"/>
    <cellStyle name="Normal 2 5 2 3 5 2" xfId="14836" xr:uid="{00000000-0005-0000-0000-00005B260000}"/>
    <cellStyle name="Normal 2 5 2 3 5 2 2" xfId="45167" xr:uid="{00000000-0005-0000-0000-00005C260000}"/>
    <cellStyle name="Normal 2 5 2 3 5 2 3" xfId="29934" xr:uid="{00000000-0005-0000-0000-00005D260000}"/>
    <cellStyle name="Normal 2 5 2 3 5 3" xfId="9816" xr:uid="{00000000-0005-0000-0000-00005E260000}"/>
    <cellStyle name="Normal 2 5 2 3 5 3 2" xfId="40150" xr:uid="{00000000-0005-0000-0000-00005F260000}"/>
    <cellStyle name="Normal 2 5 2 3 5 3 3" xfId="24917" xr:uid="{00000000-0005-0000-0000-000060260000}"/>
    <cellStyle name="Normal 2 5 2 3 5 4" xfId="35137" xr:uid="{00000000-0005-0000-0000-000061260000}"/>
    <cellStyle name="Normal 2 5 2 3 5 5" xfId="19904" xr:uid="{00000000-0005-0000-0000-000062260000}"/>
    <cellStyle name="Normal 2 5 2 3 6" xfId="11494" xr:uid="{00000000-0005-0000-0000-000063260000}"/>
    <cellStyle name="Normal 2 5 2 3 6 2" xfId="41825" xr:uid="{00000000-0005-0000-0000-000064260000}"/>
    <cellStyle name="Normal 2 5 2 3 6 3" xfId="26592" xr:uid="{00000000-0005-0000-0000-000065260000}"/>
    <cellStyle name="Normal 2 5 2 3 7" xfId="6473" xr:uid="{00000000-0005-0000-0000-000066260000}"/>
    <cellStyle name="Normal 2 5 2 3 7 2" xfId="36808" xr:uid="{00000000-0005-0000-0000-000067260000}"/>
    <cellStyle name="Normal 2 5 2 3 7 3" xfId="21575" xr:uid="{00000000-0005-0000-0000-000068260000}"/>
    <cellStyle name="Normal 2 5 2 3 8" xfId="31796" xr:uid="{00000000-0005-0000-0000-000069260000}"/>
    <cellStyle name="Normal 2 5 2 3 9" xfId="16562" xr:uid="{00000000-0005-0000-0000-00006A260000}"/>
    <cellStyle name="Normal 2 5 2 4" xfId="1609" xr:uid="{00000000-0005-0000-0000-00006B260000}"/>
    <cellStyle name="Normal 2 5 2 4 2" xfId="2448" xr:uid="{00000000-0005-0000-0000-00006C260000}"/>
    <cellStyle name="Normal 2 5 2 4 2 2" xfId="4138" xr:uid="{00000000-0005-0000-0000-00006D260000}"/>
    <cellStyle name="Normal 2 5 2 4 2 2 2" xfId="14211" xr:uid="{00000000-0005-0000-0000-00006E260000}"/>
    <cellStyle name="Normal 2 5 2 4 2 2 2 2" xfId="44542" xr:uid="{00000000-0005-0000-0000-00006F260000}"/>
    <cellStyle name="Normal 2 5 2 4 2 2 2 3" xfId="29309" xr:uid="{00000000-0005-0000-0000-000070260000}"/>
    <cellStyle name="Normal 2 5 2 4 2 2 3" xfId="9191" xr:uid="{00000000-0005-0000-0000-000071260000}"/>
    <cellStyle name="Normal 2 5 2 4 2 2 3 2" xfId="39525" xr:uid="{00000000-0005-0000-0000-000072260000}"/>
    <cellStyle name="Normal 2 5 2 4 2 2 3 3" xfId="24292" xr:uid="{00000000-0005-0000-0000-000073260000}"/>
    <cellStyle name="Normal 2 5 2 4 2 2 4" xfId="34512" xr:uid="{00000000-0005-0000-0000-000074260000}"/>
    <cellStyle name="Normal 2 5 2 4 2 2 5" xfId="19279" xr:uid="{00000000-0005-0000-0000-000075260000}"/>
    <cellStyle name="Normal 2 5 2 4 2 3" xfId="5830" xr:uid="{00000000-0005-0000-0000-000076260000}"/>
    <cellStyle name="Normal 2 5 2 4 2 3 2" xfId="15882" xr:uid="{00000000-0005-0000-0000-000077260000}"/>
    <cellStyle name="Normal 2 5 2 4 2 3 2 2" xfId="46213" xr:uid="{00000000-0005-0000-0000-000078260000}"/>
    <cellStyle name="Normal 2 5 2 4 2 3 2 3" xfId="30980" xr:uid="{00000000-0005-0000-0000-000079260000}"/>
    <cellStyle name="Normal 2 5 2 4 2 3 3" xfId="10862" xr:uid="{00000000-0005-0000-0000-00007A260000}"/>
    <cellStyle name="Normal 2 5 2 4 2 3 3 2" xfId="41196" xr:uid="{00000000-0005-0000-0000-00007B260000}"/>
    <cellStyle name="Normal 2 5 2 4 2 3 3 3" xfId="25963" xr:uid="{00000000-0005-0000-0000-00007C260000}"/>
    <cellStyle name="Normal 2 5 2 4 2 3 4" xfId="36183" xr:uid="{00000000-0005-0000-0000-00007D260000}"/>
    <cellStyle name="Normal 2 5 2 4 2 3 5" xfId="20950" xr:uid="{00000000-0005-0000-0000-00007E260000}"/>
    <cellStyle name="Normal 2 5 2 4 2 4" xfId="12540" xr:uid="{00000000-0005-0000-0000-00007F260000}"/>
    <cellStyle name="Normal 2 5 2 4 2 4 2" xfId="42871" xr:uid="{00000000-0005-0000-0000-000080260000}"/>
    <cellStyle name="Normal 2 5 2 4 2 4 3" xfId="27638" xr:uid="{00000000-0005-0000-0000-000081260000}"/>
    <cellStyle name="Normal 2 5 2 4 2 5" xfId="7519" xr:uid="{00000000-0005-0000-0000-000082260000}"/>
    <cellStyle name="Normal 2 5 2 4 2 5 2" xfId="37854" xr:uid="{00000000-0005-0000-0000-000083260000}"/>
    <cellStyle name="Normal 2 5 2 4 2 5 3" xfId="22621" xr:uid="{00000000-0005-0000-0000-000084260000}"/>
    <cellStyle name="Normal 2 5 2 4 2 6" xfId="32842" xr:uid="{00000000-0005-0000-0000-000085260000}"/>
    <cellStyle name="Normal 2 5 2 4 2 7" xfId="17608" xr:uid="{00000000-0005-0000-0000-000086260000}"/>
    <cellStyle name="Normal 2 5 2 4 3" xfId="3301" xr:uid="{00000000-0005-0000-0000-000087260000}"/>
    <cellStyle name="Normal 2 5 2 4 3 2" xfId="13375" xr:uid="{00000000-0005-0000-0000-000088260000}"/>
    <cellStyle name="Normal 2 5 2 4 3 2 2" xfId="43706" xr:uid="{00000000-0005-0000-0000-000089260000}"/>
    <cellStyle name="Normal 2 5 2 4 3 2 3" xfId="28473" xr:uid="{00000000-0005-0000-0000-00008A260000}"/>
    <cellStyle name="Normal 2 5 2 4 3 3" xfId="8355" xr:uid="{00000000-0005-0000-0000-00008B260000}"/>
    <cellStyle name="Normal 2 5 2 4 3 3 2" xfId="38689" xr:uid="{00000000-0005-0000-0000-00008C260000}"/>
    <cellStyle name="Normal 2 5 2 4 3 3 3" xfId="23456" xr:uid="{00000000-0005-0000-0000-00008D260000}"/>
    <cellStyle name="Normal 2 5 2 4 3 4" xfId="33676" xr:uid="{00000000-0005-0000-0000-00008E260000}"/>
    <cellStyle name="Normal 2 5 2 4 3 5" xfId="18443" xr:uid="{00000000-0005-0000-0000-00008F260000}"/>
    <cellStyle name="Normal 2 5 2 4 4" xfId="4994" xr:uid="{00000000-0005-0000-0000-000090260000}"/>
    <cellStyle name="Normal 2 5 2 4 4 2" xfId="15046" xr:uid="{00000000-0005-0000-0000-000091260000}"/>
    <cellStyle name="Normal 2 5 2 4 4 2 2" xfId="45377" xr:uid="{00000000-0005-0000-0000-000092260000}"/>
    <cellStyle name="Normal 2 5 2 4 4 2 3" xfId="30144" xr:uid="{00000000-0005-0000-0000-000093260000}"/>
    <cellStyle name="Normal 2 5 2 4 4 3" xfId="10026" xr:uid="{00000000-0005-0000-0000-000094260000}"/>
    <cellStyle name="Normal 2 5 2 4 4 3 2" xfId="40360" xr:uid="{00000000-0005-0000-0000-000095260000}"/>
    <cellStyle name="Normal 2 5 2 4 4 3 3" xfId="25127" xr:uid="{00000000-0005-0000-0000-000096260000}"/>
    <cellStyle name="Normal 2 5 2 4 4 4" xfId="35347" xr:uid="{00000000-0005-0000-0000-000097260000}"/>
    <cellStyle name="Normal 2 5 2 4 4 5" xfId="20114" xr:uid="{00000000-0005-0000-0000-000098260000}"/>
    <cellStyle name="Normal 2 5 2 4 5" xfId="11704" xr:uid="{00000000-0005-0000-0000-000099260000}"/>
    <cellStyle name="Normal 2 5 2 4 5 2" xfId="42035" xr:uid="{00000000-0005-0000-0000-00009A260000}"/>
    <cellStyle name="Normal 2 5 2 4 5 3" xfId="26802" xr:uid="{00000000-0005-0000-0000-00009B260000}"/>
    <cellStyle name="Normal 2 5 2 4 6" xfId="6683" xr:uid="{00000000-0005-0000-0000-00009C260000}"/>
    <cellStyle name="Normal 2 5 2 4 6 2" xfId="37018" xr:uid="{00000000-0005-0000-0000-00009D260000}"/>
    <cellStyle name="Normal 2 5 2 4 6 3" xfId="21785" xr:uid="{00000000-0005-0000-0000-00009E260000}"/>
    <cellStyle name="Normal 2 5 2 4 7" xfId="32006" xr:uid="{00000000-0005-0000-0000-00009F260000}"/>
    <cellStyle name="Normal 2 5 2 4 8" xfId="16772" xr:uid="{00000000-0005-0000-0000-0000A0260000}"/>
    <cellStyle name="Normal 2 5 2 5" xfId="2030" xr:uid="{00000000-0005-0000-0000-0000A1260000}"/>
    <cellStyle name="Normal 2 5 2 5 2" xfId="3720" xr:uid="{00000000-0005-0000-0000-0000A2260000}"/>
    <cellStyle name="Normal 2 5 2 5 2 2" xfId="13793" xr:uid="{00000000-0005-0000-0000-0000A3260000}"/>
    <cellStyle name="Normal 2 5 2 5 2 2 2" xfId="44124" xr:uid="{00000000-0005-0000-0000-0000A4260000}"/>
    <cellStyle name="Normal 2 5 2 5 2 2 3" xfId="28891" xr:uid="{00000000-0005-0000-0000-0000A5260000}"/>
    <cellStyle name="Normal 2 5 2 5 2 3" xfId="8773" xr:uid="{00000000-0005-0000-0000-0000A6260000}"/>
    <cellStyle name="Normal 2 5 2 5 2 3 2" xfId="39107" xr:uid="{00000000-0005-0000-0000-0000A7260000}"/>
    <cellStyle name="Normal 2 5 2 5 2 3 3" xfId="23874" xr:uid="{00000000-0005-0000-0000-0000A8260000}"/>
    <cellStyle name="Normal 2 5 2 5 2 4" xfId="34094" xr:uid="{00000000-0005-0000-0000-0000A9260000}"/>
    <cellStyle name="Normal 2 5 2 5 2 5" xfId="18861" xr:uid="{00000000-0005-0000-0000-0000AA260000}"/>
    <cellStyle name="Normal 2 5 2 5 3" xfId="5412" xr:uid="{00000000-0005-0000-0000-0000AB260000}"/>
    <cellStyle name="Normal 2 5 2 5 3 2" xfId="15464" xr:uid="{00000000-0005-0000-0000-0000AC260000}"/>
    <cellStyle name="Normal 2 5 2 5 3 2 2" xfId="45795" xr:uid="{00000000-0005-0000-0000-0000AD260000}"/>
    <cellStyle name="Normal 2 5 2 5 3 2 3" xfId="30562" xr:uid="{00000000-0005-0000-0000-0000AE260000}"/>
    <cellStyle name="Normal 2 5 2 5 3 3" xfId="10444" xr:uid="{00000000-0005-0000-0000-0000AF260000}"/>
    <cellStyle name="Normal 2 5 2 5 3 3 2" xfId="40778" xr:uid="{00000000-0005-0000-0000-0000B0260000}"/>
    <cellStyle name="Normal 2 5 2 5 3 3 3" xfId="25545" xr:uid="{00000000-0005-0000-0000-0000B1260000}"/>
    <cellStyle name="Normal 2 5 2 5 3 4" xfId="35765" xr:uid="{00000000-0005-0000-0000-0000B2260000}"/>
    <cellStyle name="Normal 2 5 2 5 3 5" xfId="20532" xr:uid="{00000000-0005-0000-0000-0000B3260000}"/>
    <cellStyle name="Normal 2 5 2 5 4" xfId="12122" xr:uid="{00000000-0005-0000-0000-0000B4260000}"/>
    <cellStyle name="Normal 2 5 2 5 4 2" xfId="42453" xr:uid="{00000000-0005-0000-0000-0000B5260000}"/>
    <cellStyle name="Normal 2 5 2 5 4 3" xfId="27220" xr:uid="{00000000-0005-0000-0000-0000B6260000}"/>
    <cellStyle name="Normal 2 5 2 5 5" xfId="7101" xr:uid="{00000000-0005-0000-0000-0000B7260000}"/>
    <cellStyle name="Normal 2 5 2 5 5 2" xfId="37436" xr:uid="{00000000-0005-0000-0000-0000B8260000}"/>
    <cellStyle name="Normal 2 5 2 5 5 3" xfId="22203" xr:uid="{00000000-0005-0000-0000-0000B9260000}"/>
    <cellStyle name="Normal 2 5 2 5 6" xfId="32424" xr:uid="{00000000-0005-0000-0000-0000BA260000}"/>
    <cellStyle name="Normal 2 5 2 5 7" xfId="17190" xr:uid="{00000000-0005-0000-0000-0000BB260000}"/>
    <cellStyle name="Normal 2 5 2 6" xfId="2883" xr:uid="{00000000-0005-0000-0000-0000BC260000}"/>
    <cellStyle name="Normal 2 5 2 6 2" xfId="12957" xr:uid="{00000000-0005-0000-0000-0000BD260000}"/>
    <cellStyle name="Normal 2 5 2 6 2 2" xfId="43288" xr:uid="{00000000-0005-0000-0000-0000BE260000}"/>
    <cellStyle name="Normal 2 5 2 6 2 3" xfId="28055" xr:uid="{00000000-0005-0000-0000-0000BF260000}"/>
    <cellStyle name="Normal 2 5 2 6 3" xfId="7937" xr:uid="{00000000-0005-0000-0000-0000C0260000}"/>
    <cellStyle name="Normal 2 5 2 6 3 2" xfId="38271" xr:uid="{00000000-0005-0000-0000-0000C1260000}"/>
    <cellStyle name="Normal 2 5 2 6 3 3" xfId="23038" xr:uid="{00000000-0005-0000-0000-0000C2260000}"/>
    <cellStyle name="Normal 2 5 2 6 4" xfId="33258" xr:uid="{00000000-0005-0000-0000-0000C3260000}"/>
    <cellStyle name="Normal 2 5 2 6 5" xfId="18025" xr:uid="{00000000-0005-0000-0000-0000C4260000}"/>
    <cellStyle name="Normal 2 5 2 7" xfId="4576" xr:uid="{00000000-0005-0000-0000-0000C5260000}"/>
    <cellStyle name="Normal 2 5 2 7 2" xfId="14628" xr:uid="{00000000-0005-0000-0000-0000C6260000}"/>
    <cellStyle name="Normal 2 5 2 7 2 2" xfId="44959" xr:uid="{00000000-0005-0000-0000-0000C7260000}"/>
    <cellStyle name="Normal 2 5 2 7 2 3" xfId="29726" xr:uid="{00000000-0005-0000-0000-0000C8260000}"/>
    <cellStyle name="Normal 2 5 2 7 3" xfId="9608" xr:uid="{00000000-0005-0000-0000-0000C9260000}"/>
    <cellStyle name="Normal 2 5 2 7 3 2" xfId="39942" xr:uid="{00000000-0005-0000-0000-0000CA260000}"/>
    <cellStyle name="Normal 2 5 2 7 3 3" xfId="24709" xr:uid="{00000000-0005-0000-0000-0000CB260000}"/>
    <cellStyle name="Normal 2 5 2 7 4" xfId="34929" xr:uid="{00000000-0005-0000-0000-0000CC260000}"/>
    <cellStyle name="Normal 2 5 2 7 5" xfId="19696" xr:uid="{00000000-0005-0000-0000-0000CD260000}"/>
    <cellStyle name="Normal 2 5 2 8" xfId="11286" xr:uid="{00000000-0005-0000-0000-0000CE260000}"/>
    <cellStyle name="Normal 2 5 2 8 2" xfId="41617" xr:uid="{00000000-0005-0000-0000-0000CF260000}"/>
    <cellStyle name="Normal 2 5 2 8 3" xfId="26384" xr:uid="{00000000-0005-0000-0000-0000D0260000}"/>
    <cellStyle name="Normal 2 5 2 9" xfId="6265" xr:uid="{00000000-0005-0000-0000-0000D1260000}"/>
    <cellStyle name="Normal 2 5 2 9 2" xfId="36600" xr:uid="{00000000-0005-0000-0000-0000D2260000}"/>
    <cellStyle name="Normal 2 5 2 9 3" xfId="21367" xr:uid="{00000000-0005-0000-0000-0000D3260000}"/>
    <cellStyle name="Normal 2 5 3" xfId="1229" xr:uid="{00000000-0005-0000-0000-0000D4260000}"/>
    <cellStyle name="Normal 2 5 3 10" xfId="16406" xr:uid="{00000000-0005-0000-0000-0000D5260000}"/>
    <cellStyle name="Normal 2 5 3 2" xfId="1448" xr:uid="{00000000-0005-0000-0000-0000D6260000}"/>
    <cellStyle name="Normal 2 5 3 2 2" xfId="1869" xr:uid="{00000000-0005-0000-0000-0000D7260000}"/>
    <cellStyle name="Normal 2 5 3 2 2 2" xfId="2708" xr:uid="{00000000-0005-0000-0000-0000D8260000}"/>
    <cellStyle name="Normal 2 5 3 2 2 2 2" xfId="4398" xr:uid="{00000000-0005-0000-0000-0000D9260000}"/>
    <cellStyle name="Normal 2 5 3 2 2 2 2 2" xfId="14471" xr:uid="{00000000-0005-0000-0000-0000DA260000}"/>
    <cellStyle name="Normal 2 5 3 2 2 2 2 2 2" xfId="44802" xr:uid="{00000000-0005-0000-0000-0000DB260000}"/>
    <cellStyle name="Normal 2 5 3 2 2 2 2 2 3" xfId="29569" xr:uid="{00000000-0005-0000-0000-0000DC260000}"/>
    <cellStyle name="Normal 2 5 3 2 2 2 2 3" xfId="9451" xr:uid="{00000000-0005-0000-0000-0000DD260000}"/>
    <cellStyle name="Normal 2 5 3 2 2 2 2 3 2" xfId="39785" xr:uid="{00000000-0005-0000-0000-0000DE260000}"/>
    <cellStyle name="Normal 2 5 3 2 2 2 2 3 3" xfId="24552" xr:uid="{00000000-0005-0000-0000-0000DF260000}"/>
    <cellStyle name="Normal 2 5 3 2 2 2 2 4" xfId="34772" xr:uid="{00000000-0005-0000-0000-0000E0260000}"/>
    <cellStyle name="Normal 2 5 3 2 2 2 2 5" xfId="19539" xr:uid="{00000000-0005-0000-0000-0000E1260000}"/>
    <cellStyle name="Normal 2 5 3 2 2 2 3" xfId="6090" xr:uid="{00000000-0005-0000-0000-0000E2260000}"/>
    <cellStyle name="Normal 2 5 3 2 2 2 3 2" xfId="16142" xr:uid="{00000000-0005-0000-0000-0000E3260000}"/>
    <cellStyle name="Normal 2 5 3 2 2 2 3 2 2" xfId="46473" xr:uid="{00000000-0005-0000-0000-0000E4260000}"/>
    <cellStyle name="Normal 2 5 3 2 2 2 3 2 3" xfId="31240" xr:uid="{00000000-0005-0000-0000-0000E5260000}"/>
    <cellStyle name="Normal 2 5 3 2 2 2 3 3" xfId="11122" xr:uid="{00000000-0005-0000-0000-0000E6260000}"/>
    <cellStyle name="Normal 2 5 3 2 2 2 3 3 2" xfId="41456" xr:uid="{00000000-0005-0000-0000-0000E7260000}"/>
    <cellStyle name="Normal 2 5 3 2 2 2 3 3 3" xfId="26223" xr:uid="{00000000-0005-0000-0000-0000E8260000}"/>
    <cellStyle name="Normal 2 5 3 2 2 2 3 4" xfId="36443" xr:uid="{00000000-0005-0000-0000-0000E9260000}"/>
    <cellStyle name="Normal 2 5 3 2 2 2 3 5" xfId="21210" xr:uid="{00000000-0005-0000-0000-0000EA260000}"/>
    <cellStyle name="Normal 2 5 3 2 2 2 4" xfId="12800" xr:uid="{00000000-0005-0000-0000-0000EB260000}"/>
    <cellStyle name="Normal 2 5 3 2 2 2 4 2" xfId="43131" xr:uid="{00000000-0005-0000-0000-0000EC260000}"/>
    <cellStyle name="Normal 2 5 3 2 2 2 4 3" xfId="27898" xr:uid="{00000000-0005-0000-0000-0000ED260000}"/>
    <cellStyle name="Normal 2 5 3 2 2 2 5" xfId="7779" xr:uid="{00000000-0005-0000-0000-0000EE260000}"/>
    <cellStyle name="Normal 2 5 3 2 2 2 5 2" xfId="38114" xr:uid="{00000000-0005-0000-0000-0000EF260000}"/>
    <cellStyle name="Normal 2 5 3 2 2 2 5 3" xfId="22881" xr:uid="{00000000-0005-0000-0000-0000F0260000}"/>
    <cellStyle name="Normal 2 5 3 2 2 2 6" xfId="33102" xr:uid="{00000000-0005-0000-0000-0000F1260000}"/>
    <cellStyle name="Normal 2 5 3 2 2 2 7" xfId="17868" xr:uid="{00000000-0005-0000-0000-0000F2260000}"/>
    <cellStyle name="Normal 2 5 3 2 2 3" xfId="3561" xr:uid="{00000000-0005-0000-0000-0000F3260000}"/>
    <cellStyle name="Normal 2 5 3 2 2 3 2" xfId="13635" xr:uid="{00000000-0005-0000-0000-0000F4260000}"/>
    <cellStyle name="Normal 2 5 3 2 2 3 2 2" xfId="43966" xr:uid="{00000000-0005-0000-0000-0000F5260000}"/>
    <cellStyle name="Normal 2 5 3 2 2 3 2 3" xfId="28733" xr:uid="{00000000-0005-0000-0000-0000F6260000}"/>
    <cellStyle name="Normal 2 5 3 2 2 3 3" xfId="8615" xr:uid="{00000000-0005-0000-0000-0000F7260000}"/>
    <cellStyle name="Normal 2 5 3 2 2 3 3 2" xfId="38949" xr:uid="{00000000-0005-0000-0000-0000F8260000}"/>
    <cellStyle name="Normal 2 5 3 2 2 3 3 3" xfId="23716" xr:uid="{00000000-0005-0000-0000-0000F9260000}"/>
    <cellStyle name="Normal 2 5 3 2 2 3 4" xfId="33936" xr:uid="{00000000-0005-0000-0000-0000FA260000}"/>
    <cellStyle name="Normal 2 5 3 2 2 3 5" xfId="18703" xr:uid="{00000000-0005-0000-0000-0000FB260000}"/>
    <cellStyle name="Normal 2 5 3 2 2 4" xfId="5254" xr:uid="{00000000-0005-0000-0000-0000FC260000}"/>
    <cellStyle name="Normal 2 5 3 2 2 4 2" xfId="15306" xr:uid="{00000000-0005-0000-0000-0000FD260000}"/>
    <cellStyle name="Normal 2 5 3 2 2 4 2 2" xfId="45637" xr:uid="{00000000-0005-0000-0000-0000FE260000}"/>
    <cellStyle name="Normal 2 5 3 2 2 4 2 3" xfId="30404" xr:uid="{00000000-0005-0000-0000-0000FF260000}"/>
    <cellStyle name="Normal 2 5 3 2 2 4 3" xfId="10286" xr:uid="{00000000-0005-0000-0000-000000270000}"/>
    <cellStyle name="Normal 2 5 3 2 2 4 3 2" xfId="40620" xr:uid="{00000000-0005-0000-0000-000001270000}"/>
    <cellStyle name="Normal 2 5 3 2 2 4 3 3" xfId="25387" xr:uid="{00000000-0005-0000-0000-000002270000}"/>
    <cellStyle name="Normal 2 5 3 2 2 4 4" xfId="35607" xr:uid="{00000000-0005-0000-0000-000003270000}"/>
    <cellStyle name="Normal 2 5 3 2 2 4 5" xfId="20374" xr:uid="{00000000-0005-0000-0000-000004270000}"/>
    <cellStyle name="Normal 2 5 3 2 2 5" xfId="11964" xr:uid="{00000000-0005-0000-0000-000005270000}"/>
    <cellStyle name="Normal 2 5 3 2 2 5 2" xfId="42295" xr:uid="{00000000-0005-0000-0000-000006270000}"/>
    <cellStyle name="Normal 2 5 3 2 2 5 3" xfId="27062" xr:uid="{00000000-0005-0000-0000-000007270000}"/>
    <cellStyle name="Normal 2 5 3 2 2 6" xfId="6943" xr:uid="{00000000-0005-0000-0000-000008270000}"/>
    <cellStyle name="Normal 2 5 3 2 2 6 2" xfId="37278" xr:uid="{00000000-0005-0000-0000-000009270000}"/>
    <cellStyle name="Normal 2 5 3 2 2 6 3" xfId="22045" xr:uid="{00000000-0005-0000-0000-00000A270000}"/>
    <cellStyle name="Normal 2 5 3 2 2 7" xfId="32266" xr:uid="{00000000-0005-0000-0000-00000B270000}"/>
    <cellStyle name="Normal 2 5 3 2 2 8" xfId="17032" xr:uid="{00000000-0005-0000-0000-00000C270000}"/>
    <cellStyle name="Normal 2 5 3 2 3" xfId="2290" xr:uid="{00000000-0005-0000-0000-00000D270000}"/>
    <cellStyle name="Normal 2 5 3 2 3 2" xfId="3980" xr:uid="{00000000-0005-0000-0000-00000E270000}"/>
    <cellStyle name="Normal 2 5 3 2 3 2 2" xfId="14053" xr:uid="{00000000-0005-0000-0000-00000F270000}"/>
    <cellStyle name="Normal 2 5 3 2 3 2 2 2" xfId="44384" xr:uid="{00000000-0005-0000-0000-000010270000}"/>
    <cellStyle name="Normal 2 5 3 2 3 2 2 3" xfId="29151" xr:uid="{00000000-0005-0000-0000-000011270000}"/>
    <cellStyle name="Normal 2 5 3 2 3 2 3" xfId="9033" xr:uid="{00000000-0005-0000-0000-000012270000}"/>
    <cellStyle name="Normal 2 5 3 2 3 2 3 2" xfId="39367" xr:uid="{00000000-0005-0000-0000-000013270000}"/>
    <cellStyle name="Normal 2 5 3 2 3 2 3 3" xfId="24134" xr:uid="{00000000-0005-0000-0000-000014270000}"/>
    <cellStyle name="Normal 2 5 3 2 3 2 4" xfId="34354" xr:uid="{00000000-0005-0000-0000-000015270000}"/>
    <cellStyle name="Normal 2 5 3 2 3 2 5" xfId="19121" xr:uid="{00000000-0005-0000-0000-000016270000}"/>
    <cellStyle name="Normal 2 5 3 2 3 3" xfId="5672" xr:uid="{00000000-0005-0000-0000-000017270000}"/>
    <cellStyle name="Normal 2 5 3 2 3 3 2" xfId="15724" xr:uid="{00000000-0005-0000-0000-000018270000}"/>
    <cellStyle name="Normal 2 5 3 2 3 3 2 2" xfId="46055" xr:uid="{00000000-0005-0000-0000-000019270000}"/>
    <cellStyle name="Normal 2 5 3 2 3 3 2 3" xfId="30822" xr:uid="{00000000-0005-0000-0000-00001A270000}"/>
    <cellStyle name="Normal 2 5 3 2 3 3 3" xfId="10704" xr:uid="{00000000-0005-0000-0000-00001B270000}"/>
    <cellStyle name="Normal 2 5 3 2 3 3 3 2" xfId="41038" xr:uid="{00000000-0005-0000-0000-00001C270000}"/>
    <cellStyle name="Normal 2 5 3 2 3 3 3 3" xfId="25805" xr:uid="{00000000-0005-0000-0000-00001D270000}"/>
    <cellStyle name="Normal 2 5 3 2 3 3 4" xfId="36025" xr:uid="{00000000-0005-0000-0000-00001E270000}"/>
    <cellStyle name="Normal 2 5 3 2 3 3 5" xfId="20792" xr:uid="{00000000-0005-0000-0000-00001F270000}"/>
    <cellStyle name="Normal 2 5 3 2 3 4" xfId="12382" xr:uid="{00000000-0005-0000-0000-000020270000}"/>
    <cellStyle name="Normal 2 5 3 2 3 4 2" xfId="42713" xr:uid="{00000000-0005-0000-0000-000021270000}"/>
    <cellStyle name="Normal 2 5 3 2 3 4 3" xfId="27480" xr:uid="{00000000-0005-0000-0000-000022270000}"/>
    <cellStyle name="Normal 2 5 3 2 3 5" xfId="7361" xr:uid="{00000000-0005-0000-0000-000023270000}"/>
    <cellStyle name="Normal 2 5 3 2 3 5 2" xfId="37696" xr:uid="{00000000-0005-0000-0000-000024270000}"/>
    <cellStyle name="Normal 2 5 3 2 3 5 3" xfId="22463" xr:uid="{00000000-0005-0000-0000-000025270000}"/>
    <cellStyle name="Normal 2 5 3 2 3 6" xfId="32684" xr:uid="{00000000-0005-0000-0000-000026270000}"/>
    <cellStyle name="Normal 2 5 3 2 3 7" xfId="17450" xr:uid="{00000000-0005-0000-0000-000027270000}"/>
    <cellStyle name="Normal 2 5 3 2 4" xfId="3143" xr:uid="{00000000-0005-0000-0000-000028270000}"/>
    <cellStyle name="Normal 2 5 3 2 4 2" xfId="13217" xr:uid="{00000000-0005-0000-0000-000029270000}"/>
    <cellStyle name="Normal 2 5 3 2 4 2 2" xfId="43548" xr:uid="{00000000-0005-0000-0000-00002A270000}"/>
    <cellStyle name="Normal 2 5 3 2 4 2 3" xfId="28315" xr:uid="{00000000-0005-0000-0000-00002B270000}"/>
    <cellStyle name="Normal 2 5 3 2 4 3" xfId="8197" xr:uid="{00000000-0005-0000-0000-00002C270000}"/>
    <cellStyle name="Normal 2 5 3 2 4 3 2" xfId="38531" xr:uid="{00000000-0005-0000-0000-00002D270000}"/>
    <cellStyle name="Normal 2 5 3 2 4 3 3" xfId="23298" xr:uid="{00000000-0005-0000-0000-00002E270000}"/>
    <cellStyle name="Normal 2 5 3 2 4 4" xfId="33518" xr:uid="{00000000-0005-0000-0000-00002F270000}"/>
    <cellStyle name="Normal 2 5 3 2 4 5" xfId="18285" xr:uid="{00000000-0005-0000-0000-000030270000}"/>
    <cellStyle name="Normal 2 5 3 2 5" xfId="4836" xr:uid="{00000000-0005-0000-0000-000031270000}"/>
    <cellStyle name="Normal 2 5 3 2 5 2" xfId="14888" xr:uid="{00000000-0005-0000-0000-000032270000}"/>
    <cellStyle name="Normal 2 5 3 2 5 2 2" xfId="45219" xr:uid="{00000000-0005-0000-0000-000033270000}"/>
    <cellStyle name="Normal 2 5 3 2 5 2 3" xfId="29986" xr:uid="{00000000-0005-0000-0000-000034270000}"/>
    <cellStyle name="Normal 2 5 3 2 5 3" xfId="9868" xr:uid="{00000000-0005-0000-0000-000035270000}"/>
    <cellStyle name="Normal 2 5 3 2 5 3 2" xfId="40202" xr:uid="{00000000-0005-0000-0000-000036270000}"/>
    <cellStyle name="Normal 2 5 3 2 5 3 3" xfId="24969" xr:uid="{00000000-0005-0000-0000-000037270000}"/>
    <cellStyle name="Normal 2 5 3 2 5 4" xfId="35189" xr:uid="{00000000-0005-0000-0000-000038270000}"/>
    <cellStyle name="Normal 2 5 3 2 5 5" xfId="19956" xr:uid="{00000000-0005-0000-0000-000039270000}"/>
    <cellStyle name="Normal 2 5 3 2 6" xfId="11546" xr:uid="{00000000-0005-0000-0000-00003A270000}"/>
    <cellStyle name="Normal 2 5 3 2 6 2" xfId="41877" xr:uid="{00000000-0005-0000-0000-00003B270000}"/>
    <cellStyle name="Normal 2 5 3 2 6 3" xfId="26644" xr:uid="{00000000-0005-0000-0000-00003C270000}"/>
    <cellStyle name="Normal 2 5 3 2 7" xfId="6525" xr:uid="{00000000-0005-0000-0000-00003D270000}"/>
    <cellStyle name="Normal 2 5 3 2 7 2" xfId="36860" xr:uid="{00000000-0005-0000-0000-00003E270000}"/>
    <cellStyle name="Normal 2 5 3 2 7 3" xfId="21627" xr:uid="{00000000-0005-0000-0000-00003F270000}"/>
    <cellStyle name="Normal 2 5 3 2 8" xfId="31848" xr:uid="{00000000-0005-0000-0000-000040270000}"/>
    <cellStyle name="Normal 2 5 3 2 9" xfId="16614" xr:uid="{00000000-0005-0000-0000-000041270000}"/>
    <cellStyle name="Normal 2 5 3 3" xfId="1661" xr:uid="{00000000-0005-0000-0000-000042270000}"/>
    <cellStyle name="Normal 2 5 3 3 2" xfId="2500" xr:uid="{00000000-0005-0000-0000-000043270000}"/>
    <cellStyle name="Normal 2 5 3 3 2 2" xfId="4190" xr:uid="{00000000-0005-0000-0000-000044270000}"/>
    <cellStyle name="Normal 2 5 3 3 2 2 2" xfId="14263" xr:uid="{00000000-0005-0000-0000-000045270000}"/>
    <cellStyle name="Normal 2 5 3 3 2 2 2 2" xfId="44594" xr:uid="{00000000-0005-0000-0000-000046270000}"/>
    <cellStyle name="Normal 2 5 3 3 2 2 2 3" xfId="29361" xr:uid="{00000000-0005-0000-0000-000047270000}"/>
    <cellStyle name="Normal 2 5 3 3 2 2 3" xfId="9243" xr:uid="{00000000-0005-0000-0000-000048270000}"/>
    <cellStyle name="Normal 2 5 3 3 2 2 3 2" xfId="39577" xr:uid="{00000000-0005-0000-0000-000049270000}"/>
    <cellStyle name="Normal 2 5 3 3 2 2 3 3" xfId="24344" xr:uid="{00000000-0005-0000-0000-00004A270000}"/>
    <cellStyle name="Normal 2 5 3 3 2 2 4" xfId="34564" xr:uid="{00000000-0005-0000-0000-00004B270000}"/>
    <cellStyle name="Normal 2 5 3 3 2 2 5" xfId="19331" xr:uid="{00000000-0005-0000-0000-00004C270000}"/>
    <cellStyle name="Normal 2 5 3 3 2 3" xfId="5882" xr:uid="{00000000-0005-0000-0000-00004D270000}"/>
    <cellStyle name="Normal 2 5 3 3 2 3 2" xfId="15934" xr:uid="{00000000-0005-0000-0000-00004E270000}"/>
    <cellStyle name="Normal 2 5 3 3 2 3 2 2" xfId="46265" xr:uid="{00000000-0005-0000-0000-00004F270000}"/>
    <cellStyle name="Normal 2 5 3 3 2 3 2 3" xfId="31032" xr:uid="{00000000-0005-0000-0000-000050270000}"/>
    <cellStyle name="Normal 2 5 3 3 2 3 3" xfId="10914" xr:uid="{00000000-0005-0000-0000-000051270000}"/>
    <cellStyle name="Normal 2 5 3 3 2 3 3 2" xfId="41248" xr:uid="{00000000-0005-0000-0000-000052270000}"/>
    <cellStyle name="Normal 2 5 3 3 2 3 3 3" xfId="26015" xr:uid="{00000000-0005-0000-0000-000053270000}"/>
    <cellStyle name="Normal 2 5 3 3 2 3 4" xfId="36235" xr:uid="{00000000-0005-0000-0000-000054270000}"/>
    <cellStyle name="Normal 2 5 3 3 2 3 5" xfId="21002" xr:uid="{00000000-0005-0000-0000-000055270000}"/>
    <cellStyle name="Normal 2 5 3 3 2 4" xfId="12592" xr:uid="{00000000-0005-0000-0000-000056270000}"/>
    <cellStyle name="Normal 2 5 3 3 2 4 2" xfId="42923" xr:uid="{00000000-0005-0000-0000-000057270000}"/>
    <cellStyle name="Normal 2 5 3 3 2 4 3" xfId="27690" xr:uid="{00000000-0005-0000-0000-000058270000}"/>
    <cellStyle name="Normal 2 5 3 3 2 5" xfId="7571" xr:uid="{00000000-0005-0000-0000-000059270000}"/>
    <cellStyle name="Normal 2 5 3 3 2 5 2" xfId="37906" xr:uid="{00000000-0005-0000-0000-00005A270000}"/>
    <cellStyle name="Normal 2 5 3 3 2 5 3" xfId="22673" xr:uid="{00000000-0005-0000-0000-00005B270000}"/>
    <cellStyle name="Normal 2 5 3 3 2 6" xfId="32894" xr:uid="{00000000-0005-0000-0000-00005C270000}"/>
    <cellStyle name="Normal 2 5 3 3 2 7" xfId="17660" xr:uid="{00000000-0005-0000-0000-00005D270000}"/>
    <cellStyle name="Normal 2 5 3 3 3" xfId="3353" xr:uid="{00000000-0005-0000-0000-00005E270000}"/>
    <cellStyle name="Normal 2 5 3 3 3 2" xfId="13427" xr:uid="{00000000-0005-0000-0000-00005F270000}"/>
    <cellStyle name="Normal 2 5 3 3 3 2 2" xfId="43758" xr:uid="{00000000-0005-0000-0000-000060270000}"/>
    <cellStyle name="Normal 2 5 3 3 3 2 3" xfId="28525" xr:uid="{00000000-0005-0000-0000-000061270000}"/>
    <cellStyle name="Normal 2 5 3 3 3 3" xfId="8407" xr:uid="{00000000-0005-0000-0000-000062270000}"/>
    <cellStyle name="Normal 2 5 3 3 3 3 2" xfId="38741" xr:uid="{00000000-0005-0000-0000-000063270000}"/>
    <cellStyle name="Normal 2 5 3 3 3 3 3" xfId="23508" xr:uid="{00000000-0005-0000-0000-000064270000}"/>
    <cellStyle name="Normal 2 5 3 3 3 4" xfId="33728" xr:uid="{00000000-0005-0000-0000-000065270000}"/>
    <cellStyle name="Normal 2 5 3 3 3 5" xfId="18495" xr:uid="{00000000-0005-0000-0000-000066270000}"/>
    <cellStyle name="Normal 2 5 3 3 4" xfId="5046" xr:uid="{00000000-0005-0000-0000-000067270000}"/>
    <cellStyle name="Normal 2 5 3 3 4 2" xfId="15098" xr:uid="{00000000-0005-0000-0000-000068270000}"/>
    <cellStyle name="Normal 2 5 3 3 4 2 2" xfId="45429" xr:uid="{00000000-0005-0000-0000-000069270000}"/>
    <cellStyle name="Normal 2 5 3 3 4 2 3" xfId="30196" xr:uid="{00000000-0005-0000-0000-00006A270000}"/>
    <cellStyle name="Normal 2 5 3 3 4 3" xfId="10078" xr:uid="{00000000-0005-0000-0000-00006B270000}"/>
    <cellStyle name="Normal 2 5 3 3 4 3 2" xfId="40412" xr:uid="{00000000-0005-0000-0000-00006C270000}"/>
    <cellStyle name="Normal 2 5 3 3 4 3 3" xfId="25179" xr:uid="{00000000-0005-0000-0000-00006D270000}"/>
    <cellStyle name="Normal 2 5 3 3 4 4" xfId="35399" xr:uid="{00000000-0005-0000-0000-00006E270000}"/>
    <cellStyle name="Normal 2 5 3 3 4 5" xfId="20166" xr:uid="{00000000-0005-0000-0000-00006F270000}"/>
    <cellStyle name="Normal 2 5 3 3 5" xfId="11756" xr:uid="{00000000-0005-0000-0000-000070270000}"/>
    <cellStyle name="Normal 2 5 3 3 5 2" xfId="42087" xr:uid="{00000000-0005-0000-0000-000071270000}"/>
    <cellStyle name="Normal 2 5 3 3 5 3" xfId="26854" xr:uid="{00000000-0005-0000-0000-000072270000}"/>
    <cellStyle name="Normal 2 5 3 3 6" xfId="6735" xr:uid="{00000000-0005-0000-0000-000073270000}"/>
    <cellStyle name="Normal 2 5 3 3 6 2" xfId="37070" xr:uid="{00000000-0005-0000-0000-000074270000}"/>
    <cellStyle name="Normal 2 5 3 3 6 3" xfId="21837" xr:uid="{00000000-0005-0000-0000-000075270000}"/>
    <cellStyle name="Normal 2 5 3 3 7" xfId="32058" xr:uid="{00000000-0005-0000-0000-000076270000}"/>
    <cellStyle name="Normal 2 5 3 3 8" xfId="16824" xr:uid="{00000000-0005-0000-0000-000077270000}"/>
    <cellStyle name="Normal 2 5 3 4" xfId="2082" xr:uid="{00000000-0005-0000-0000-000078270000}"/>
    <cellStyle name="Normal 2 5 3 4 2" xfId="3772" xr:uid="{00000000-0005-0000-0000-000079270000}"/>
    <cellStyle name="Normal 2 5 3 4 2 2" xfId="13845" xr:uid="{00000000-0005-0000-0000-00007A270000}"/>
    <cellStyle name="Normal 2 5 3 4 2 2 2" xfId="44176" xr:uid="{00000000-0005-0000-0000-00007B270000}"/>
    <cellStyle name="Normal 2 5 3 4 2 2 3" xfId="28943" xr:uid="{00000000-0005-0000-0000-00007C270000}"/>
    <cellStyle name="Normal 2 5 3 4 2 3" xfId="8825" xr:uid="{00000000-0005-0000-0000-00007D270000}"/>
    <cellStyle name="Normal 2 5 3 4 2 3 2" xfId="39159" xr:uid="{00000000-0005-0000-0000-00007E270000}"/>
    <cellStyle name="Normal 2 5 3 4 2 3 3" xfId="23926" xr:uid="{00000000-0005-0000-0000-00007F270000}"/>
    <cellStyle name="Normal 2 5 3 4 2 4" xfId="34146" xr:uid="{00000000-0005-0000-0000-000080270000}"/>
    <cellStyle name="Normal 2 5 3 4 2 5" xfId="18913" xr:uid="{00000000-0005-0000-0000-000081270000}"/>
    <cellStyle name="Normal 2 5 3 4 3" xfId="5464" xr:uid="{00000000-0005-0000-0000-000082270000}"/>
    <cellStyle name="Normal 2 5 3 4 3 2" xfId="15516" xr:uid="{00000000-0005-0000-0000-000083270000}"/>
    <cellStyle name="Normal 2 5 3 4 3 2 2" xfId="45847" xr:uid="{00000000-0005-0000-0000-000084270000}"/>
    <cellStyle name="Normal 2 5 3 4 3 2 3" xfId="30614" xr:uid="{00000000-0005-0000-0000-000085270000}"/>
    <cellStyle name="Normal 2 5 3 4 3 3" xfId="10496" xr:uid="{00000000-0005-0000-0000-000086270000}"/>
    <cellStyle name="Normal 2 5 3 4 3 3 2" xfId="40830" xr:uid="{00000000-0005-0000-0000-000087270000}"/>
    <cellStyle name="Normal 2 5 3 4 3 3 3" xfId="25597" xr:uid="{00000000-0005-0000-0000-000088270000}"/>
    <cellStyle name="Normal 2 5 3 4 3 4" xfId="35817" xr:uid="{00000000-0005-0000-0000-000089270000}"/>
    <cellStyle name="Normal 2 5 3 4 3 5" xfId="20584" xr:uid="{00000000-0005-0000-0000-00008A270000}"/>
    <cellStyle name="Normal 2 5 3 4 4" xfId="12174" xr:uid="{00000000-0005-0000-0000-00008B270000}"/>
    <cellStyle name="Normal 2 5 3 4 4 2" xfId="42505" xr:uid="{00000000-0005-0000-0000-00008C270000}"/>
    <cellStyle name="Normal 2 5 3 4 4 3" xfId="27272" xr:uid="{00000000-0005-0000-0000-00008D270000}"/>
    <cellStyle name="Normal 2 5 3 4 5" xfId="7153" xr:uid="{00000000-0005-0000-0000-00008E270000}"/>
    <cellStyle name="Normal 2 5 3 4 5 2" xfId="37488" xr:uid="{00000000-0005-0000-0000-00008F270000}"/>
    <cellStyle name="Normal 2 5 3 4 5 3" xfId="22255" xr:uid="{00000000-0005-0000-0000-000090270000}"/>
    <cellStyle name="Normal 2 5 3 4 6" xfId="32476" xr:uid="{00000000-0005-0000-0000-000091270000}"/>
    <cellStyle name="Normal 2 5 3 4 7" xfId="17242" xr:uid="{00000000-0005-0000-0000-000092270000}"/>
    <cellStyle name="Normal 2 5 3 5" xfId="2935" xr:uid="{00000000-0005-0000-0000-000093270000}"/>
    <cellStyle name="Normal 2 5 3 5 2" xfId="13009" xr:uid="{00000000-0005-0000-0000-000094270000}"/>
    <cellStyle name="Normal 2 5 3 5 2 2" xfId="43340" xr:uid="{00000000-0005-0000-0000-000095270000}"/>
    <cellStyle name="Normal 2 5 3 5 2 3" xfId="28107" xr:uid="{00000000-0005-0000-0000-000096270000}"/>
    <cellStyle name="Normal 2 5 3 5 3" xfId="7989" xr:uid="{00000000-0005-0000-0000-000097270000}"/>
    <cellStyle name="Normal 2 5 3 5 3 2" xfId="38323" xr:uid="{00000000-0005-0000-0000-000098270000}"/>
    <cellStyle name="Normal 2 5 3 5 3 3" xfId="23090" xr:uid="{00000000-0005-0000-0000-000099270000}"/>
    <cellStyle name="Normal 2 5 3 5 4" xfId="33310" xr:uid="{00000000-0005-0000-0000-00009A270000}"/>
    <cellStyle name="Normal 2 5 3 5 5" xfId="18077" xr:uid="{00000000-0005-0000-0000-00009B270000}"/>
    <cellStyle name="Normal 2 5 3 6" xfId="4628" xr:uid="{00000000-0005-0000-0000-00009C270000}"/>
    <cellStyle name="Normal 2 5 3 6 2" xfId="14680" xr:uid="{00000000-0005-0000-0000-00009D270000}"/>
    <cellStyle name="Normal 2 5 3 6 2 2" xfId="45011" xr:uid="{00000000-0005-0000-0000-00009E270000}"/>
    <cellStyle name="Normal 2 5 3 6 2 3" xfId="29778" xr:uid="{00000000-0005-0000-0000-00009F270000}"/>
    <cellStyle name="Normal 2 5 3 6 3" xfId="9660" xr:uid="{00000000-0005-0000-0000-0000A0270000}"/>
    <cellStyle name="Normal 2 5 3 6 3 2" xfId="39994" xr:uid="{00000000-0005-0000-0000-0000A1270000}"/>
    <cellStyle name="Normal 2 5 3 6 3 3" xfId="24761" xr:uid="{00000000-0005-0000-0000-0000A2270000}"/>
    <cellStyle name="Normal 2 5 3 6 4" xfId="34981" xr:uid="{00000000-0005-0000-0000-0000A3270000}"/>
    <cellStyle name="Normal 2 5 3 6 5" xfId="19748" xr:uid="{00000000-0005-0000-0000-0000A4270000}"/>
    <cellStyle name="Normal 2 5 3 7" xfId="11338" xr:uid="{00000000-0005-0000-0000-0000A5270000}"/>
    <cellStyle name="Normal 2 5 3 7 2" xfId="41669" xr:uid="{00000000-0005-0000-0000-0000A6270000}"/>
    <cellStyle name="Normal 2 5 3 7 3" xfId="26436" xr:uid="{00000000-0005-0000-0000-0000A7270000}"/>
    <cellStyle name="Normal 2 5 3 8" xfId="6317" xr:uid="{00000000-0005-0000-0000-0000A8270000}"/>
    <cellStyle name="Normal 2 5 3 8 2" xfId="36652" xr:uid="{00000000-0005-0000-0000-0000A9270000}"/>
    <cellStyle name="Normal 2 5 3 8 3" xfId="21419" xr:uid="{00000000-0005-0000-0000-0000AA270000}"/>
    <cellStyle name="Normal 2 5 3 9" xfId="31641" xr:uid="{00000000-0005-0000-0000-0000AB270000}"/>
    <cellStyle name="Normal 2 5 4" xfId="1342" xr:uid="{00000000-0005-0000-0000-0000AC270000}"/>
    <cellStyle name="Normal 2 5 4 2" xfId="1765" xr:uid="{00000000-0005-0000-0000-0000AD270000}"/>
    <cellStyle name="Normal 2 5 4 2 2" xfId="2604" xr:uid="{00000000-0005-0000-0000-0000AE270000}"/>
    <cellStyle name="Normal 2 5 4 2 2 2" xfId="4294" xr:uid="{00000000-0005-0000-0000-0000AF270000}"/>
    <cellStyle name="Normal 2 5 4 2 2 2 2" xfId="14367" xr:uid="{00000000-0005-0000-0000-0000B0270000}"/>
    <cellStyle name="Normal 2 5 4 2 2 2 2 2" xfId="44698" xr:uid="{00000000-0005-0000-0000-0000B1270000}"/>
    <cellStyle name="Normal 2 5 4 2 2 2 2 3" xfId="29465" xr:uid="{00000000-0005-0000-0000-0000B2270000}"/>
    <cellStyle name="Normal 2 5 4 2 2 2 3" xfId="9347" xr:uid="{00000000-0005-0000-0000-0000B3270000}"/>
    <cellStyle name="Normal 2 5 4 2 2 2 3 2" xfId="39681" xr:uid="{00000000-0005-0000-0000-0000B4270000}"/>
    <cellStyle name="Normal 2 5 4 2 2 2 3 3" xfId="24448" xr:uid="{00000000-0005-0000-0000-0000B5270000}"/>
    <cellStyle name="Normal 2 5 4 2 2 2 4" xfId="34668" xr:uid="{00000000-0005-0000-0000-0000B6270000}"/>
    <cellStyle name="Normal 2 5 4 2 2 2 5" xfId="19435" xr:uid="{00000000-0005-0000-0000-0000B7270000}"/>
    <cellStyle name="Normal 2 5 4 2 2 3" xfId="5986" xr:uid="{00000000-0005-0000-0000-0000B8270000}"/>
    <cellStyle name="Normal 2 5 4 2 2 3 2" xfId="16038" xr:uid="{00000000-0005-0000-0000-0000B9270000}"/>
    <cellStyle name="Normal 2 5 4 2 2 3 2 2" xfId="46369" xr:uid="{00000000-0005-0000-0000-0000BA270000}"/>
    <cellStyle name="Normal 2 5 4 2 2 3 2 3" xfId="31136" xr:uid="{00000000-0005-0000-0000-0000BB270000}"/>
    <cellStyle name="Normal 2 5 4 2 2 3 3" xfId="11018" xr:uid="{00000000-0005-0000-0000-0000BC270000}"/>
    <cellStyle name="Normal 2 5 4 2 2 3 3 2" xfId="41352" xr:uid="{00000000-0005-0000-0000-0000BD270000}"/>
    <cellStyle name="Normal 2 5 4 2 2 3 3 3" xfId="26119" xr:uid="{00000000-0005-0000-0000-0000BE270000}"/>
    <cellStyle name="Normal 2 5 4 2 2 3 4" xfId="36339" xr:uid="{00000000-0005-0000-0000-0000BF270000}"/>
    <cellStyle name="Normal 2 5 4 2 2 3 5" xfId="21106" xr:uid="{00000000-0005-0000-0000-0000C0270000}"/>
    <cellStyle name="Normal 2 5 4 2 2 4" xfId="12696" xr:uid="{00000000-0005-0000-0000-0000C1270000}"/>
    <cellStyle name="Normal 2 5 4 2 2 4 2" xfId="43027" xr:uid="{00000000-0005-0000-0000-0000C2270000}"/>
    <cellStyle name="Normal 2 5 4 2 2 4 3" xfId="27794" xr:uid="{00000000-0005-0000-0000-0000C3270000}"/>
    <cellStyle name="Normal 2 5 4 2 2 5" xfId="7675" xr:uid="{00000000-0005-0000-0000-0000C4270000}"/>
    <cellStyle name="Normal 2 5 4 2 2 5 2" xfId="38010" xr:uid="{00000000-0005-0000-0000-0000C5270000}"/>
    <cellStyle name="Normal 2 5 4 2 2 5 3" xfId="22777" xr:uid="{00000000-0005-0000-0000-0000C6270000}"/>
    <cellStyle name="Normal 2 5 4 2 2 6" xfId="32998" xr:uid="{00000000-0005-0000-0000-0000C7270000}"/>
    <cellStyle name="Normal 2 5 4 2 2 7" xfId="17764" xr:uid="{00000000-0005-0000-0000-0000C8270000}"/>
    <cellStyle name="Normal 2 5 4 2 3" xfId="3457" xr:uid="{00000000-0005-0000-0000-0000C9270000}"/>
    <cellStyle name="Normal 2 5 4 2 3 2" xfId="13531" xr:uid="{00000000-0005-0000-0000-0000CA270000}"/>
    <cellStyle name="Normal 2 5 4 2 3 2 2" xfId="43862" xr:uid="{00000000-0005-0000-0000-0000CB270000}"/>
    <cellStyle name="Normal 2 5 4 2 3 2 3" xfId="28629" xr:uid="{00000000-0005-0000-0000-0000CC270000}"/>
    <cellStyle name="Normal 2 5 4 2 3 3" xfId="8511" xr:uid="{00000000-0005-0000-0000-0000CD270000}"/>
    <cellStyle name="Normal 2 5 4 2 3 3 2" xfId="38845" xr:uid="{00000000-0005-0000-0000-0000CE270000}"/>
    <cellStyle name="Normal 2 5 4 2 3 3 3" xfId="23612" xr:uid="{00000000-0005-0000-0000-0000CF270000}"/>
    <cellStyle name="Normal 2 5 4 2 3 4" xfId="33832" xr:uid="{00000000-0005-0000-0000-0000D0270000}"/>
    <cellStyle name="Normal 2 5 4 2 3 5" xfId="18599" xr:uid="{00000000-0005-0000-0000-0000D1270000}"/>
    <cellStyle name="Normal 2 5 4 2 4" xfId="5150" xr:uid="{00000000-0005-0000-0000-0000D2270000}"/>
    <cellStyle name="Normal 2 5 4 2 4 2" xfId="15202" xr:uid="{00000000-0005-0000-0000-0000D3270000}"/>
    <cellStyle name="Normal 2 5 4 2 4 2 2" xfId="45533" xr:uid="{00000000-0005-0000-0000-0000D4270000}"/>
    <cellStyle name="Normal 2 5 4 2 4 2 3" xfId="30300" xr:uid="{00000000-0005-0000-0000-0000D5270000}"/>
    <cellStyle name="Normal 2 5 4 2 4 3" xfId="10182" xr:uid="{00000000-0005-0000-0000-0000D6270000}"/>
    <cellStyle name="Normal 2 5 4 2 4 3 2" xfId="40516" xr:uid="{00000000-0005-0000-0000-0000D7270000}"/>
    <cellStyle name="Normal 2 5 4 2 4 3 3" xfId="25283" xr:uid="{00000000-0005-0000-0000-0000D8270000}"/>
    <cellStyle name="Normal 2 5 4 2 4 4" xfId="35503" xr:uid="{00000000-0005-0000-0000-0000D9270000}"/>
    <cellStyle name="Normal 2 5 4 2 4 5" xfId="20270" xr:uid="{00000000-0005-0000-0000-0000DA270000}"/>
    <cellStyle name="Normal 2 5 4 2 5" xfId="11860" xr:uid="{00000000-0005-0000-0000-0000DB270000}"/>
    <cellStyle name="Normal 2 5 4 2 5 2" xfId="42191" xr:uid="{00000000-0005-0000-0000-0000DC270000}"/>
    <cellStyle name="Normal 2 5 4 2 5 3" xfId="26958" xr:uid="{00000000-0005-0000-0000-0000DD270000}"/>
    <cellStyle name="Normal 2 5 4 2 6" xfId="6839" xr:uid="{00000000-0005-0000-0000-0000DE270000}"/>
    <cellStyle name="Normal 2 5 4 2 6 2" xfId="37174" xr:uid="{00000000-0005-0000-0000-0000DF270000}"/>
    <cellStyle name="Normal 2 5 4 2 6 3" xfId="21941" xr:uid="{00000000-0005-0000-0000-0000E0270000}"/>
    <cellStyle name="Normal 2 5 4 2 7" xfId="32162" xr:uid="{00000000-0005-0000-0000-0000E1270000}"/>
    <cellStyle name="Normal 2 5 4 2 8" xfId="16928" xr:uid="{00000000-0005-0000-0000-0000E2270000}"/>
    <cellStyle name="Normal 2 5 4 3" xfId="2186" xr:uid="{00000000-0005-0000-0000-0000E3270000}"/>
    <cellStyle name="Normal 2 5 4 3 2" xfId="3876" xr:uid="{00000000-0005-0000-0000-0000E4270000}"/>
    <cellStyle name="Normal 2 5 4 3 2 2" xfId="13949" xr:uid="{00000000-0005-0000-0000-0000E5270000}"/>
    <cellStyle name="Normal 2 5 4 3 2 2 2" xfId="44280" xr:uid="{00000000-0005-0000-0000-0000E6270000}"/>
    <cellStyle name="Normal 2 5 4 3 2 2 3" xfId="29047" xr:uid="{00000000-0005-0000-0000-0000E7270000}"/>
    <cellStyle name="Normal 2 5 4 3 2 3" xfId="8929" xr:uid="{00000000-0005-0000-0000-0000E8270000}"/>
    <cellStyle name="Normal 2 5 4 3 2 3 2" xfId="39263" xr:uid="{00000000-0005-0000-0000-0000E9270000}"/>
    <cellStyle name="Normal 2 5 4 3 2 3 3" xfId="24030" xr:uid="{00000000-0005-0000-0000-0000EA270000}"/>
    <cellStyle name="Normal 2 5 4 3 2 4" xfId="34250" xr:uid="{00000000-0005-0000-0000-0000EB270000}"/>
    <cellStyle name="Normal 2 5 4 3 2 5" xfId="19017" xr:uid="{00000000-0005-0000-0000-0000EC270000}"/>
    <cellStyle name="Normal 2 5 4 3 3" xfId="5568" xr:uid="{00000000-0005-0000-0000-0000ED270000}"/>
    <cellStyle name="Normal 2 5 4 3 3 2" xfId="15620" xr:uid="{00000000-0005-0000-0000-0000EE270000}"/>
    <cellStyle name="Normal 2 5 4 3 3 2 2" xfId="45951" xr:uid="{00000000-0005-0000-0000-0000EF270000}"/>
    <cellStyle name="Normal 2 5 4 3 3 2 3" xfId="30718" xr:uid="{00000000-0005-0000-0000-0000F0270000}"/>
    <cellStyle name="Normal 2 5 4 3 3 3" xfId="10600" xr:uid="{00000000-0005-0000-0000-0000F1270000}"/>
    <cellStyle name="Normal 2 5 4 3 3 3 2" xfId="40934" xr:uid="{00000000-0005-0000-0000-0000F2270000}"/>
    <cellStyle name="Normal 2 5 4 3 3 3 3" xfId="25701" xr:uid="{00000000-0005-0000-0000-0000F3270000}"/>
    <cellStyle name="Normal 2 5 4 3 3 4" xfId="35921" xr:uid="{00000000-0005-0000-0000-0000F4270000}"/>
    <cellStyle name="Normal 2 5 4 3 3 5" xfId="20688" xr:uid="{00000000-0005-0000-0000-0000F5270000}"/>
    <cellStyle name="Normal 2 5 4 3 4" xfId="12278" xr:uid="{00000000-0005-0000-0000-0000F6270000}"/>
    <cellStyle name="Normal 2 5 4 3 4 2" xfId="42609" xr:uid="{00000000-0005-0000-0000-0000F7270000}"/>
    <cellStyle name="Normal 2 5 4 3 4 3" xfId="27376" xr:uid="{00000000-0005-0000-0000-0000F8270000}"/>
    <cellStyle name="Normal 2 5 4 3 5" xfId="7257" xr:uid="{00000000-0005-0000-0000-0000F9270000}"/>
    <cellStyle name="Normal 2 5 4 3 5 2" xfId="37592" xr:uid="{00000000-0005-0000-0000-0000FA270000}"/>
    <cellStyle name="Normal 2 5 4 3 5 3" xfId="22359" xr:uid="{00000000-0005-0000-0000-0000FB270000}"/>
    <cellStyle name="Normal 2 5 4 3 6" xfId="32580" xr:uid="{00000000-0005-0000-0000-0000FC270000}"/>
    <cellStyle name="Normal 2 5 4 3 7" xfId="17346" xr:uid="{00000000-0005-0000-0000-0000FD270000}"/>
    <cellStyle name="Normal 2 5 4 4" xfId="3039" xr:uid="{00000000-0005-0000-0000-0000FE270000}"/>
    <cellStyle name="Normal 2 5 4 4 2" xfId="13113" xr:uid="{00000000-0005-0000-0000-0000FF270000}"/>
    <cellStyle name="Normal 2 5 4 4 2 2" xfId="43444" xr:uid="{00000000-0005-0000-0000-000000280000}"/>
    <cellStyle name="Normal 2 5 4 4 2 3" xfId="28211" xr:uid="{00000000-0005-0000-0000-000001280000}"/>
    <cellStyle name="Normal 2 5 4 4 3" xfId="8093" xr:uid="{00000000-0005-0000-0000-000002280000}"/>
    <cellStyle name="Normal 2 5 4 4 3 2" xfId="38427" xr:uid="{00000000-0005-0000-0000-000003280000}"/>
    <cellStyle name="Normal 2 5 4 4 3 3" xfId="23194" xr:uid="{00000000-0005-0000-0000-000004280000}"/>
    <cellStyle name="Normal 2 5 4 4 4" xfId="33414" xr:uid="{00000000-0005-0000-0000-000005280000}"/>
    <cellStyle name="Normal 2 5 4 4 5" xfId="18181" xr:uid="{00000000-0005-0000-0000-000006280000}"/>
    <cellStyle name="Normal 2 5 4 5" xfId="4732" xr:uid="{00000000-0005-0000-0000-000007280000}"/>
    <cellStyle name="Normal 2 5 4 5 2" xfId="14784" xr:uid="{00000000-0005-0000-0000-000008280000}"/>
    <cellStyle name="Normal 2 5 4 5 2 2" xfId="45115" xr:uid="{00000000-0005-0000-0000-000009280000}"/>
    <cellStyle name="Normal 2 5 4 5 2 3" xfId="29882" xr:uid="{00000000-0005-0000-0000-00000A280000}"/>
    <cellStyle name="Normal 2 5 4 5 3" xfId="9764" xr:uid="{00000000-0005-0000-0000-00000B280000}"/>
    <cellStyle name="Normal 2 5 4 5 3 2" xfId="40098" xr:uid="{00000000-0005-0000-0000-00000C280000}"/>
    <cellStyle name="Normal 2 5 4 5 3 3" xfId="24865" xr:uid="{00000000-0005-0000-0000-00000D280000}"/>
    <cellStyle name="Normal 2 5 4 5 4" xfId="35085" xr:uid="{00000000-0005-0000-0000-00000E280000}"/>
    <cellStyle name="Normal 2 5 4 5 5" xfId="19852" xr:uid="{00000000-0005-0000-0000-00000F280000}"/>
    <cellStyle name="Normal 2 5 4 6" xfId="11442" xr:uid="{00000000-0005-0000-0000-000010280000}"/>
    <cellStyle name="Normal 2 5 4 6 2" xfId="41773" xr:uid="{00000000-0005-0000-0000-000011280000}"/>
    <cellStyle name="Normal 2 5 4 6 3" xfId="26540" xr:uid="{00000000-0005-0000-0000-000012280000}"/>
    <cellStyle name="Normal 2 5 4 7" xfId="6421" xr:uid="{00000000-0005-0000-0000-000013280000}"/>
    <cellStyle name="Normal 2 5 4 7 2" xfId="36756" xr:uid="{00000000-0005-0000-0000-000014280000}"/>
    <cellStyle name="Normal 2 5 4 7 3" xfId="21523" xr:uid="{00000000-0005-0000-0000-000015280000}"/>
    <cellStyle name="Normal 2 5 4 8" xfId="31744" xr:uid="{00000000-0005-0000-0000-000016280000}"/>
    <cellStyle name="Normal 2 5 4 9" xfId="16510" xr:uid="{00000000-0005-0000-0000-000017280000}"/>
    <cellStyle name="Normal 2 5 5" xfId="1555" xr:uid="{00000000-0005-0000-0000-000018280000}"/>
    <cellStyle name="Normal 2 5 5 2" xfId="2396" xr:uid="{00000000-0005-0000-0000-000019280000}"/>
    <cellStyle name="Normal 2 5 5 2 2" xfId="4086" xr:uid="{00000000-0005-0000-0000-00001A280000}"/>
    <cellStyle name="Normal 2 5 5 2 2 2" xfId="14159" xr:uid="{00000000-0005-0000-0000-00001B280000}"/>
    <cellStyle name="Normal 2 5 5 2 2 2 2" xfId="44490" xr:uid="{00000000-0005-0000-0000-00001C280000}"/>
    <cellStyle name="Normal 2 5 5 2 2 2 3" xfId="29257" xr:uid="{00000000-0005-0000-0000-00001D280000}"/>
    <cellStyle name="Normal 2 5 5 2 2 3" xfId="9139" xr:uid="{00000000-0005-0000-0000-00001E280000}"/>
    <cellStyle name="Normal 2 5 5 2 2 3 2" xfId="39473" xr:uid="{00000000-0005-0000-0000-00001F280000}"/>
    <cellStyle name="Normal 2 5 5 2 2 3 3" xfId="24240" xr:uid="{00000000-0005-0000-0000-000020280000}"/>
    <cellStyle name="Normal 2 5 5 2 2 4" xfId="34460" xr:uid="{00000000-0005-0000-0000-000021280000}"/>
    <cellStyle name="Normal 2 5 5 2 2 5" xfId="19227" xr:uid="{00000000-0005-0000-0000-000022280000}"/>
    <cellStyle name="Normal 2 5 5 2 3" xfId="5778" xr:uid="{00000000-0005-0000-0000-000023280000}"/>
    <cellStyle name="Normal 2 5 5 2 3 2" xfId="15830" xr:uid="{00000000-0005-0000-0000-000024280000}"/>
    <cellStyle name="Normal 2 5 5 2 3 2 2" xfId="46161" xr:uid="{00000000-0005-0000-0000-000025280000}"/>
    <cellStyle name="Normal 2 5 5 2 3 2 3" xfId="30928" xr:uid="{00000000-0005-0000-0000-000026280000}"/>
    <cellStyle name="Normal 2 5 5 2 3 3" xfId="10810" xr:uid="{00000000-0005-0000-0000-000027280000}"/>
    <cellStyle name="Normal 2 5 5 2 3 3 2" xfId="41144" xr:uid="{00000000-0005-0000-0000-000028280000}"/>
    <cellStyle name="Normal 2 5 5 2 3 3 3" xfId="25911" xr:uid="{00000000-0005-0000-0000-000029280000}"/>
    <cellStyle name="Normal 2 5 5 2 3 4" xfId="36131" xr:uid="{00000000-0005-0000-0000-00002A280000}"/>
    <cellStyle name="Normal 2 5 5 2 3 5" xfId="20898" xr:uid="{00000000-0005-0000-0000-00002B280000}"/>
    <cellStyle name="Normal 2 5 5 2 4" xfId="12488" xr:uid="{00000000-0005-0000-0000-00002C280000}"/>
    <cellStyle name="Normal 2 5 5 2 4 2" xfId="42819" xr:uid="{00000000-0005-0000-0000-00002D280000}"/>
    <cellStyle name="Normal 2 5 5 2 4 3" xfId="27586" xr:uid="{00000000-0005-0000-0000-00002E280000}"/>
    <cellStyle name="Normal 2 5 5 2 5" xfId="7467" xr:uid="{00000000-0005-0000-0000-00002F280000}"/>
    <cellStyle name="Normal 2 5 5 2 5 2" xfId="37802" xr:uid="{00000000-0005-0000-0000-000030280000}"/>
    <cellStyle name="Normal 2 5 5 2 5 3" xfId="22569" xr:uid="{00000000-0005-0000-0000-000031280000}"/>
    <cellStyle name="Normal 2 5 5 2 6" xfId="32790" xr:uid="{00000000-0005-0000-0000-000032280000}"/>
    <cellStyle name="Normal 2 5 5 2 7" xfId="17556" xr:uid="{00000000-0005-0000-0000-000033280000}"/>
    <cellStyle name="Normal 2 5 5 3" xfId="3249" xr:uid="{00000000-0005-0000-0000-000034280000}"/>
    <cellStyle name="Normal 2 5 5 3 2" xfId="13323" xr:uid="{00000000-0005-0000-0000-000035280000}"/>
    <cellStyle name="Normal 2 5 5 3 2 2" xfId="43654" xr:uid="{00000000-0005-0000-0000-000036280000}"/>
    <cellStyle name="Normal 2 5 5 3 2 3" xfId="28421" xr:uid="{00000000-0005-0000-0000-000037280000}"/>
    <cellStyle name="Normal 2 5 5 3 3" xfId="8303" xr:uid="{00000000-0005-0000-0000-000038280000}"/>
    <cellStyle name="Normal 2 5 5 3 3 2" xfId="38637" xr:uid="{00000000-0005-0000-0000-000039280000}"/>
    <cellStyle name="Normal 2 5 5 3 3 3" xfId="23404" xr:uid="{00000000-0005-0000-0000-00003A280000}"/>
    <cellStyle name="Normal 2 5 5 3 4" xfId="33624" xr:uid="{00000000-0005-0000-0000-00003B280000}"/>
    <cellStyle name="Normal 2 5 5 3 5" xfId="18391" xr:uid="{00000000-0005-0000-0000-00003C280000}"/>
    <cellStyle name="Normal 2 5 5 4" xfId="4942" xr:uid="{00000000-0005-0000-0000-00003D280000}"/>
    <cellStyle name="Normal 2 5 5 4 2" xfId="14994" xr:uid="{00000000-0005-0000-0000-00003E280000}"/>
    <cellStyle name="Normal 2 5 5 4 2 2" xfId="45325" xr:uid="{00000000-0005-0000-0000-00003F280000}"/>
    <cellStyle name="Normal 2 5 5 4 2 3" xfId="30092" xr:uid="{00000000-0005-0000-0000-000040280000}"/>
    <cellStyle name="Normal 2 5 5 4 3" xfId="9974" xr:uid="{00000000-0005-0000-0000-000041280000}"/>
    <cellStyle name="Normal 2 5 5 4 3 2" xfId="40308" xr:uid="{00000000-0005-0000-0000-000042280000}"/>
    <cellStyle name="Normal 2 5 5 4 3 3" xfId="25075" xr:uid="{00000000-0005-0000-0000-000043280000}"/>
    <cellStyle name="Normal 2 5 5 4 4" xfId="35295" xr:uid="{00000000-0005-0000-0000-000044280000}"/>
    <cellStyle name="Normal 2 5 5 4 5" xfId="20062" xr:uid="{00000000-0005-0000-0000-000045280000}"/>
    <cellStyle name="Normal 2 5 5 5" xfId="11652" xr:uid="{00000000-0005-0000-0000-000046280000}"/>
    <cellStyle name="Normal 2 5 5 5 2" xfId="41983" xr:uid="{00000000-0005-0000-0000-000047280000}"/>
    <cellStyle name="Normal 2 5 5 5 3" xfId="26750" xr:uid="{00000000-0005-0000-0000-000048280000}"/>
    <cellStyle name="Normal 2 5 5 6" xfId="6631" xr:uid="{00000000-0005-0000-0000-000049280000}"/>
    <cellStyle name="Normal 2 5 5 6 2" xfId="36966" xr:uid="{00000000-0005-0000-0000-00004A280000}"/>
    <cellStyle name="Normal 2 5 5 6 3" xfId="21733" xr:uid="{00000000-0005-0000-0000-00004B280000}"/>
    <cellStyle name="Normal 2 5 5 7" xfId="31954" xr:uid="{00000000-0005-0000-0000-00004C280000}"/>
    <cellStyle name="Normal 2 5 5 8" xfId="16720" xr:uid="{00000000-0005-0000-0000-00004D280000}"/>
    <cellStyle name="Normal 2 5 5 9" xfId="46841" xr:uid="{00000000-0005-0000-0000-00004E280000}"/>
    <cellStyle name="Normal 2 5 6" xfId="1976" xr:uid="{00000000-0005-0000-0000-00004F280000}"/>
    <cellStyle name="Normal 2 5 6 2" xfId="3668" xr:uid="{00000000-0005-0000-0000-000050280000}"/>
    <cellStyle name="Normal 2 5 6 2 2" xfId="13741" xr:uid="{00000000-0005-0000-0000-000051280000}"/>
    <cellStyle name="Normal 2 5 6 2 2 2" xfId="44072" xr:uid="{00000000-0005-0000-0000-000052280000}"/>
    <cellStyle name="Normal 2 5 6 2 2 3" xfId="28839" xr:uid="{00000000-0005-0000-0000-000053280000}"/>
    <cellStyle name="Normal 2 5 6 2 3" xfId="8721" xr:uid="{00000000-0005-0000-0000-000054280000}"/>
    <cellStyle name="Normal 2 5 6 2 3 2" xfId="39055" xr:uid="{00000000-0005-0000-0000-000055280000}"/>
    <cellStyle name="Normal 2 5 6 2 3 3" xfId="23822" xr:uid="{00000000-0005-0000-0000-000056280000}"/>
    <cellStyle name="Normal 2 5 6 2 4" xfId="34042" xr:uid="{00000000-0005-0000-0000-000057280000}"/>
    <cellStyle name="Normal 2 5 6 2 5" xfId="18809" xr:uid="{00000000-0005-0000-0000-000058280000}"/>
    <cellStyle name="Normal 2 5 6 3" xfId="5360" xr:uid="{00000000-0005-0000-0000-000059280000}"/>
    <cellStyle name="Normal 2 5 6 3 2" xfId="15412" xr:uid="{00000000-0005-0000-0000-00005A280000}"/>
    <cellStyle name="Normal 2 5 6 3 2 2" xfId="45743" xr:uid="{00000000-0005-0000-0000-00005B280000}"/>
    <cellStyle name="Normal 2 5 6 3 2 3" xfId="30510" xr:uid="{00000000-0005-0000-0000-00005C280000}"/>
    <cellStyle name="Normal 2 5 6 3 3" xfId="10392" xr:uid="{00000000-0005-0000-0000-00005D280000}"/>
    <cellStyle name="Normal 2 5 6 3 3 2" xfId="40726" xr:uid="{00000000-0005-0000-0000-00005E280000}"/>
    <cellStyle name="Normal 2 5 6 3 3 3" xfId="25493" xr:uid="{00000000-0005-0000-0000-00005F280000}"/>
    <cellStyle name="Normal 2 5 6 3 4" xfId="35713" xr:uid="{00000000-0005-0000-0000-000060280000}"/>
    <cellStyle name="Normal 2 5 6 3 5" xfId="20480" xr:uid="{00000000-0005-0000-0000-000061280000}"/>
    <cellStyle name="Normal 2 5 6 4" xfId="12070" xr:uid="{00000000-0005-0000-0000-000062280000}"/>
    <cellStyle name="Normal 2 5 6 4 2" xfId="42401" xr:uid="{00000000-0005-0000-0000-000063280000}"/>
    <cellStyle name="Normal 2 5 6 4 3" xfId="27168" xr:uid="{00000000-0005-0000-0000-000064280000}"/>
    <cellStyle name="Normal 2 5 6 5" xfId="7049" xr:uid="{00000000-0005-0000-0000-000065280000}"/>
    <cellStyle name="Normal 2 5 6 5 2" xfId="37384" xr:uid="{00000000-0005-0000-0000-000066280000}"/>
    <cellStyle name="Normal 2 5 6 5 3" xfId="22151" xr:uid="{00000000-0005-0000-0000-000067280000}"/>
    <cellStyle name="Normal 2 5 6 6" xfId="32372" xr:uid="{00000000-0005-0000-0000-000068280000}"/>
    <cellStyle name="Normal 2 5 6 7" xfId="17138" xr:uid="{00000000-0005-0000-0000-000069280000}"/>
    <cellStyle name="Normal 2 5 7" xfId="2827" xr:uid="{00000000-0005-0000-0000-00006A280000}"/>
    <cellStyle name="Normal 2 5 7 2" xfId="12905" xr:uid="{00000000-0005-0000-0000-00006B280000}"/>
    <cellStyle name="Normal 2 5 7 2 2" xfId="43236" xr:uid="{00000000-0005-0000-0000-00006C280000}"/>
    <cellStyle name="Normal 2 5 7 2 3" xfId="28003" xr:uid="{00000000-0005-0000-0000-00006D280000}"/>
    <cellStyle name="Normal 2 5 7 3" xfId="7885" xr:uid="{00000000-0005-0000-0000-00006E280000}"/>
    <cellStyle name="Normal 2 5 7 3 2" xfId="38219" xr:uid="{00000000-0005-0000-0000-00006F280000}"/>
    <cellStyle name="Normal 2 5 7 3 3" xfId="22986" xr:uid="{00000000-0005-0000-0000-000070280000}"/>
    <cellStyle name="Normal 2 5 7 4" xfId="33206" xr:uid="{00000000-0005-0000-0000-000071280000}"/>
    <cellStyle name="Normal 2 5 7 5" xfId="17973" xr:uid="{00000000-0005-0000-0000-000072280000}"/>
    <cellStyle name="Normal 2 5 8" xfId="4521" xr:uid="{00000000-0005-0000-0000-000073280000}"/>
    <cellStyle name="Normal 2 5 8 2" xfId="14576" xr:uid="{00000000-0005-0000-0000-000074280000}"/>
    <cellStyle name="Normal 2 5 8 2 2" xfId="44907" xr:uid="{00000000-0005-0000-0000-000075280000}"/>
    <cellStyle name="Normal 2 5 8 2 3" xfId="29674" xr:uid="{00000000-0005-0000-0000-000076280000}"/>
    <cellStyle name="Normal 2 5 8 3" xfId="9556" xr:uid="{00000000-0005-0000-0000-000077280000}"/>
    <cellStyle name="Normal 2 5 8 3 2" xfId="39890" xr:uid="{00000000-0005-0000-0000-000078280000}"/>
    <cellStyle name="Normal 2 5 8 3 3" xfId="24657" xr:uid="{00000000-0005-0000-0000-000079280000}"/>
    <cellStyle name="Normal 2 5 8 4" xfId="34877" xr:uid="{00000000-0005-0000-0000-00007A280000}"/>
    <cellStyle name="Normal 2 5 8 5" xfId="19644" xr:uid="{00000000-0005-0000-0000-00007B280000}"/>
    <cellStyle name="Normal 2 5 9" xfId="11232" xr:uid="{00000000-0005-0000-0000-00007C280000}"/>
    <cellStyle name="Normal 2 5 9 2" xfId="41565" xr:uid="{00000000-0005-0000-0000-00007D280000}"/>
    <cellStyle name="Normal 2 5 9 3" xfId="26332" xr:uid="{00000000-0005-0000-0000-00007E280000}"/>
    <cellStyle name="Normal 2 6" xfId="31434" xr:uid="{00000000-0005-0000-0000-00007F280000}"/>
    <cellStyle name="Normal 2 7" xfId="46791" xr:uid="{00000000-0005-0000-0000-000080280000}"/>
    <cellStyle name="Normal 20" xfId="137" xr:uid="{00000000-0005-0000-0000-000081280000}"/>
    <cellStyle name="Normal 21" xfId="138" xr:uid="{00000000-0005-0000-0000-000082280000}"/>
    <cellStyle name="Normal 22" xfId="139" xr:uid="{00000000-0005-0000-0000-000083280000}"/>
    <cellStyle name="Normal 23" xfId="140" xr:uid="{00000000-0005-0000-0000-000084280000}"/>
    <cellStyle name="Normal 24" xfId="141" xr:uid="{00000000-0005-0000-0000-000085280000}"/>
    <cellStyle name="Normal 25" xfId="142" xr:uid="{00000000-0005-0000-0000-000086280000}"/>
    <cellStyle name="Normal 26" xfId="143" xr:uid="{00000000-0005-0000-0000-000087280000}"/>
    <cellStyle name="Normal 26 2" xfId="144" xr:uid="{00000000-0005-0000-0000-000088280000}"/>
    <cellStyle name="Normal 26_Sheet2" xfId="360" xr:uid="{00000000-0005-0000-0000-000089280000}"/>
    <cellStyle name="Normal 27" xfId="145" xr:uid="{00000000-0005-0000-0000-00008A280000}"/>
    <cellStyle name="Normal 27 2" xfId="146" xr:uid="{00000000-0005-0000-0000-00008B280000}"/>
    <cellStyle name="Normal 27_Sheet2" xfId="359" xr:uid="{00000000-0005-0000-0000-00008C280000}"/>
    <cellStyle name="Normal 28" xfId="147" xr:uid="{00000000-0005-0000-0000-00008D280000}"/>
    <cellStyle name="Normal 28 2" xfId="148" xr:uid="{00000000-0005-0000-0000-00008E280000}"/>
    <cellStyle name="Normal 28 3" xfId="844" xr:uid="{00000000-0005-0000-0000-00008F280000}"/>
    <cellStyle name="Normal 28 3 10" xfId="6212" xr:uid="{00000000-0005-0000-0000-000090280000}"/>
    <cellStyle name="Normal 28 3 10 2" xfId="36549" xr:uid="{00000000-0005-0000-0000-000091280000}"/>
    <cellStyle name="Normal 28 3 10 3" xfId="21316" xr:uid="{00000000-0005-0000-0000-000092280000}"/>
    <cellStyle name="Normal 28 3 11" xfId="31540" xr:uid="{00000000-0005-0000-0000-000093280000}"/>
    <cellStyle name="Normal 28 3 12" xfId="16301" xr:uid="{00000000-0005-0000-0000-000094280000}"/>
    <cellStyle name="Normal 28 3 2" xfId="1176" xr:uid="{00000000-0005-0000-0000-000095280000}"/>
    <cellStyle name="Normal 28 3 2 10" xfId="31592" xr:uid="{00000000-0005-0000-0000-000096280000}"/>
    <cellStyle name="Normal 28 3 2 11" xfId="16355" xr:uid="{00000000-0005-0000-0000-000097280000}"/>
    <cellStyle name="Normal 28 3 2 2" xfId="1284" xr:uid="{00000000-0005-0000-0000-000098280000}"/>
    <cellStyle name="Normal 28 3 2 2 10" xfId="16459" xr:uid="{00000000-0005-0000-0000-000099280000}"/>
    <cellStyle name="Normal 28 3 2 2 2" xfId="1501" xr:uid="{00000000-0005-0000-0000-00009A280000}"/>
    <cellStyle name="Normal 28 3 2 2 2 2" xfId="1922" xr:uid="{00000000-0005-0000-0000-00009B280000}"/>
    <cellStyle name="Normal 28 3 2 2 2 2 2" xfId="2761" xr:uid="{00000000-0005-0000-0000-00009C280000}"/>
    <cellStyle name="Normal 28 3 2 2 2 2 2 2" xfId="4451" xr:uid="{00000000-0005-0000-0000-00009D280000}"/>
    <cellStyle name="Normal 28 3 2 2 2 2 2 2 2" xfId="14524" xr:uid="{00000000-0005-0000-0000-00009E280000}"/>
    <cellStyle name="Normal 28 3 2 2 2 2 2 2 2 2" xfId="44855" xr:uid="{00000000-0005-0000-0000-00009F280000}"/>
    <cellStyle name="Normal 28 3 2 2 2 2 2 2 2 3" xfId="29622" xr:uid="{00000000-0005-0000-0000-0000A0280000}"/>
    <cellStyle name="Normal 28 3 2 2 2 2 2 2 3" xfId="9504" xr:uid="{00000000-0005-0000-0000-0000A1280000}"/>
    <cellStyle name="Normal 28 3 2 2 2 2 2 2 3 2" xfId="39838" xr:uid="{00000000-0005-0000-0000-0000A2280000}"/>
    <cellStyle name="Normal 28 3 2 2 2 2 2 2 3 3" xfId="24605" xr:uid="{00000000-0005-0000-0000-0000A3280000}"/>
    <cellStyle name="Normal 28 3 2 2 2 2 2 2 4" xfId="34825" xr:uid="{00000000-0005-0000-0000-0000A4280000}"/>
    <cellStyle name="Normal 28 3 2 2 2 2 2 2 5" xfId="19592" xr:uid="{00000000-0005-0000-0000-0000A5280000}"/>
    <cellStyle name="Normal 28 3 2 2 2 2 2 3" xfId="6143" xr:uid="{00000000-0005-0000-0000-0000A6280000}"/>
    <cellStyle name="Normal 28 3 2 2 2 2 2 3 2" xfId="16195" xr:uid="{00000000-0005-0000-0000-0000A7280000}"/>
    <cellStyle name="Normal 28 3 2 2 2 2 2 3 2 2" xfId="46526" xr:uid="{00000000-0005-0000-0000-0000A8280000}"/>
    <cellStyle name="Normal 28 3 2 2 2 2 2 3 2 3" xfId="31293" xr:uid="{00000000-0005-0000-0000-0000A9280000}"/>
    <cellStyle name="Normal 28 3 2 2 2 2 2 3 3" xfId="11175" xr:uid="{00000000-0005-0000-0000-0000AA280000}"/>
    <cellStyle name="Normal 28 3 2 2 2 2 2 3 3 2" xfId="41509" xr:uid="{00000000-0005-0000-0000-0000AB280000}"/>
    <cellStyle name="Normal 28 3 2 2 2 2 2 3 3 3" xfId="26276" xr:uid="{00000000-0005-0000-0000-0000AC280000}"/>
    <cellStyle name="Normal 28 3 2 2 2 2 2 3 4" xfId="36496" xr:uid="{00000000-0005-0000-0000-0000AD280000}"/>
    <cellStyle name="Normal 28 3 2 2 2 2 2 3 5" xfId="21263" xr:uid="{00000000-0005-0000-0000-0000AE280000}"/>
    <cellStyle name="Normal 28 3 2 2 2 2 2 4" xfId="12853" xr:uid="{00000000-0005-0000-0000-0000AF280000}"/>
    <cellStyle name="Normal 28 3 2 2 2 2 2 4 2" xfId="43184" xr:uid="{00000000-0005-0000-0000-0000B0280000}"/>
    <cellStyle name="Normal 28 3 2 2 2 2 2 4 3" xfId="27951" xr:uid="{00000000-0005-0000-0000-0000B1280000}"/>
    <cellStyle name="Normal 28 3 2 2 2 2 2 5" xfId="7832" xr:uid="{00000000-0005-0000-0000-0000B2280000}"/>
    <cellStyle name="Normal 28 3 2 2 2 2 2 5 2" xfId="38167" xr:uid="{00000000-0005-0000-0000-0000B3280000}"/>
    <cellStyle name="Normal 28 3 2 2 2 2 2 5 3" xfId="22934" xr:uid="{00000000-0005-0000-0000-0000B4280000}"/>
    <cellStyle name="Normal 28 3 2 2 2 2 2 6" xfId="33155" xr:uid="{00000000-0005-0000-0000-0000B5280000}"/>
    <cellStyle name="Normal 28 3 2 2 2 2 2 7" xfId="17921" xr:uid="{00000000-0005-0000-0000-0000B6280000}"/>
    <cellStyle name="Normal 28 3 2 2 2 2 3" xfId="3614" xr:uid="{00000000-0005-0000-0000-0000B7280000}"/>
    <cellStyle name="Normal 28 3 2 2 2 2 3 2" xfId="13688" xr:uid="{00000000-0005-0000-0000-0000B8280000}"/>
    <cellStyle name="Normal 28 3 2 2 2 2 3 2 2" xfId="44019" xr:uid="{00000000-0005-0000-0000-0000B9280000}"/>
    <cellStyle name="Normal 28 3 2 2 2 2 3 2 3" xfId="28786" xr:uid="{00000000-0005-0000-0000-0000BA280000}"/>
    <cellStyle name="Normal 28 3 2 2 2 2 3 3" xfId="8668" xr:uid="{00000000-0005-0000-0000-0000BB280000}"/>
    <cellStyle name="Normal 28 3 2 2 2 2 3 3 2" xfId="39002" xr:uid="{00000000-0005-0000-0000-0000BC280000}"/>
    <cellStyle name="Normal 28 3 2 2 2 2 3 3 3" xfId="23769" xr:uid="{00000000-0005-0000-0000-0000BD280000}"/>
    <cellStyle name="Normal 28 3 2 2 2 2 3 4" xfId="33989" xr:uid="{00000000-0005-0000-0000-0000BE280000}"/>
    <cellStyle name="Normal 28 3 2 2 2 2 3 5" xfId="18756" xr:uid="{00000000-0005-0000-0000-0000BF280000}"/>
    <cellStyle name="Normal 28 3 2 2 2 2 4" xfId="5307" xr:uid="{00000000-0005-0000-0000-0000C0280000}"/>
    <cellStyle name="Normal 28 3 2 2 2 2 4 2" xfId="15359" xr:uid="{00000000-0005-0000-0000-0000C1280000}"/>
    <cellStyle name="Normal 28 3 2 2 2 2 4 2 2" xfId="45690" xr:uid="{00000000-0005-0000-0000-0000C2280000}"/>
    <cellStyle name="Normal 28 3 2 2 2 2 4 2 3" xfId="30457" xr:uid="{00000000-0005-0000-0000-0000C3280000}"/>
    <cellStyle name="Normal 28 3 2 2 2 2 4 3" xfId="10339" xr:uid="{00000000-0005-0000-0000-0000C4280000}"/>
    <cellStyle name="Normal 28 3 2 2 2 2 4 3 2" xfId="40673" xr:uid="{00000000-0005-0000-0000-0000C5280000}"/>
    <cellStyle name="Normal 28 3 2 2 2 2 4 3 3" xfId="25440" xr:uid="{00000000-0005-0000-0000-0000C6280000}"/>
    <cellStyle name="Normal 28 3 2 2 2 2 4 4" xfId="35660" xr:uid="{00000000-0005-0000-0000-0000C7280000}"/>
    <cellStyle name="Normal 28 3 2 2 2 2 4 5" xfId="20427" xr:uid="{00000000-0005-0000-0000-0000C8280000}"/>
    <cellStyle name="Normal 28 3 2 2 2 2 5" xfId="12017" xr:uid="{00000000-0005-0000-0000-0000C9280000}"/>
    <cellStyle name="Normal 28 3 2 2 2 2 5 2" xfId="42348" xr:uid="{00000000-0005-0000-0000-0000CA280000}"/>
    <cellStyle name="Normal 28 3 2 2 2 2 5 3" xfId="27115" xr:uid="{00000000-0005-0000-0000-0000CB280000}"/>
    <cellStyle name="Normal 28 3 2 2 2 2 6" xfId="6996" xr:uid="{00000000-0005-0000-0000-0000CC280000}"/>
    <cellStyle name="Normal 28 3 2 2 2 2 6 2" xfId="37331" xr:uid="{00000000-0005-0000-0000-0000CD280000}"/>
    <cellStyle name="Normal 28 3 2 2 2 2 6 3" xfId="22098" xr:uid="{00000000-0005-0000-0000-0000CE280000}"/>
    <cellStyle name="Normal 28 3 2 2 2 2 7" xfId="32319" xr:uid="{00000000-0005-0000-0000-0000CF280000}"/>
    <cellStyle name="Normal 28 3 2 2 2 2 8" xfId="17085" xr:uid="{00000000-0005-0000-0000-0000D0280000}"/>
    <cellStyle name="Normal 28 3 2 2 2 3" xfId="2343" xr:uid="{00000000-0005-0000-0000-0000D1280000}"/>
    <cellStyle name="Normal 28 3 2 2 2 3 2" xfId="4033" xr:uid="{00000000-0005-0000-0000-0000D2280000}"/>
    <cellStyle name="Normal 28 3 2 2 2 3 2 2" xfId="14106" xr:uid="{00000000-0005-0000-0000-0000D3280000}"/>
    <cellStyle name="Normal 28 3 2 2 2 3 2 2 2" xfId="44437" xr:uid="{00000000-0005-0000-0000-0000D4280000}"/>
    <cellStyle name="Normal 28 3 2 2 2 3 2 2 3" xfId="29204" xr:uid="{00000000-0005-0000-0000-0000D5280000}"/>
    <cellStyle name="Normal 28 3 2 2 2 3 2 3" xfId="9086" xr:uid="{00000000-0005-0000-0000-0000D6280000}"/>
    <cellStyle name="Normal 28 3 2 2 2 3 2 3 2" xfId="39420" xr:uid="{00000000-0005-0000-0000-0000D7280000}"/>
    <cellStyle name="Normal 28 3 2 2 2 3 2 3 3" xfId="24187" xr:uid="{00000000-0005-0000-0000-0000D8280000}"/>
    <cellStyle name="Normal 28 3 2 2 2 3 2 4" xfId="34407" xr:uid="{00000000-0005-0000-0000-0000D9280000}"/>
    <cellStyle name="Normal 28 3 2 2 2 3 2 5" xfId="19174" xr:uid="{00000000-0005-0000-0000-0000DA280000}"/>
    <cellStyle name="Normal 28 3 2 2 2 3 3" xfId="5725" xr:uid="{00000000-0005-0000-0000-0000DB280000}"/>
    <cellStyle name="Normal 28 3 2 2 2 3 3 2" xfId="15777" xr:uid="{00000000-0005-0000-0000-0000DC280000}"/>
    <cellStyle name="Normal 28 3 2 2 2 3 3 2 2" xfId="46108" xr:uid="{00000000-0005-0000-0000-0000DD280000}"/>
    <cellStyle name="Normal 28 3 2 2 2 3 3 2 3" xfId="30875" xr:uid="{00000000-0005-0000-0000-0000DE280000}"/>
    <cellStyle name="Normal 28 3 2 2 2 3 3 3" xfId="10757" xr:uid="{00000000-0005-0000-0000-0000DF280000}"/>
    <cellStyle name="Normal 28 3 2 2 2 3 3 3 2" xfId="41091" xr:uid="{00000000-0005-0000-0000-0000E0280000}"/>
    <cellStyle name="Normal 28 3 2 2 2 3 3 3 3" xfId="25858" xr:uid="{00000000-0005-0000-0000-0000E1280000}"/>
    <cellStyle name="Normal 28 3 2 2 2 3 3 4" xfId="36078" xr:uid="{00000000-0005-0000-0000-0000E2280000}"/>
    <cellStyle name="Normal 28 3 2 2 2 3 3 5" xfId="20845" xr:uid="{00000000-0005-0000-0000-0000E3280000}"/>
    <cellStyle name="Normal 28 3 2 2 2 3 4" xfId="12435" xr:uid="{00000000-0005-0000-0000-0000E4280000}"/>
    <cellStyle name="Normal 28 3 2 2 2 3 4 2" xfId="42766" xr:uid="{00000000-0005-0000-0000-0000E5280000}"/>
    <cellStyle name="Normal 28 3 2 2 2 3 4 3" xfId="27533" xr:uid="{00000000-0005-0000-0000-0000E6280000}"/>
    <cellStyle name="Normal 28 3 2 2 2 3 5" xfId="7414" xr:uid="{00000000-0005-0000-0000-0000E7280000}"/>
    <cellStyle name="Normal 28 3 2 2 2 3 5 2" xfId="37749" xr:uid="{00000000-0005-0000-0000-0000E8280000}"/>
    <cellStyle name="Normal 28 3 2 2 2 3 5 3" xfId="22516" xr:uid="{00000000-0005-0000-0000-0000E9280000}"/>
    <cellStyle name="Normal 28 3 2 2 2 3 6" xfId="32737" xr:uid="{00000000-0005-0000-0000-0000EA280000}"/>
    <cellStyle name="Normal 28 3 2 2 2 3 7" xfId="17503" xr:uid="{00000000-0005-0000-0000-0000EB280000}"/>
    <cellStyle name="Normal 28 3 2 2 2 4" xfId="3196" xr:uid="{00000000-0005-0000-0000-0000EC280000}"/>
    <cellStyle name="Normal 28 3 2 2 2 4 2" xfId="13270" xr:uid="{00000000-0005-0000-0000-0000ED280000}"/>
    <cellStyle name="Normal 28 3 2 2 2 4 2 2" xfId="43601" xr:uid="{00000000-0005-0000-0000-0000EE280000}"/>
    <cellStyle name="Normal 28 3 2 2 2 4 2 3" xfId="28368" xr:uid="{00000000-0005-0000-0000-0000EF280000}"/>
    <cellStyle name="Normal 28 3 2 2 2 4 3" xfId="8250" xr:uid="{00000000-0005-0000-0000-0000F0280000}"/>
    <cellStyle name="Normal 28 3 2 2 2 4 3 2" xfId="38584" xr:uid="{00000000-0005-0000-0000-0000F1280000}"/>
    <cellStyle name="Normal 28 3 2 2 2 4 3 3" xfId="23351" xr:uid="{00000000-0005-0000-0000-0000F2280000}"/>
    <cellStyle name="Normal 28 3 2 2 2 4 4" xfId="33571" xr:uid="{00000000-0005-0000-0000-0000F3280000}"/>
    <cellStyle name="Normal 28 3 2 2 2 4 5" xfId="18338" xr:uid="{00000000-0005-0000-0000-0000F4280000}"/>
    <cellStyle name="Normal 28 3 2 2 2 5" xfId="4889" xr:uid="{00000000-0005-0000-0000-0000F5280000}"/>
    <cellStyle name="Normal 28 3 2 2 2 5 2" xfId="14941" xr:uid="{00000000-0005-0000-0000-0000F6280000}"/>
    <cellStyle name="Normal 28 3 2 2 2 5 2 2" xfId="45272" xr:uid="{00000000-0005-0000-0000-0000F7280000}"/>
    <cellStyle name="Normal 28 3 2 2 2 5 2 3" xfId="30039" xr:uid="{00000000-0005-0000-0000-0000F8280000}"/>
    <cellStyle name="Normal 28 3 2 2 2 5 3" xfId="9921" xr:uid="{00000000-0005-0000-0000-0000F9280000}"/>
    <cellStyle name="Normal 28 3 2 2 2 5 3 2" xfId="40255" xr:uid="{00000000-0005-0000-0000-0000FA280000}"/>
    <cellStyle name="Normal 28 3 2 2 2 5 3 3" xfId="25022" xr:uid="{00000000-0005-0000-0000-0000FB280000}"/>
    <cellStyle name="Normal 28 3 2 2 2 5 4" xfId="35242" xr:uid="{00000000-0005-0000-0000-0000FC280000}"/>
    <cellStyle name="Normal 28 3 2 2 2 5 5" xfId="20009" xr:uid="{00000000-0005-0000-0000-0000FD280000}"/>
    <cellStyle name="Normal 28 3 2 2 2 6" xfId="11599" xr:uid="{00000000-0005-0000-0000-0000FE280000}"/>
    <cellStyle name="Normal 28 3 2 2 2 6 2" xfId="41930" xr:uid="{00000000-0005-0000-0000-0000FF280000}"/>
    <cellStyle name="Normal 28 3 2 2 2 6 3" xfId="26697" xr:uid="{00000000-0005-0000-0000-000000290000}"/>
    <cellStyle name="Normal 28 3 2 2 2 7" xfId="6578" xr:uid="{00000000-0005-0000-0000-000001290000}"/>
    <cellStyle name="Normal 28 3 2 2 2 7 2" xfId="36913" xr:uid="{00000000-0005-0000-0000-000002290000}"/>
    <cellStyle name="Normal 28 3 2 2 2 7 3" xfId="21680" xr:uid="{00000000-0005-0000-0000-000003290000}"/>
    <cellStyle name="Normal 28 3 2 2 2 8" xfId="31901" xr:uid="{00000000-0005-0000-0000-000004290000}"/>
    <cellStyle name="Normal 28 3 2 2 2 9" xfId="16667" xr:uid="{00000000-0005-0000-0000-000005290000}"/>
    <cellStyle name="Normal 28 3 2 2 3" xfId="1714" xr:uid="{00000000-0005-0000-0000-000006290000}"/>
    <cellStyle name="Normal 28 3 2 2 3 2" xfId="2553" xr:uid="{00000000-0005-0000-0000-000007290000}"/>
    <cellStyle name="Normal 28 3 2 2 3 2 2" xfId="4243" xr:uid="{00000000-0005-0000-0000-000008290000}"/>
    <cellStyle name="Normal 28 3 2 2 3 2 2 2" xfId="14316" xr:uid="{00000000-0005-0000-0000-000009290000}"/>
    <cellStyle name="Normal 28 3 2 2 3 2 2 2 2" xfId="44647" xr:uid="{00000000-0005-0000-0000-00000A290000}"/>
    <cellStyle name="Normal 28 3 2 2 3 2 2 2 3" xfId="29414" xr:uid="{00000000-0005-0000-0000-00000B290000}"/>
    <cellStyle name="Normal 28 3 2 2 3 2 2 3" xfId="9296" xr:uid="{00000000-0005-0000-0000-00000C290000}"/>
    <cellStyle name="Normal 28 3 2 2 3 2 2 3 2" xfId="39630" xr:uid="{00000000-0005-0000-0000-00000D290000}"/>
    <cellStyle name="Normal 28 3 2 2 3 2 2 3 3" xfId="24397" xr:uid="{00000000-0005-0000-0000-00000E290000}"/>
    <cellStyle name="Normal 28 3 2 2 3 2 2 4" xfId="34617" xr:uid="{00000000-0005-0000-0000-00000F290000}"/>
    <cellStyle name="Normal 28 3 2 2 3 2 2 5" xfId="19384" xr:uid="{00000000-0005-0000-0000-000010290000}"/>
    <cellStyle name="Normal 28 3 2 2 3 2 3" xfId="5935" xr:uid="{00000000-0005-0000-0000-000011290000}"/>
    <cellStyle name="Normal 28 3 2 2 3 2 3 2" xfId="15987" xr:uid="{00000000-0005-0000-0000-000012290000}"/>
    <cellStyle name="Normal 28 3 2 2 3 2 3 2 2" xfId="46318" xr:uid="{00000000-0005-0000-0000-000013290000}"/>
    <cellStyle name="Normal 28 3 2 2 3 2 3 2 3" xfId="31085" xr:uid="{00000000-0005-0000-0000-000014290000}"/>
    <cellStyle name="Normal 28 3 2 2 3 2 3 3" xfId="10967" xr:uid="{00000000-0005-0000-0000-000015290000}"/>
    <cellStyle name="Normal 28 3 2 2 3 2 3 3 2" xfId="41301" xr:uid="{00000000-0005-0000-0000-000016290000}"/>
    <cellStyle name="Normal 28 3 2 2 3 2 3 3 3" xfId="26068" xr:uid="{00000000-0005-0000-0000-000017290000}"/>
    <cellStyle name="Normal 28 3 2 2 3 2 3 4" xfId="36288" xr:uid="{00000000-0005-0000-0000-000018290000}"/>
    <cellStyle name="Normal 28 3 2 2 3 2 3 5" xfId="21055" xr:uid="{00000000-0005-0000-0000-000019290000}"/>
    <cellStyle name="Normal 28 3 2 2 3 2 4" xfId="12645" xr:uid="{00000000-0005-0000-0000-00001A290000}"/>
    <cellStyle name="Normal 28 3 2 2 3 2 4 2" xfId="42976" xr:uid="{00000000-0005-0000-0000-00001B290000}"/>
    <cellStyle name="Normal 28 3 2 2 3 2 4 3" xfId="27743" xr:uid="{00000000-0005-0000-0000-00001C290000}"/>
    <cellStyle name="Normal 28 3 2 2 3 2 5" xfId="7624" xr:uid="{00000000-0005-0000-0000-00001D290000}"/>
    <cellStyle name="Normal 28 3 2 2 3 2 5 2" xfId="37959" xr:uid="{00000000-0005-0000-0000-00001E290000}"/>
    <cellStyle name="Normal 28 3 2 2 3 2 5 3" xfId="22726" xr:uid="{00000000-0005-0000-0000-00001F290000}"/>
    <cellStyle name="Normal 28 3 2 2 3 2 6" xfId="32947" xr:uid="{00000000-0005-0000-0000-000020290000}"/>
    <cellStyle name="Normal 28 3 2 2 3 2 7" xfId="17713" xr:uid="{00000000-0005-0000-0000-000021290000}"/>
    <cellStyle name="Normal 28 3 2 2 3 3" xfId="3406" xr:uid="{00000000-0005-0000-0000-000022290000}"/>
    <cellStyle name="Normal 28 3 2 2 3 3 2" xfId="13480" xr:uid="{00000000-0005-0000-0000-000023290000}"/>
    <cellStyle name="Normal 28 3 2 2 3 3 2 2" xfId="43811" xr:uid="{00000000-0005-0000-0000-000024290000}"/>
    <cellStyle name="Normal 28 3 2 2 3 3 2 3" xfId="28578" xr:uid="{00000000-0005-0000-0000-000025290000}"/>
    <cellStyle name="Normal 28 3 2 2 3 3 3" xfId="8460" xr:uid="{00000000-0005-0000-0000-000026290000}"/>
    <cellStyle name="Normal 28 3 2 2 3 3 3 2" xfId="38794" xr:uid="{00000000-0005-0000-0000-000027290000}"/>
    <cellStyle name="Normal 28 3 2 2 3 3 3 3" xfId="23561" xr:uid="{00000000-0005-0000-0000-000028290000}"/>
    <cellStyle name="Normal 28 3 2 2 3 3 4" xfId="33781" xr:uid="{00000000-0005-0000-0000-000029290000}"/>
    <cellStyle name="Normal 28 3 2 2 3 3 5" xfId="18548" xr:uid="{00000000-0005-0000-0000-00002A290000}"/>
    <cellStyle name="Normal 28 3 2 2 3 4" xfId="5099" xr:uid="{00000000-0005-0000-0000-00002B290000}"/>
    <cellStyle name="Normal 28 3 2 2 3 4 2" xfId="15151" xr:uid="{00000000-0005-0000-0000-00002C290000}"/>
    <cellStyle name="Normal 28 3 2 2 3 4 2 2" xfId="45482" xr:uid="{00000000-0005-0000-0000-00002D290000}"/>
    <cellStyle name="Normal 28 3 2 2 3 4 2 3" xfId="30249" xr:uid="{00000000-0005-0000-0000-00002E290000}"/>
    <cellStyle name="Normal 28 3 2 2 3 4 3" xfId="10131" xr:uid="{00000000-0005-0000-0000-00002F290000}"/>
    <cellStyle name="Normal 28 3 2 2 3 4 3 2" xfId="40465" xr:uid="{00000000-0005-0000-0000-000030290000}"/>
    <cellStyle name="Normal 28 3 2 2 3 4 3 3" xfId="25232" xr:uid="{00000000-0005-0000-0000-000031290000}"/>
    <cellStyle name="Normal 28 3 2 2 3 4 4" xfId="35452" xr:uid="{00000000-0005-0000-0000-000032290000}"/>
    <cellStyle name="Normal 28 3 2 2 3 4 5" xfId="20219" xr:uid="{00000000-0005-0000-0000-000033290000}"/>
    <cellStyle name="Normal 28 3 2 2 3 5" xfId="11809" xr:uid="{00000000-0005-0000-0000-000034290000}"/>
    <cellStyle name="Normal 28 3 2 2 3 5 2" xfId="42140" xr:uid="{00000000-0005-0000-0000-000035290000}"/>
    <cellStyle name="Normal 28 3 2 2 3 5 3" xfId="26907" xr:uid="{00000000-0005-0000-0000-000036290000}"/>
    <cellStyle name="Normal 28 3 2 2 3 6" xfId="6788" xr:uid="{00000000-0005-0000-0000-000037290000}"/>
    <cellStyle name="Normal 28 3 2 2 3 6 2" xfId="37123" xr:uid="{00000000-0005-0000-0000-000038290000}"/>
    <cellStyle name="Normal 28 3 2 2 3 6 3" xfId="21890" xr:uid="{00000000-0005-0000-0000-000039290000}"/>
    <cellStyle name="Normal 28 3 2 2 3 7" xfId="32111" xr:uid="{00000000-0005-0000-0000-00003A290000}"/>
    <cellStyle name="Normal 28 3 2 2 3 8" xfId="16877" xr:uid="{00000000-0005-0000-0000-00003B290000}"/>
    <cellStyle name="Normal 28 3 2 2 4" xfId="2135" xr:uid="{00000000-0005-0000-0000-00003C290000}"/>
    <cellStyle name="Normal 28 3 2 2 4 2" xfId="3825" xr:uid="{00000000-0005-0000-0000-00003D290000}"/>
    <cellStyle name="Normal 28 3 2 2 4 2 2" xfId="13898" xr:uid="{00000000-0005-0000-0000-00003E290000}"/>
    <cellStyle name="Normal 28 3 2 2 4 2 2 2" xfId="44229" xr:uid="{00000000-0005-0000-0000-00003F290000}"/>
    <cellStyle name="Normal 28 3 2 2 4 2 2 3" xfId="28996" xr:uid="{00000000-0005-0000-0000-000040290000}"/>
    <cellStyle name="Normal 28 3 2 2 4 2 3" xfId="8878" xr:uid="{00000000-0005-0000-0000-000041290000}"/>
    <cellStyle name="Normal 28 3 2 2 4 2 3 2" xfId="39212" xr:uid="{00000000-0005-0000-0000-000042290000}"/>
    <cellStyle name="Normal 28 3 2 2 4 2 3 3" xfId="23979" xr:uid="{00000000-0005-0000-0000-000043290000}"/>
    <cellStyle name="Normal 28 3 2 2 4 2 4" xfId="34199" xr:uid="{00000000-0005-0000-0000-000044290000}"/>
    <cellStyle name="Normal 28 3 2 2 4 2 5" xfId="18966" xr:uid="{00000000-0005-0000-0000-000045290000}"/>
    <cellStyle name="Normal 28 3 2 2 4 3" xfId="5517" xr:uid="{00000000-0005-0000-0000-000046290000}"/>
    <cellStyle name="Normal 28 3 2 2 4 3 2" xfId="15569" xr:uid="{00000000-0005-0000-0000-000047290000}"/>
    <cellStyle name="Normal 28 3 2 2 4 3 2 2" xfId="45900" xr:uid="{00000000-0005-0000-0000-000048290000}"/>
    <cellStyle name="Normal 28 3 2 2 4 3 2 3" xfId="30667" xr:uid="{00000000-0005-0000-0000-000049290000}"/>
    <cellStyle name="Normal 28 3 2 2 4 3 3" xfId="10549" xr:uid="{00000000-0005-0000-0000-00004A290000}"/>
    <cellStyle name="Normal 28 3 2 2 4 3 3 2" xfId="40883" xr:uid="{00000000-0005-0000-0000-00004B290000}"/>
    <cellStyle name="Normal 28 3 2 2 4 3 3 3" xfId="25650" xr:uid="{00000000-0005-0000-0000-00004C290000}"/>
    <cellStyle name="Normal 28 3 2 2 4 3 4" xfId="35870" xr:uid="{00000000-0005-0000-0000-00004D290000}"/>
    <cellStyle name="Normal 28 3 2 2 4 3 5" xfId="20637" xr:uid="{00000000-0005-0000-0000-00004E290000}"/>
    <cellStyle name="Normal 28 3 2 2 4 4" xfId="12227" xr:uid="{00000000-0005-0000-0000-00004F290000}"/>
    <cellStyle name="Normal 28 3 2 2 4 4 2" xfId="42558" xr:uid="{00000000-0005-0000-0000-000050290000}"/>
    <cellStyle name="Normal 28 3 2 2 4 4 3" xfId="27325" xr:uid="{00000000-0005-0000-0000-000051290000}"/>
    <cellStyle name="Normal 28 3 2 2 4 5" xfId="7206" xr:uid="{00000000-0005-0000-0000-000052290000}"/>
    <cellStyle name="Normal 28 3 2 2 4 5 2" xfId="37541" xr:uid="{00000000-0005-0000-0000-000053290000}"/>
    <cellStyle name="Normal 28 3 2 2 4 5 3" xfId="22308" xr:uid="{00000000-0005-0000-0000-000054290000}"/>
    <cellStyle name="Normal 28 3 2 2 4 6" xfId="32529" xr:uid="{00000000-0005-0000-0000-000055290000}"/>
    <cellStyle name="Normal 28 3 2 2 4 7" xfId="17295" xr:uid="{00000000-0005-0000-0000-000056290000}"/>
    <cellStyle name="Normal 28 3 2 2 5" xfId="2988" xr:uid="{00000000-0005-0000-0000-000057290000}"/>
    <cellStyle name="Normal 28 3 2 2 5 2" xfId="13062" xr:uid="{00000000-0005-0000-0000-000058290000}"/>
    <cellStyle name="Normal 28 3 2 2 5 2 2" xfId="43393" xr:uid="{00000000-0005-0000-0000-000059290000}"/>
    <cellStyle name="Normal 28 3 2 2 5 2 3" xfId="28160" xr:uid="{00000000-0005-0000-0000-00005A290000}"/>
    <cellStyle name="Normal 28 3 2 2 5 3" xfId="8042" xr:uid="{00000000-0005-0000-0000-00005B290000}"/>
    <cellStyle name="Normal 28 3 2 2 5 3 2" xfId="38376" xr:uid="{00000000-0005-0000-0000-00005C290000}"/>
    <cellStyle name="Normal 28 3 2 2 5 3 3" xfId="23143" xr:uid="{00000000-0005-0000-0000-00005D290000}"/>
    <cellStyle name="Normal 28 3 2 2 5 4" xfId="33363" xr:uid="{00000000-0005-0000-0000-00005E290000}"/>
    <cellStyle name="Normal 28 3 2 2 5 5" xfId="18130" xr:uid="{00000000-0005-0000-0000-00005F290000}"/>
    <cellStyle name="Normal 28 3 2 2 6" xfId="4681" xr:uid="{00000000-0005-0000-0000-000060290000}"/>
    <cellStyle name="Normal 28 3 2 2 6 2" xfId="14733" xr:uid="{00000000-0005-0000-0000-000061290000}"/>
    <cellStyle name="Normal 28 3 2 2 6 2 2" xfId="45064" xr:uid="{00000000-0005-0000-0000-000062290000}"/>
    <cellStyle name="Normal 28 3 2 2 6 2 3" xfId="29831" xr:uid="{00000000-0005-0000-0000-000063290000}"/>
    <cellStyle name="Normal 28 3 2 2 6 3" xfId="9713" xr:uid="{00000000-0005-0000-0000-000064290000}"/>
    <cellStyle name="Normal 28 3 2 2 6 3 2" xfId="40047" xr:uid="{00000000-0005-0000-0000-000065290000}"/>
    <cellStyle name="Normal 28 3 2 2 6 3 3" xfId="24814" xr:uid="{00000000-0005-0000-0000-000066290000}"/>
    <cellStyle name="Normal 28 3 2 2 6 4" xfId="35034" xr:uid="{00000000-0005-0000-0000-000067290000}"/>
    <cellStyle name="Normal 28 3 2 2 6 5" xfId="19801" xr:uid="{00000000-0005-0000-0000-000068290000}"/>
    <cellStyle name="Normal 28 3 2 2 7" xfId="11391" xr:uid="{00000000-0005-0000-0000-000069290000}"/>
    <cellStyle name="Normal 28 3 2 2 7 2" xfId="41722" xr:uid="{00000000-0005-0000-0000-00006A290000}"/>
    <cellStyle name="Normal 28 3 2 2 7 3" xfId="26489" xr:uid="{00000000-0005-0000-0000-00006B290000}"/>
    <cellStyle name="Normal 28 3 2 2 8" xfId="6370" xr:uid="{00000000-0005-0000-0000-00006C290000}"/>
    <cellStyle name="Normal 28 3 2 2 8 2" xfId="36705" xr:uid="{00000000-0005-0000-0000-00006D290000}"/>
    <cellStyle name="Normal 28 3 2 2 8 3" xfId="21472" xr:uid="{00000000-0005-0000-0000-00006E290000}"/>
    <cellStyle name="Normal 28 3 2 2 9" xfId="31693" xr:uid="{00000000-0005-0000-0000-00006F290000}"/>
    <cellStyle name="Normal 28 3 2 3" xfId="1397" xr:uid="{00000000-0005-0000-0000-000070290000}"/>
    <cellStyle name="Normal 28 3 2 3 2" xfId="1818" xr:uid="{00000000-0005-0000-0000-000071290000}"/>
    <cellStyle name="Normal 28 3 2 3 2 2" xfId="2657" xr:uid="{00000000-0005-0000-0000-000072290000}"/>
    <cellStyle name="Normal 28 3 2 3 2 2 2" xfId="4347" xr:uid="{00000000-0005-0000-0000-000073290000}"/>
    <cellStyle name="Normal 28 3 2 3 2 2 2 2" xfId="14420" xr:uid="{00000000-0005-0000-0000-000074290000}"/>
    <cellStyle name="Normal 28 3 2 3 2 2 2 2 2" xfId="44751" xr:uid="{00000000-0005-0000-0000-000075290000}"/>
    <cellStyle name="Normal 28 3 2 3 2 2 2 2 3" xfId="29518" xr:uid="{00000000-0005-0000-0000-000076290000}"/>
    <cellStyle name="Normal 28 3 2 3 2 2 2 3" xfId="9400" xr:uid="{00000000-0005-0000-0000-000077290000}"/>
    <cellStyle name="Normal 28 3 2 3 2 2 2 3 2" xfId="39734" xr:uid="{00000000-0005-0000-0000-000078290000}"/>
    <cellStyle name="Normal 28 3 2 3 2 2 2 3 3" xfId="24501" xr:uid="{00000000-0005-0000-0000-000079290000}"/>
    <cellStyle name="Normal 28 3 2 3 2 2 2 4" xfId="34721" xr:uid="{00000000-0005-0000-0000-00007A290000}"/>
    <cellStyle name="Normal 28 3 2 3 2 2 2 5" xfId="19488" xr:uid="{00000000-0005-0000-0000-00007B290000}"/>
    <cellStyle name="Normal 28 3 2 3 2 2 3" xfId="6039" xr:uid="{00000000-0005-0000-0000-00007C290000}"/>
    <cellStyle name="Normal 28 3 2 3 2 2 3 2" xfId="16091" xr:uid="{00000000-0005-0000-0000-00007D290000}"/>
    <cellStyle name="Normal 28 3 2 3 2 2 3 2 2" xfId="46422" xr:uid="{00000000-0005-0000-0000-00007E290000}"/>
    <cellStyle name="Normal 28 3 2 3 2 2 3 2 3" xfId="31189" xr:uid="{00000000-0005-0000-0000-00007F290000}"/>
    <cellStyle name="Normal 28 3 2 3 2 2 3 3" xfId="11071" xr:uid="{00000000-0005-0000-0000-000080290000}"/>
    <cellStyle name="Normal 28 3 2 3 2 2 3 3 2" xfId="41405" xr:uid="{00000000-0005-0000-0000-000081290000}"/>
    <cellStyle name="Normal 28 3 2 3 2 2 3 3 3" xfId="26172" xr:uid="{00000000-0005-0000-0000-000082290000}"/>
    <cellStyle name="Normal 28 3 2 3 2 2 3 4" xfId="36392" xr:uid="{00000000-0005-0000-0000-000083290000}"/>
    <cellStyle name="Normal 28 3 2 3 2 2 3 5" xfId="21159" xr:uid="{00000000-0005-0000-0000-000084290000}"/>
    <cellStyle name="Normal 28 3 2 3 2 2 4" xfId="12749" xr:uid="{00000000-0005-0000-0000-000085290000}"/>
    <cellStyle name="Normal 28 3 2 3 2 2 4 2" xfId="43080" xr:uid="{00000000-0005-0000-0000-000086290000}"/>
    <cellStyle name="Normal 28 3 2 3 2 2 4 3" xfId="27847" xr:uid="{00000000-0005-0000-0000-000087290000}"/>
    <cellStyle name="Normal 28 3 2 3 2 2 5" xfId="7728" xr:uid="{00000000-0005-0000-0000-000088290000}"/>
    <cellStyle name="Normal 28 3 2 3 2 2 5 2" xfId="38063" xr:uid="{00000000-0005-0000-0000-000089290000}"/>
    <cellStyle name="Normal 28 3 2 3 2 2 5 3" xfId="22830" xr:uid="{00000000-0005-0000-0000-00008A290000}"/>
    <cellStyle name="Normal 28 3 2 3 2 2 6" xfId="33051" xr:uid="{00000000-0005-0000-0000-00008B290000}"/>
    <cellStyle name="Normal 28 3 2 3 2 2 7" xfId="17817" xr:uid="{00000000-0005-0000-0000-00008C290000}"/>
    <cellStyle name="Normal 28 3 2 3 2 3" xfId="3510" xr:uid="{00000000-0005-0000-0000-00008D290000}"/>
    <cellStyle name="Normal 28 3 2 3 2 3 2" xfId="13584" xr:uid="{00000000-0005-0000-0000-00008E290000}"/>
    <cellStyle name="Normal 28 3 2 3 2 3 2 2" xfId="43915" xr:uid="{00000000-0005-0000-0000-00008F290000}"/>
    <cellStyle name="Normal 28 3 2 3 2 3 2 3" xfId="28682" xr:uid="{00000000-0005-0000-0000-000090290000}"/>
    <cellStyle name="Normal 28 3 2 3 2 3 3" xfId="8564" xr:uid="{00000000-0005-0000-0000-000091290000}"/>
    <cellStyle name="Normal 28 3 2 3 2 3 3 2" xfId="38898" xr:uid="{00000000-0005-0000-0000-000092290000}"/>
    <cellStyle name="Normal 28 3 2 3 2 3 3 3" xfId="23665" xr:uid="{00000000-0005-0000-0000-000093290000}"/>
    <cellStyle name="Normal 28 3 2 3 2 3 4" xfId="33885" xr:uid="{00000000-0005-0000-0000-000094290000}"/>
    <cellStyle name="Normal 28 3 2 3 2 3 5" xfId="18652" xr:uid="{00000000-0005-0000-0000-000095290000}"/>
    <cellStyle name="Normal 28 3 2 3 2 4" xfId="5203" xr:uid="{00000000-0005-0000-0000-000096290000}"/>
    <cellStyle name="Normal 28 3 2 3 2 4 2" xfId="15255" xr:uid="{00000000-0005-0000-0000-000097290000}"/>
    <cellStyle name="Normal 28 3 2 3 2 4 2 2" xfId="45586" xr:uid="{00000000-0005-0000-0000-000098290000}"/>
    <cellStyle name="Normal 28 3 2 3 2 4 2 3" xfId="30353" xr:uid="{00000000-0005-0000-0000-000099290000}"/>
    <cellStyle name="Normal 28 3 2 3 2 4 3" xfId="10235" xr:uid="{00000000-0005-0000-0000-00009A290000}"/>
    <cellStyle name="Normal 28 3 2 3 2 4 3 2" xfId="40569" xr:uid="{00000000-0005-0000-0000-00009B290000}"/>
    <cellStyle name="Normal 28 3 2 3 2 4 3 3" xfId="25336" xr:uid="{00000000-0005-0000-0000-00009C290000}"/>
    <cellStyle name="Normal 28 3 2 3 2 4 4" xfId="35556" xr:uid="{00000000-0005-0000-0000-00009D290000}"/>
    <cellStyle name="Normal 28 3 2 3 2 4 5" xfId="20323" xr:uid="{00000000-0005-0000-0000-00009E290000}"/>
    <cellStyle name="Normal 28 3 2 3 2 5" xfId="11913" xr:uid="{00000000-0005-0000-0000-00009F290000}"/>
    <cellStyle name="Normal 28 3 2 3 2 5 2" xfId="42244" xr:uid="{00000000-0005-0000-0000-0000A0290000}"/>
    <cellStyle name="Normal 28 3 2 3 2 5 3" xfId="27011" xr:uid="{00000000-0005-0000-0000-0000A1290000}"/>
    <cellStyle name="Normal 28 3 2 3 2 6" xfId="6892" xr:uid="{00000000-0005-0000-0000-0000A2290000}"/>
    <cellStyle name="Normal 28 3 2 3 2 6 2" xfId="37227" xr:uid="{00000000-0005-0000-0000-0000A3290000}"/>
    <cellStyle name="Normal 28 3 2 3 2 6 3" xfId="21994" xr:uid="{00000000-0005-0000-0000-0000A4290000}"/>
    <cellStyle name="Normal 28 3 2 3 2 7" xfId="32215" xr:uid="{00000000-0005-0000-0000-0000A5290000}"/>
    <cellStyle name="Normal 28 3 2 3 2 8" xfId="16981" xr:uid="{00000000-0005-0000-0000-0000A6290000}"/>
    <cellStyle name="Normal 28 3 2 3 3" xfId="2239" xr:uid="{00000000-0005-0000-0000-0000A7290000}"/>
    <cellStyle name="Normal 28 3 2 3 3 2" xfId="3929" xr:uid="{00000000-0005-0000-0000-0000A8290000}"/>
    <cellStyle name="Normal 28 3 2 3 3 2 2" xfId="14002" xr:uid="{00000000-0005-0000-0000-0000A9290000}"/>
    <cellStyle name="Normal 28 3 2 3 3 2 2 2" xfId="44333" xr:uid="{00000000-0005-0000-0000-0000AA290000}"/>
    <cellStyle name="Normal 28 3 2 3 3 2 2 3" xfId="29100" xr:uid="{00000000-0005-0000-0000-0000AB290000}"/>
    <cellStyle name="Normal 28 3 2 3 3 2 3" xfId="8982" xr:uid="{00000000-0005-0000-0000-0000AC290000}"/>
    <cellStyle name="Normal 28 3 2 3 3 2 3 2" xfId="39316" xr:uid="{00000000-0005-0000-0000-0000AD290000}"/>
    <cellStyle name="Normal 28 3 2 3 3 2 3 3" xfId="24083" xr:uid="{00000000-0005-0000-0000-0000AE290000}"/>
    <cellStyle name="Normal 28 3 2 3 3 2 4" xfId="34303" xr:uid="{00000000-0005-0000-0000-0000AF290000}"/>
    <cellStyle name="Normal 28 3 2 3 3 2 5" xfId="19070" xr:uid="{00000000-0005-0000-0000-0000B0290000}"/>
    <cellStyle name="Normal 28 3 2 3 3 3" xfId="5621" xr:uid="{00000000-0005-0000-0000-0000B1290000}"/>
    <cellStyle name="Normal 28 3 2 3 3 3 2" xfId="15673" xr:uid="{00000000-0005-0000-0000-0000B2290000}"/>
    <cellStyle name="Normal 28 3 2 3 3 3 2 2" xfId="46004" xr:uid="{00000000-0005-0000-0000-0000B3290000}"/>
    <cellStyle name="Normal 28 3 2 3 3 3 2 3" xfId="30771" xr:uid="{00000000-0005-0000-0000-0000B4290000}"/>
    <cellStyle name="Normal 28 3 2 3 3 3 3" xfId="10653" xr:uid="{00000000-0005-0000-0000-0000B5290000}"/>
    <cellStyle name="Normal 28 3 2 3 3 3 3 2" xfId="40987" xr:uid="{00000000-0005-0000-0000-0000B6290000}"/>
    <cellStyle name="Normal 28 3 2 3 3 3 3 3" xfId="25754" xr:uid="{00000000-0005-0000-0000-0000B7290000}"/>
    <cellStyle name="Normal 28 3 2 3 3 3 4" xfId="35974" xr:uid="{00000000-0005-0000-0000-0000B8290000}"/>
    <cellStyle name="Normal 28 3 2 3 3 3 5" xfId="20741" xr:uid="{00000000-0005-0000-0000-0000B9290000}"/>
    <cellStyle name="Normal 28 3 2 3 3 4" xfId="12331" xr:uid="{00000000-0005-0000-0000-0000BA290000}"/>
    <cellStyle name="Normal 28 3 2 3 3 4 2" xfId="42662" xr:uid="{00000000-0005-0000-0000-0000BB290000}"/>
    <cellStyle name="Normal 28 3 2 3 3 4 3" xfId="27429" xr:uid="{00000000-0005-0000-0000-0000BC290000}"/>
    <cellStyle name="Normal 28 3 2 3 3 5" xfId="7310" xr:uid="{00000000-0005-0000-0000-0000BD290000}"/>
    <cellStyle name="Normal 28 3 2 3 3 5 2" xfId="37645" xr:uid="{00000000-0005-0000-0000-0000BE290000}"/>
    <cellStyle name="Normal 28 3 2 3 3 5 3" xfId="22412" xr:uid="{00000000-0005-0000-0000-0000BF290000}"/>
    <cellStyle name="Normal 28 3 2 3 3 6" xfId="32633" xr:uid="{00000000-0005-0000-0000-0000C0290000}"/>
    <cellStyle name="Normal 28 3 2 3 3 7" xfId="17399" xr:uid="{00000000-0005-0000-0000-0000C1290000}"/>
    <cellStyle name="Normal 28 3 2 3 4" xfId="3092" xr:uid="{00000000-0005-0000-0000-0000C2290000}"/>
    <cellStyle name="Normal 28 3 2 3 4 2" xfId="13166" xr:uid="{00000000-0005-0000-0000-0000C3290000}"/>
    <cellStyle name="Normal 28 3 2 3 4 2 2" xfId="43497" xr:uid="{00000000-0005-0000-0000-0000C4290000}"/>
    <cellStyle name="Normal 28 3 2 3 4 2 3" xfId="28264" xr:uid="{00000000-0005-0000-0000-0000C5290000}"/>
    <cellStyle name="Normal 28 3 2 3 4 3" xfId="8146" xr:uid="{00000000-0005-0000-0000-0000C6290000}"/>
    <cellStyle name="Normal 28 3 2 3 4 3 2" xfId="38480" xr:uid="{00000000-0005-0000-0000-0000C7290000}"/>
    <cellStyle name="Normal 28 3 2 3 4 3 3" xfId="23247" xr:uid="{00000000-0005-0000-0000-0000C8290000}"/>
    <cellStyle name="Normal 28 3 2 3 4 4" xfId="33467" xr:uid="{00000000-0005-0000-0000-0000C9290000}"/>
    <cellStyle name="Normal 28 3 2 3 4 5" xfId="18234" xr:uid="{00000000-0005-0000-0000-0000CA290000}"/>
    <cellStyle name="Normal 28 3 2 3 5" xfId="4785" xr:uid="{00000000-0005-0000-0000-0000CB290000}"/>
    <cellStyle name="Normal 28 3 2 3 5 2" xfId="14837" xr:uid="{00000000-0005-0000-0000-0000CC290000}"/>
    <cellStyle name="Normal 28 3 2 3 5 2 2" xfId="45168" xr:uid="{00000000-0005-0000-0000-0000CD290000}"/>
    <cellStyle name="Normal 28 3 2 3 5 2 3" xfId="29935" xr:uid="{00000000-0005-0000-0000-0000CE290000}"/>
    <cellStyle name="Normal 28 3 2 3 5 3" xfId="9817" xr:uid="{00000000-0005-0000-0000-0000CF290000}"/>
    <cellStyle name="Normal 28 3 2 3 5 3 2" xfId="40151" xr:uid="{00000000-0005-0000-0000-0000D0290000}"/>
    <cellStyle name="Normal 28 3 2 3 5 3 3" xfId="24918" xr:uid="{00000000-0005-0000-0000-0000D1290000}"/>
    <cellStyle name="Normal 28 3 2 3 5 4" xfId="35138" xr:uid="{00000000-0005-0000-0000-0000D2290000}"/>
    <cellStyle name="Normal 28 3 2 3 5 5" xfId="19905" xr:uid="{00000000-0005-0000-0000-0000D3290000}"/>
    <cellStyle name="Normal 28 3 2 3 6" xfId="11495" xr:uid="{00000000-0005-0000-0000-0000D4290000}"/>
    <cellStyle name="Normal 28 3 2 3 6 2" xfId="41826" xr:uid="{00000000-0005-0000-0000-0000D5290000}"/>
    <cellStyle name="Normal 28 3 2 3 6 3" xfId="26593" xr:uid="{00000000-0005-0000-0000-0000D6290000}"/>
    <cellStyle name="Normal 28 3 2 3 7" xfId="6474" xr:uid="{00000000-0005-0000-0000-0000D7290000}"/>
    <cellStyle name="Normal 28 3 2 3 7 2" xfId="36809" xr:uid="{00000000-0005-0000-0000-0000D8290000}"/>
    <cellStyle name="Normal 28 3 2 3 7 3" xfId="21576" xr:uid="{00000000-0005-0000-0000-0000D9290000}"/>
    <cellStyle name="Normal 28 3 2 3 8" xfId="31797" xr:uid="{00000000-0005-0000-0000-0000DA290000}"/>
    <cellStyle name="Normal 28 3 2 3 9" xfId="16563" xr:uid="{00000000-0005-0000-0000-0000DB290000}"/>
    <cellStyle name="Normal 28 3 2 4" xfId="1610" xr:uid="{00000000-0005-0000-0000-0000DC290000}"/>
    <cellStyle name="Normal 28 3 2 4 2" xfId="2449" xr:uid="{00000000-0005-0000-0000-0000DD290000}"/>
    <cellStyle name="Normal 28 3 2 4 2 2" xfId="4139" xr:uid="{00000000-0005-0000-0000-0000DE290000}"/>
    <cellStyle name="Normal 28 3 2 4 2 2 2" xfId="14212" xr:uid="{00000000-0005-0000-0000-0000DF290000}"/>
    <cellStyle name="Normal 28 3 2 4 2 2 2 2" xfId="44543" xr:uid="{00000000-0005-0000-0000-0000E0290000}"/>
    <cellStyle name="Normal 28 3 2 4 2 2 2 3" xfId="29310" xr:uid="{00000000-0005-0000-0000-0000E1290000}"/>
    <cellStyle name="Normal 28 3 2 4 2 2 3" xfId="9192" xr:uid="{00000000-0005-0000-0000-0000E2290000}"/>
    <cellStyle name="Normal 28 3 2 4 2 2 3 2" xfId="39526" xr:uid="{00000000-0005-0000-0000-0000E3290000}"/>
    <cellStyle name="Normal 28 3 2 4 2 2 3 3" xfId="24293" xr:uid="{00000000-0005-0000-0000-0000E4290000}"/>
    <cellStyle name="Normal 28 3 2 4 2 2 4" xfId="34513" xr:uid="{00000000-0005-0000-0000-0000E5290000}"/>
    <cellStyle name="Normal 28 3 2 4 2 2 5" xfId="19280" xr:uid="{00000000-0005-0000-0000-0000E6290000}"/>
    <cellStyle name="Normal 28 3 2 4 2 3" xfId="5831" xr:uid="{00000000-0005-0000-0000-0000E7290000}"/>
    <cellStyle name="Normal 28 3 2 4 2 3 2" xfId="15883" xr:uid="{00000000-0005-0000-0000-0000E8290000}"/>
    <cellStyle name="Normal 28 3 2 4 2 3 2 2" xfId="46214" xr:uid="{00000000-0005-0000-0000-0000E9290000}"/>
    <cellStyle name="Normal 28 3 2 4 2 3 2 3" xfId="30981" xr:uid="{00000000-0005-0000-0000-0000EA290000}"/>
    <cellStyle name="Normal 28 3 2 4 2 3 3" xfId="10863" xr:uid="{00000000-0005-0000-0000-0000EB290000}"/>
    <cellStyle name="Normal 28 3 2 4 2 3 3 2" xfId="41197" xr:uid="{00000000-0005-0000-0000-0000EC290000}"/>
    <cellStyle name="Normal 28 3 2 4 2 3 3 3" xfId="25964" xr:uid="{00000000-0005-0000-0000-0000ED290000}"/>
    <cellStyle name="Normal 28 3 2 4 2 3 4" xfId="36184" xr:uid="{00000000-0005-0000-0000-0000EE290000}"/>
    <cellStyle name="Normal 28 3 2 4 2 3 5" xfId="20951" xr:uid="{00000000-0005-0000-0000-0000EF290000}"/>
    <cellStyle name="Normal 28 3 2 4 2 4" xfId="12541" xr:uid="{00000000-0005-0000-0000-0000F0290000}"/>
    <cellStyle name="Normal 28 3 2 4 2 4 2" xfId="42872" xr:uid="{00000000-0005-0000-0000-0000F1290000}"/>
    <cellStyle name="Normal 28 3 2 4 2 4 3" xfId="27639" xr:uid="{00000000-0005-0000-0000-0000F2290000}"/>
    <cellStyle name="Normal 28 3 2 4 2 5" xfId="7520" xr:uid="{00000000-0005-0000-0000-0000F3290000}"/>
    <cellStyle name="Normal 28 3 2 4 2 5 2" xfId="37855" xr:uid="{00000000-0005-0000-0000-0000F4290000}"/>
    <cellStyle name="Normal 28 3 2 4 2 5 3" xfId="22622" xr:uid="{00000000-0005-0000-0000-0000F5290000}"/>
    <cellStyle name="Normal 28 3 2 4 2 6" xfId="32843" xr:uid="{00000000-0005-0000-0000-0000F6290000}"/>
    <cellStyle name="Normal 28 3 2 4 2 7" xfId="17609" xr:uid="{00000000-0005-0000-0000-0000F7290000}"/>
    <cellStyle name="Normal 28 3 2 4 3" xfId="3302" xr:uid="{00000000-0005-0000-0000-0000F8290000}"/>
    <cellStyle name="Normal 28 3 2 4 3 2" xfId="13376" xr:uid="{00000000-0005-0000-0000-0000F9290000}"/>
    <cellStyle name="Normal 28 3 2 4 3 2 2" xfId="43707" xr:uid="{00000000-0005-0000-0000-0000FA290000}"/>
    <cellStyle name="Normal 28 3 2 4 3 2 3" xfId="28474" xr:uid="{00000000-0005-0000-0000-0000FB290000}"/>
    <cellStyle name="Normal 28 3 2 4 3 3" xfId="8356" xr:uid="{00000000-0005-0000-0000-0000FC290000}"/>
    <cellStyle name="Normal 28 3 2 4 3 3 2" xfId="38690" xr:uid="{00000000-0005-0000-0000-0000FD290000}"/>
    <cellStyle name="Normal 28 3 2 4 3 3 3" xfId="23457" xr:uid="{00000000-0005-0000-0000-0000FE290000}"/>
    <cellStyle name="Normal 28 3 2 4 3 4" xfId="33677" xr:uid="{00000000-0005-0000-0000-0000FF290000}"/>
    <cellStyle name="Normal 28 3 2 4 3 5" xfId="18444" xr:uid="{00000000-0005-0000-0000-0000002A0000}"/>
    <cellStyle name="Normal 28 3 2 4 4" xfId="4995" xr:uid="{00000000-0005-0000-0000-0000012A0000}"/>
    <cellStyle name="Normal 28 3 2 4 4 2" xfId="15047" xr:uid="{00000000-0005-0000-0000-0000022A0000}"/>
    <cellStyle name="Normal 28 3 2 4 4 2 2" xfId="45378" xr:uid="{00000000-0005-0000-0000-0000032A0000}"/>
    <cellStyle name="Normal 28 3 2 4 4 2 3" xfId="30145" xr:uid="{00000000-0005-0000-0000-0000042A0000}"/>
    <cellStyle name="Normal 28 3 2 4 4 3" xfId="10027" xr:uid="{00000000-0005-0000-0000-0000052A0000}"/>
    <cellStyle name="Normal 28 3 2 4 4 3 2" xfId="40361" xr:uid="{00000000-0005-0000-0000-0000062A0000}"/>
    <cellStyle name="Normal 28 3 2 4 4 3 3" xfId="25128" xr:uid="{00000000-0005-0000-0000-0000072A0000}"/>
    <cellStyle name="Normal 28 3 2 4 4 4" xfId="35348" xr:uid="{00000000-0005-0000-0000-0000082A0000}"/>
    <cellStyle name="Normal 28 3 2 4 4 5" xfId="20115" xr:uid="{00000000-0005-0000-0000-0000092A0000}"/>
    <cellStyle name="Normal 28 3 2 4 5" xfId="11705" xr:uid="{00000000-0005-0000-0000-00000A2A0000}"/>
    <cellStyle name="Normal 28 3 2 4 5 2" xfId="42036" xr:uid="{00000000-0005-0000-0000-00000B2A0000}"/>
    <cellStyle name="Normal 28 3 2 4 5 3" xfId="26803" xr:uid="{00000000-0005-0000-0000-00000C2A0000}"/>
    <cellStyle name="Normal 28 3 2 4 6" xfId="6684" xr:uid="{00000000-0005-0000-0000-00000D2A0000}"/>
    <cellStyle name="Normal 28 3 2 4 6 2" xfId="37019" xr:uid="{00000000-0005-0000-0000-00000E2A0000}"/>
    <cellStyle name="Normal 28 3 2 4 6 3" xfId="21786" xr:uid="{00000000-0005-0000-0000-00000F2A0000}"/>
    <cellStyle name="Normal 28 3 2 4 7" xfId="32007" xr:uid="{00000000-0005-0000-0000-0000102A0000}"/>
    <cellStyle name="Normal 28 3 2 4 8" xfId="16773" xr:uid="{00000000-0005-0000-0000-0000112A0000}"/>
    <cellStyle name="Normal 28 3 2 5" xfId="2031" xr:uid="{00000000-0005-0000-0000-0000122A0000}"/>
    <cellStyle name="Normal 28 3 2 5 2" xfId="3721" xr:uid="{00000000-0005-0000-0000-0000132A0000}"/>
    <cellStyle name="Normal 28 3 2 5 2 2" xfId="13794" xr:uid="{00000000-0005-0000-0000-0000142A0000}"/>
    <cellStyle name="Normal 28 3 2 5 2 2 2" xfId="44125" xr:uid="{00000000-0005-0000-0000-0000152A0000}"/>
    <cellStyle name="Normal 28 3 2 5 2 2 3" xfId="28892" xr:uid="{00000000-0005-0000-0000-0000162A0000}"/>
    <cellStyle name="Normal 28 3 2 5 2 3" xfId="8774" xr:uid="{00000000-0005-0000-0000-0000172A0000}"/>
    <cellStyle name="Normal 28 3 2 5 2 3 2" xfId="39108" xr:uid="{00000000-0005-0000-0000-0000182A0000}"/>
    <cellStyle name="Normal 28 3 2 5 2 3 3" xfId="23875" xr:uid="{00000000-0005-0000-0000-0000192A0000}"/>
    <cellStyle name="Normal 28 3 2 5 2 4" xfId="34095" xr:uid="{00000000-0005-0000-0000-00001A2A0000}"/>
    <cellStyle name="Normal 28 3 2 5 2 5" xfId="18862" xr:uid="{00000000-0005-0000-0000-00001B2A0000}"/>
    <cellStyle name="Normal 28 3 2 5 3" xfId="5413" xr:uid="{00000000-0005-0000-0000-00001C2A0000}"/>
    <cellStyle name="Normal 28 3 2 5 3 2" xfId="15465" xr:uid="{00000000-0005-0000-0000-00001D2A0000}"/>
    <cellStyle name="Normal 28 3 2 5 3 2 2" xfId="45796" xr:uid="{00000000-0005-0000-0000-00001E2A0000}"/>
    <cellStyle name="Normal 28 3 2 5 3 2 3" xfId="30563" xr:uid="{00000000-0005-0000-0000-00001F2A0000}"/>
    <cellStyle name="Normal 28 3 2 5 3 3" xfId="10445" xr:uid="{00000000-0005-0000-0000-0000202A0000}"/>
    <cellStyle name="Normal 28 3 2 5 3 3 2" xfId="40779" xr:uid="{00000000-0005-0000-0000-0000212A0000}"/>
    <cellStyle name="Normal 28 3 2 5 3 3 3" xfId="25546" xr:uid="{00000000-0005-0000-0000-0000222A0000}"/>
    <cellStyle name="Normal 28 3 2 5 3 4" xfId="35766" xr:uid="{00000000-0005-0000-0000-0000232A0000}"/>
    <cellStyle name="Normal 28 3 2 5 3 5" xfId="20533" xr:uid="{00000000-0005-0000-0000-0000242A0000}"/>
    <cellStyle name="Normal 28 3 2 5 4" xfId="12123" xr:uid="{00000000-0005-0000-0000-0000252A0000}"/>
    <cellStyle name="Normal 28 3 2 5 4 2" xfId="42454" xr:uid="{00000000-0005-0000-0000-0000262A0000}"/>
    <cellStyle name="Normal 28 3 2 5 4 3" xfId="27221" xr:uid="{00000000-0005-0000-0000-0000272A0000}"/>
    <cellStyle name="Normal 28 3 2 5 5" xfId="7102" xr:uid="{00000000-0005-0000-0000-0000282A0000}"/>
    <cellStyle name="Normal 28 3 2 5 5 2" xfId="37437" xr:uid="{00000000-0005-0000-0000-0000292A0000}"/>
    <cellStyle name="Normal 28 3 2 5 5 3" xfId="22204" xr:uid="{00000000-0005-0000-0000-00002A2A0000}"/>
    <cellStyle name="Normal 28 3 2 5 6" xfId="32425" xr:uid="{00000000-0005-0000-0000-00002B2A0000}"/>
    <cellStyle name="Normal 28 3 2 5 7" xfId="17191" xr:uid="{00000000-0005-0000-0000-00002C2A0000}"/>
    <cellStyle name="Normal 28 3 2 6" xfId="2884" xr:uid="{00000000-0005-0000-0000-00002D2A0000}"/>
    <cellStyle name="Normal 28 3 2 6 2" xfId="12958" xr:uid="{00000000-0005-0000-0000-00002E2A0000}"/>
    <cellStyle name="Normal 28 3 2 6 2 2" xfId="43289" xr:uid="{00000000-0005-0000-0000-00002F2A0000}"/>
    <cellStyle name="Normal 28 3 2 6 2 3" xfId="28056" xr:uid="{00000000-0005-0000-0000-0000302A0000}"/>
    <cellStyle name="Normal 28 3 2 6 3" xfId="7938" xr:uid="{00000000-0005-0000-0000-0000312A0000}"/>
    <cellStyle name="Normal 28 3 2 6 3 2" xfId="38272" xr:uid="{00000000-0005-0000-0000-0000322A0000}"/>
    <cellStyle name="Normal 28 3 2 6 3 3" xfId="23039" xr:uid="{00000000-0005-0000-0000-0000332A0000}"/>
    <cellStyle name="Normal 28 3 2 6 4" xfId="33259" xr:uid="{00000000-0005-0000-0000-0000342A0000}"/>
    <cellStyle name="Normal 28 3 2 6 5" xfId="18026" xr:uid="{00000000-0005-0000-0000-0000352A0000}"/>
    <cellStyle name="Normal 28 3 2 7" xfId="4577" xr:uid="{00000000-0005-0000-0000-0000362A0000}"/>
    <cellStyle name="Normal 28 3 2 7 2" xfId="14629" xr:uid="{00000000-0005-0000-0000-0000372A0000}"/>
    <cellStyle name="Normal 28 3 2 7 2 2" xfId="44960" xr:uid="{00000000-0005-0000-0000-0000382A0000}"/>
    <cellStyle name="Normal 28 3 2 7 2 3" xfId="29727" xr:uid="{00000000-0005-0000-0000-0000392A0000}"/>
    <cellStyle name="Normal 28 3 2 7 3" xfId="9609" xr:uid="{00000000-0005-0000-0000-00003A2A0000}"/>
    <cellStyle name="Normal 28 3 2 7 3 2" xfId="39943" xr:uid="{00000000-0005-0000-0000-00003B2A0000}"/>
    <cellStyle name="Normal 28 3 2 7 3 3" xfId="24710" xr:uid="{00000000-0005-0000-0000-00003C2A0000}"/>
    <cellStyle name="Normal 28 3 2 7 4" xfId="34930" xr:uid="{00000000-0005-0000-0000-00003D2A0000}"/>
    <cellStyle name="Normal 28 3 2 7 5" xfId="19697" xr:uid="{00000000-0005-0000-0000-00003E2A0000}"/>
    <cellStyle name="Normal 28 3 2 8" xfId="11287" xr:uid="{00000000-0005-0000-0000-00003F2A0000}"/>
    <cellStyle name="Normal 28 3 2 8 2" xfId="41618" xr:uid="{00000000-0005-0000-0000-0000402A0000}"/>
    <cellStyle name="Normal 28 3 2 8 3" xfId="26385" xr:uid="{00000000-0005-0000-0000-0000412A0000}"/>
    <cellStyle name="Normal 28 3 2 9" xfId="6266" xr:uid="{00000000-0005-0000-0000-0000422A0000}"/>
    <cellStyle name="Normal 28 3 2 9 2" xfId="36601" xr:uid="{00000000-0005-0000-0000-0000432A0000}"/>
    <cellStyle name="Normal 28 3 2 9 3" xfId="21368" xr:uid="{00000000-0005-0000-0000-0000442A0000}"/>
    <cellStyle name="Normal 28 3 3" xfId="1230" xr:uid="{00000000-0005-0000-0000-0000452A0000}"/>
    <cellStyle name="Normal 28 3 3 10" xfId="16407" xr:uid="{00000000-0005-0000-0000-0000462A0000}"/>
    <cellStyle name="Normal 28 3 3 2" xfId="1449" xr:uid="{00000000-0005-0000-0000-0000472A0000}"/>
    <cellStyle name="Normal 28 3 3 2 2" xfId="1870" xr:uid="{00000000-0005-0000-0000-0000482A0000}"/>
    <cellStyle name="Normal 28 3 3 2 2 2" xfId="2709" xr:uid="{00000000-0005-0000-0000-0000492A0000}"/>
    <cellStyle name="Normal 28 3 3 2 2 2 2" xfId="4399" xr:uid="{00000000-0005-0000-0000-00004A2A0000}"/>
    <cellStyle name="Normal 28 3 3 2 2 2 2 2" xfId="14472" xr:uid="{00000000-0005-0000-0000-00004B2A0000}"/>
    <cellStyle name="Normal 28 3 3 2 2 2 2 2 2" xfId="44803" xr:uid="{00000000-0005-0000-0000-00004C2A0000}"/>
    <cellStyle name="Normal 28 3 3 2 2 2 2 2 3" xfId="29570" xr:uid="{00000000-0005-0000-0000-00004D2A0000}"/>
    <cellStyle name="Normal 28 3 3 2 2 2 2 3" xfId="9452" xr:uid="{00000000-0005-0000-0000-00004E2A0000}"/>
    <cellStyle name="Normal 28 3 3 2 2 2 2 3 2" xfId="39786" xr:uid="{00000000-0005-0000-0000-00004F2A0000}"/>
    <cellStyle name="Normal 28 3 3 2 2 2 2 3 3" xfId="24553" xr:uid="{00000000-0005-0000-0000-0000502A0000}"/>
    <cellStyle name="Normal 28 3 3 2 2 2 2 4" xfId="34773" xr:uid="{00000000-0005-0000-0000-0000512A0000}"/>
    <cellStyle name="Normal 28 3 3 2 2 2 2 5" xfId="19540" xr:uid="{00000000-0005-0000-0000-0000522A0000}"/>
    <cellStyle name="Normal 28 3 3 2 2 2 3" xfId="6091" xr:uid="{00000000-0005-0000-0000-0000532A0000}"/>
    <cellStyle name="Normal 28 3 3 2 2 2 3 2" xfId="16143" xr:uid="{00000000-0005-0000-0000-0000542A0000}"/>
    <cellStyle name="Normal 28 3 3 2 2 2 3 2 2" xfId="46474" xr:uid="{00000000-0005-0000-0000-0000552A0000}"/>
    <cellStyle name="Normal 28 3 3 2 2 2 3 2 3" xfId="31241" xr:uid="{00000000-0005-0000-0000-0000562A0000}"/>
    <cellStyle name="Normal 28 3 3 2 2 2 3 3" xfId="11123" xr:uid="{00000000-0005-0000-0000-0000572A0000}"/>
    <cellStyle name="Normal 28 3 3 2 2 2 3 3 2" xfId="41457" xr:uid="{00000000-0005-0000-0000-0000582A0000}"/>
    <cellStyle name="Normal 28 3 3 2 2 2 3 3 3" xfId="26224" xr:uid="{00000000-0005-0000-0000-0000592A0000}"/>
    <cellStyle name="Normal 28 3 3 2 2 2 3 4" xfId="36444" xr:uid="{00000000-0005-0000-0000-00005A2A0000}"/>
    <cellStyle name="Normal 28 3 3 2 2 2 3 5" xfId="21211" xr:uid="{00000000-0005-0000-0000-00005B2A0000}"/>
    <cellStyle name="Normal 28 3 3 2 2 2 4" xfId="12801" xr:uid="{00000000-0005-0000-0000-00005C2A0000}"/>
    <cellStyle name="Normal 28 3 3 2 2 2 4 2" xfId="43132" xr:uid="{00000000-0005-0000-0000-00005D2A0000}"/>
    <cellStyle name="Normal 28 3 3 2 2 2 4 3" xfId="27899" xr:uid="{00000000-0005-0000-0000-00005E2A0000}"/>
    <cellStyle name="Normal 28 3 3 2 2 2 5" xfId="7780" xr:uid="{00000000-0005-0000-0000-00005F2A0000}"/>
    <cellStyle name="Normal 28 3 3 2 2 2 5 2" xfId="38115" xr:uid="{00000000-0005-0000-0000-0000602A0000}"/>
    <cellStyle name="Normal 28 3 3 2 2 2 5 3" xfId="22882" xr:uid="{00000000-0005-0000-0000-0000612A0000}"/>
    <cellStyle name="Normal 28 3 3 2 2 2 6" xfId="33103" xr:uid="{00000000-0005-0000-0000-0000622A0000}"/>
    <cellStyle name="Normal 28 3 3 2 2 2 7" xfId="17869" xr:uid="{00000000-0005-0000-0000-0000632A0000}"/>
    <cellStyle name="Normal 28 3 3 2 2 3" xfId="3562" xr:uid="{00000000-0005-0000-0000-0000642A0000}"/>
    <cellStyle name="Normal 28 3 3 2 2 3 2" xfId="13636" xr:uid="{00000000-0005-0000-0000-0000652A0000}"/>
    <cellStyle name="Normal 28 3 3 2 2 3 2 2" xfId="43967" xr:uid="{00000000-0005-0000-0000-0000662A0000}"/>
    <cellStyle name="Normal 28 3 3 2 2 3 2 3" xfId="28734" xr:uid="{00000000-0005-0000-0000-0000672A0000}"/>
    <cellStyle name="Normal 28 3 3 2 2 3 3" xfId="8616" xr:uid="{00000000-0005-0000-0000-0000682A0000}"/>
    <cellStyle name="Normal 28 3 3 2 2 3 3 2" xfId="38950" xr:uid="{00000000-0005-0000-0000-0000692A0000}"/>
    <cellStyle name="Normal 28 3 3 2 2 3 3 3" xfId="23717" xr:uid="{00000000-0005-0000-0000-00006A2A0000}"/>
    <cellStyle name="Normal 28 3 3 2 2 3 4" xfId="33937" xr:uid="{00000000-0005-0000-0000-00006B2A0000}"/>
    <cellStyle name="Normal 28 3 3 2 2 3 5" xfId="18704" xr:uid="{00000000-0005-0000-0000-00006C2A0000}"/>
    <cellStyle name="Normal 28 3 3 2 2 4" xfId="5255" xr:uid="{00000000-0005-0000-0000-00006D2A0000}"/>
    <cellStyle name="Normal 28 3 3 2 2 4 2" xfId="15307" xr:uid="{00000000-0005-0000-0000-00006E2A0000}"/>
    <cellStyle name="Normal 28 3 3 2 2 4 2 2" xfId="45638" xr:uid="{00000000-0005-0000-0000-00006F2A0000}"/>
    <cellStyle name="Normal 28 3 3 2 2 4 2 3" xfId="30405" xr:uid="{00000000-0005-0000-0000-0000702A0000}"/>
    <cellStyle name="Normal 28 3 3 2 2 4 3" xfId="10287" xr:uid="{00000000-0005-0000-0000-0000712A0000}"/>
    <cellStyle name="Normal 28 3 3 2 2 4 3 2" xfId="40621" xr:uid="{00000000-0005-0000-0000-0000722A0000}"/>
    <cellStyle name="Normal 28 3 3 2 2 4 3 3" xfId="25388" xr:uid="{00000000-0005-0000-0000-0000732A0000}"/>
    <cellStyle name="Normal 28 3 3 2 2 4 4" xfId="35608" xr:uid="{00000000-0005-0000-0000-0000742A0000}"/>
    <cellStyle name="Normal 28 3 3 2 2 4 5" xfId="20375" xr:uid="{00000000-0005-0000-0000-0000752A0000}"/>
    <cellStyle name="Normal 28 3 3 2 2 5" xfId="11965" xr:uid="{00000000-0005-0000-0000-0000762A0000}"/>
    <cellStyle name="Normal 28 3 3 2 2 5 2" xfId="42296" xr:uid="{00000000-0005-0000-0000-0000772A0000}"/>
    <cellStyle name="Normal 28 3 3 2 2 5 3" xfId="27063" xr:uid="{00000000-0005-0000-0000-0000782A0000}"/>
    <cellStyle name="Normal 28 3 3 2 2 6" xfId="6944" xr:uid="{00000000-0005-0000-0000-0000792A0000}"/>
    <cellStyle name="Normal 28 3 3 2 2 6 2" xfId="37279" xr:uid="{00000000-0005-0000-0000-00007A2A0000}"/>
    <cellStyle name="Normal 28 3 3 2 2 6 3" xfId="22046" xr:uid="{00000000-0005-0000-0000-00007B2A0000}"/>
    <cellStyle name="Normal 28 3 3 2 2 7" xfId="32267" xr:uid="{00000000-0005-0000-0000-00007C2A0000}"/>
    <cellStyle name="Normal 28 3 3 2 2 8" xfId="17033" xr:uid="{00000000-0005-0000-0000-00007D2A0000}"/>
    <cellStyle name="Normal 28 3 3 2 3" xfId="2291" xr:uid="{00000000-0005-0000-0000-00007E2A0000}"/>
    <cellStyle name="Normal 28 3 3 2 3 2" xfId="3981" xr:uid="{00000000-0005-0000-0000-00007F2A0000}"/>
    <cellStyle name="Normal 28 3 3 2 3 2 2" xfId="14054" xr:uid="{00000000-0005-0000-0000-0000802A0000}"/>
    <cellStyle name="Normal 28 3 3 2 3 2 2 2" xfId="44385" xr:uid="{00000000-0005-0000-0000-0000812A0000}"/>
    <cellStyle name="Normal 28 3 3 2 3 2 2 3" xfId="29152" xr:uid="{00000000-0005-0000-0000-0000822A0000}"/>
    <cellStyle name="Normal 28 3 3 2 3 2 3" xfId="9034" xr:uid="{00000000-0005-0000-0000-0000832A0000}"/>
    <cellStyle name="Normal 28 3 3 2 3 2 3 2" xfId="39368" xr:uid="{00000000-0005-0000-0000-0000842A0000}"/>
    <cellStyle name="Normal 28 3 3 2 3 2 3 3" xfId="24135" xr:uid="{00000000-0005-0000-0000-0000852A0000}"/>
    <cellStyle name="Normal 28 3 3 2 3 2 4" xfId="34355" xr:uid="{00000000-0005-0000-0000-0000862A0000}"/>
    <cellStyle name="Normal 28 3 3 2 3 2 5" xfId="19122" xr:uid="{00000000-0005-0000-0000-0000872A0000}"/>
    <cellStyle name="Normal 28 3 3 2 3 3" xfId="5673" xr:uid="{00000000-0005-0000-0000-0000882A0000}"/>
    <cellStyle name="Normal 28 3 3 2 3 3 2" xfId="15725" xr:uid="{00000000-0005-0000-0000-0000892A0000}"/>
    <cellStyle name="Normal 28 3 3 2 3 3 2 2" xfId="46056" xr:uid="{00000000-0005-0000-0000-00008A2A0000}"/>
    <cellStyle name="Normal 28 3 3 2 3 3 2 3" xfId="30823" xr:uid="{00000000-0005-0000-0000-00008B2A0000}"/>
    <cellStyle name="Normal 28 3 3 2 3 3 3" xfId="10705" xr:uid="{00000000-0005-0000-0000-00008C2A0000}"/>
    <cellStyle name="Normal 28 3 3 2 3 3 3 2" xfId="41039" xr:uid="{00000000-0005-0000-0000-00008D2A0000}"/>
    <cellStyle name="Normal 28 3 3 2 3 3 3 3" xfId="25806" xr:uid="{00000000-0005-0000-0000-00008E2A0000}"/>
    <cellStyle name="Normal 28 3 3 2 3 3 4" xfId="36026" xr:uid="{00000000-0005-0000-0000-00008F2A0000}"/>
    <cellStyle name="Normal 28 3 3 2 3 3 5" xfId="20793" xr:uid="{00000000-0005-0000-0000-0000902A0000}"/>
    <cellStyle name="Normal 28 3 3 2 3 4" xfId="12383" xr:uid="{00000000-0005-0000-0000-0000912A0000}"/>
    <cellStyle name="Normal 28 3 3 2 3 4 2" xfId="42714" xr:uid="{00000000-0005-0000-0000-0000922A0000}"/>
    <cellStyle name="Normal 28 3 3 2 3 4 3" xfId="27481" xr:uid="{00000000-0005-0000-0000-0000932A0000}"/>
    <cellStyle name="Normal 28 3 3 2 3 5" xfId="7362" xr:uid="{00000000-0005-0000-0000-0000942A0000}"/>
    <cellStyle name="Normal 28 3 3 2 3 5 2" xfId="37697" xr:uid="{00000000-0005-0000-0000-0000952A0000}"/>
    <cellStyle name="Normal 28 3 3 2 3 5 3" xfId="22464" xr:uid="{00000000-0005-0000-0000-0000962A0000}"/>
    <cellStyle name="Normal 28 3 3 2 3 6" xfId="32685" xr:uid="{00000000-0005-0000-0000-0000972A0000}"/>
    <cellStyle name="Normal 28 3 3 2 3 7" xfId="17451" xr:uid="{00000000-0005-0000-0000-0000982A0000}"/>
    <cellStyle name="Normal 28 3 3 2 4" xfId="3144" xr:uid="{00000000-0005-0000-0000-0000992A0000}"/>
    <cellStyle name="Normal 28 3 3 2 4 2" xfId="13218" xr:uid="{00000000-0005-0000-0000-00009A2A0000}"/>
    <cellStyle name="Normal 28 3 3 2 4 2 2" xfId="43549" xr:uid="{00000000-0005-0000-0000-00009B2A0000}"/>
    <cellStyle name="Normal 28 3 3 2 4 2 3" xfId="28316" xr:uid="{00000000-0005-0000-0000-00009C2A0000}"/>
    <cellStyle name="Normal 28 3 3 2 4 3" xfId="8198" xr:uid="{00000000-0005-0000-0000-00009D2A0000}"/>
    <cellStyle name="Normal 28 3 3 2 4 3 2" xfId="38532" xr:uid="{00000000-0005-0000-0000-00009E2A0000}"/>
    <cellStyle name="Normal 28 3 3 2 4 3 3" xfId="23299" xr:uid="{00000000-0005-0000-0000-00009F2A0000}"/>
    <cellStyle name="Normal 28 3 3 2 4 4" xfId="33519" xr:uid="{00000000-0005-0000-0000-0000A02A0000}"/>
    <cellStyle name="Normal 28 3 3 2 4 5" xfId="18286" xr:uid="{00000000-0005-0000-0000-0000A12A0000}"/>
    <cellStyle name="Normal 28 3 3 2 5" xfId="4837" xr:uid="{00000000-0005-0000-0000-0000A22A0000}"/>
    <cellStyle name="Normal 28 3 3 2 5 2" xfId="14889" xr:uid="{00000000-0005-0000-0000-0000A32A0000}"/>
    <cellStyle name="Normal 28 3 3 2 5 2 2" xfId="45220" xr:uid="{00000000-0005-0000-0000-0000A42A0000}"/>
    <cellStyle name="Normal 28 3 3 2 5 2 3" xfId="29987" xr:uid="{00000000-0005-0000-0000-0000A52A0000}"/>
    <cellStyle name="Normal 28 3 3 2 5 3" xfId="9869" xr:uid="{00000000-0005-0000-0000-0000A62A0000}"/>
    <cellStyle name="Normal 28 3 3 2 5 3 2" xfId="40203" xr:uid="{00000000-0005-0000-0000-0000A72A0000}"/>
    <cellStyle name="Normal 28 3 3 2 5 3 3" xfId="24970" xr:uid="{00000000-0005-0000-0000-0000A82A0000}"/>
    <cellStyle name="Normal 28 3 3 2 5 4" xfId="35190" xr:uid="{00000000-0005-0000-0000-0000A92A0000}"/>
    <cellStyle name="Normal 28 3 3 2 5 5" xfId="19957" xr:uid="{00000000-0005-0000-0000-0000AA2A0000}"/>
    <cellStyle name="Normal 28 3 3 2 6" xfId="11547" xr:uid="{00000000-0005-0000-0000-0000AB2A0000}"/>
    <cellStyle name="Normal 28 3 3 2 6 2" xfId="41878" xr:uid="{00000000-0005-0000-0000-0000AC2A0000}"/>
    <cellStyle name="Normal 28 3 3 2 6 3" xfId="26645" xr:uid="{00000000-0005-0000-0000-0000AD2A0000}"/>
    <cellStyle name="Normal 28 3 3 2 7" xfId="6526" xr:uid="{00000000-0005-0000-0000-0000AE2A0000}"/>
    <cellStyle name="Normal 28 3 3 2 7 2" xfId="36861" xr:uid="{00000000-0005-0000-0000-0000AF2A0000}"/>
    <cellStyle name="Normal 28 3 3 2 7 3" xfId="21628" xr:uid="{00000000-0005-0000-0000-0000B02A0000}"/>
    <cellStyle name="Normal 28 3 3 2 8" xfId="31849" xr:uid="{00000000-0005-0000-0000-0000B12A0000}"/>
    <cellStyle name="Normal 28 3 3 2 9" xfId="16615" xr:uid="{00000000-0005-0000-0000-0000B22A0000}"/>
    <cellStyle name="Normal 28 3 3 3" xfId="1662" xr:uid="{00000000-0005-0000-0000-0000B32A0000}"/>
    <cellStyle name="Normal 28 3 3 3 2" xfId="2501" xr:uid="{00000000-0005-0000-0000-0000B42A0000}"/>
    <cellStyle name="Normal 28 3 3 3 2 2" xfId="4191" xr:uid="{00000000-0005-0000-0000-0000B52A0000}"/>
    <cellStyle name="Normal 28 3 3 3 2 2 2" xfId="14264" xr:uid="{00000000-0005-0000-0000-0000B62A0000}"/>
    <cellStyle name="Normal 28 3 3 3 2 2 2 2" xfId="44595" xr:uid="{00000000-0005-0000-0000-0000B72A0000}"/>
    <cellStyle name="Normal 28 3 3 3 2 2 2 3" xfId="29362" xr:uid="{00000000-0005-0000-0000-0000B82A0000}"/>
    <cellStyle name="Normal 28 3 3 3 2 2 3" xfId="9244" xr:uid="{00000000-0005-0000-0000-0000B92A0000}"/>
    <cellStyle name="Normal 28 3 3 3 2 2 3 2" xfId="39578" xr:uid="{00000000-0005-0000-0000-0000BA2A0000}"/>
    <cellStyle name="Normal 28 3 3 3 2 2 3 3" xfId="24345" xr:uid="{00000000-0005-0000-0000-0000BB2A0000}"/>
    <cellStyle name="Normal 28 3 3 3 2 2 4" xfId="34565" xr:uid="{00000000-0005-0000-0000-0000BC2A0000}"/>
    <cellStyle name="Normal 28 3 3 3 2 2 5" xfId="19332" xr:uid="{00000000-0005-0000-0000-0000BD2A0000}"/>
    <cellStyle name="Normal 28 3 3 3 2 3" xfId="5883" xr:uid="{00000000-0005-0000-0000-0000BE2A0000}"/>
    <cellStyle name="Normal 28 3 3 3 2 3 2" xfId="15935" xr:uid="{00000000-0005-0000-0000-0000BF2A0000}"/>
    <cellStyle name="Normal 28 3 3 3 2 3 2 2" xfId="46266" xr:uid="{00000000-0005-0000-0000-0000C02A0000}"/>
    <cellStyle name="Normal 28 3 3 3 2 3 2 3" xfId="31033" xr:uid="{00000000-0005-0000-0000-0000C12A0000}"/>
    <cellStyle name="Normal 28 3 3 3 2 3 3" xfId="10915" xr:uid="{00000000-0005-0000-0000-0000C22A0000}"/>
    <cellStyle name="Normal 28 3 3 3 2 3 3 2" xfId="41249" xr:uid="{00000000-0005-0000-0000-0000C32A0000}"/>
    <cellStyle name="Normal 28 3 3 3 2 3 3 3" xfId="26016" xr:uid="{00000000-0005-0000-0000-0000C42A0000}"/>
    <cellStyle name="Normal 28 3 3 3 2 3 4" xfId="36236" xr:uid="{00000000-0005-0000-0000-0000C52A0000}"/>
    <cellStyle name="Normal 28 3 3 3 2 3 5" xfId="21003" xr:uid="{00000000-0005-0000-0000-0000C62A0000}"/>
    <cellStyle name="Normal 28 3 3 3 2 4" xfId="12593" xr:uid="{00000000-0005-0000-0000-0000C72A0000}"/>
    <cellStyle name="Normal 28 3 3 3 2 4 2" xfId="42924" xr:uid="{00000000-0005-0000-0000-0000C82A0000}"/>
    <cellStyle name="Normal 28 3 3 3 2 4 3" xfId="27691" xr:uid="{00000000-0005-0000-0000-0000C92A0000}"/>
    <cellStyle name="Normal 28 3 3 3 2 5" xfId="7572" xr:uid="{00000000-0005-0000-0000-0000CA2A0000}"/>
    <cellStyle name="Normal 28 3 3 3 2 5 2" xfId="37907" xr:uid="{00000000-0005-0000-0000-0000CB2A0000}"/>
    <cellStyle name="Normal 28 3 3 3 2 5 3" xfId="22674" xr:uid="{00000000-0005-0000-0000-0000CC2A0000}"/>
    <cellStyle name="Normal 28 3 3 3 2 6" xfId="32895" xr:uid="{00000000-0005-0000-0000-0000CD2A0000}"/>
    <cellStyle name="Normal 28 3 3 3 2 7" xfId="17661" xr:uid="{00000000-0005-0000-0000-0000CE2A0000}"/>
    <cellStyle name="Normal 28 3 3 3 3" xfId="3354" xr:uid="{00000000-0005-0000-0000-0000CF2A0000}"/>
    <cellStyle name="Normal 28 3 3 3 3 2" xfId="13428" xr:uid="{00000000-0005-0000-0000-0000D02A0000}"/>
    <cellStyle name="Normal 28 3 3 3 3 2 2" xfId="43759" xr:uid="{00000000-0005-0000-0000-0000D12A0000}"/>
    <cellStyle name="Normal 28 3 3 3 3 2 3" xfId="28526" xr:uid="{00000000-0005-0000-0000-0000D22A0000}"/>
    <cellStyle name="Normal 28 3 3 3 3 3" xfId="8408" xr:uid="{00000000-0005-0000-0000-0000D32A0000}"/>
    <cellStyle name="Normal 28 3 3 3 3 3 2" xfId="38742" xr:uid="{00000000-0005-0000-0000-0000D42A0000}"/>
    <cellStyle name="Normal 28 3 3 3 3 3 3" xfId="23509" xr:uid="{00000000-0005-0000-0000-0000D52A0000}"/>
    <cellStyle name="Normal 28 3 3 3 3 4" xfId="33729" xr:uid="{00000000-0005-0000-0000-0000D62A0000}"/>
    <cellStyle name="Normal 28 3 3 3 3 5" xfId="18496" xr:uid="{00000000-0005-0000-0000-0000D72A0000}"/>
    <cellStyle name="Normal 28 3 3 3 4" xfId="5047" xr:uid="{00000000-0005-0000-0000-0000D82A0000}"/>
    <cellStyle name="Normal 28 3 3 3 4 2" xfId="15099" xr:uid="{00000000-0005-0000-0000-0000D92A0000}"/>
    <cellStyle name="Normal 28 3 3 3 4 2 2" xfId="45430" xr:uid="{00000000-0005-0000-0000-0000DA2A0000}"/>
    <cellStyle name="Normal 28 3 3 3 4 2 3" xfId="30197" xr:uid="{00000000-0005-0000-0000-0000DB2A0000}"/>
    <cellStyle name="Normal 28 3 3 3 4 3" xfId="10079" xr:uid="{00000000-0005-0000-0000-0000DC2A0000}"/>
    <cellStyle name="Normal 28 3 3 3 4 3 2" xfId="40413" xr:uid="{00000000-0005-0000-0000-0000DD2A0000}"/>
    <cellStyle name="Normal 28 3 3 3 4 3 3" xfId="25180" xr:uid="{00000000-0005-0000-0000-0000DE2A0000}"/>
    <cellStyle name="Normal 28 3 3 3 4 4" xfId="35400" xr:uid="{00000000-0005-0000-0000-0000DF2A0000}"/>
    <cellStyle name="Normal 28 3 3 3 4 5" xfId="20167" xr:uid="{00000000-0005-0000-0000-0000E02A0000}"/>
    <cellStyle name="Normal 28 3 3 3 5" xfId="11757" xr:uid="{00000000-0005-0000-0000-0000E12A0000}"/>
    <cellStyle name="Normal 28 3 3 3 5 2" xfId="42088" xr:uid="{00000000-0005-0000-0000-0000E22A0000}"/>
    <cellStyle name="Normal 28 3 3 3 5 3" xfId="26855" xr:uid="{00000000-0005-0000-0000-0000E32A0000}"/>
    <cellStyle name="Normal 28 3 3 3 6" xfId="6736" xr:uid="{00000000-0005-0000-0000-0000E42A0000}"/>
    <cellStyle name="Normal 28 3 3 3 6 2" xfId="37071" xr:uid="{00000000-0005-0000-0000-0000E52A0000}"/>
    <cellStyle name="Normal 28 3 3 3 6 3" xfId="21838" xr:uid="{00000000-0005-0000-0000-0000E62A0000}"/>
    <cellStyle name="Normal 28 3 3 3 7" xfId="32059" xr:uid="{00000000-0005-0000-0000-0000E72A0000}"/>
    <cellStyle name="Normal 28 3 3 3 8" xfId="16825" xr:uid="{00000000-0005-0000-0000-0000E82A0000}"/>
    <cellStyle name="Normal 28 3 3 4" xfId="2083" xr:uid="{00000000-0005-0000-0000-0000E92A0000}"/>
    <cellStyle name="Normal 28 3 3 4 2" xfId="3773" xr:uid="{00000000-0005-0000-0000-0000EA2A0000}"/>
    <cellStyle name="Normal 28 3 3 4 2 2" xfId="13846" xr:uid="{00000000-0005-0000-0000-0000EB2A0000}"/>
    <cellStyle name="Normal 28 3 3 4 2 2 2" xfId="44177" xr:uid="{00000000-0005-0000-0000-0000EC2A0000}"/>
    <cellStyle name="Normal 28 3 3 4 2 2 3" xfId="28944" xr:uid="{00000000-0005-0000-0000-0000ED2A0000}"/>
    <cellStyle name="Normal 28 3 3 4 2 3" xfId="8826" xr:uid="{00000000-0005-0000-0000-0000EE2A0000}"/>
    <cellStyle name="Normal 28 3 3 4 2 3 2" xfId="39160" xr:uid="{00000000-0005-0000-0000-0000EF2A0000}"/>
    <cellStyle name="Normal 28 3 3 4 2 3 3" xfId="23927" xr:uid="{00000000-0005-0000-0000-0000F02A0000}"/>
    <cellStyle name="Normal 28 3 3 4 2 4" xfId="34147" xr:uid="{00000000-0005-0000-0000-0000F12A0000}"/>
    <cellStyle name="Normal 28 3 3 4 2 5" xfId="18914" xr:uid="{00000000-0005-0000-0000-0000F22A0000}"/>
    <cellStyle name="Normal 28 3 3 4 3" xfId="5465" xr:uid="{00000000-0005-0000-0000-0000F32A0000}"/>
    <cellStyle name="Normal 28 3 3 4 3 2" xfId="15517" xr:uid="{00000000-0005-0000-0000-0000F42A0000}"/>
    <cellStyle name="Normal 28 3 3 4 3 2 2" xfId="45848" xr:uid="{00000000-0005-0000-0000-0000F52A0000}"/>
    <cellStyle name="Normal 28 3 3 4 3 2 3" xfId="30615" xr:uid="{00000000-0005-0000-0000-0000F62A0000}"/>
    <cellStyle name="Normal 28 3 3 4 3 3" xfId="10497" xr:uid="{00000000-0005-0000-0000-0000F72A0000}"/>
    <cellStyle name="Normal 28 3 3 4 3 3 2" xfId="40831" xr:uid="{00000000-0005-0000-0000-0000F82A0000}"/>
    <cellStyle name="Normal 28 3 3 4 3 3 3" xfId="25598" xr:uid="{00000000-0005-0000-0000-0000F92A0000}"/>
    <cellStyle name="Normal 28 3 3 4 3 4" xfId="35818" xr:uid="{00000000-0005-0000-0000-0000FA2A0000}"/>
    <cellStyle name="Normal 28 3 3 4 3 5" xfId="20585" xr:uid="{00000000-0005-0000-0000-0000FB2A0000}"/>
    <cellStyle name="Normal 28 3 3 4 4" xfId="12175" xr:uid="{00000000-0005-0000-0000-0000FC2A0000}"/>
    <cellStyle name="Normal 28 3 3 4 4 2" xfId="42506" xr:uid="{00000000-0005-0000-0000-0000FD2A0000}"/>
    <cellStyle name="Normal 28 3 3 4 4 3" xfId="27273" xr:uid="{00000000-0005-0000-0000-0000FE2A0000}"/>
    <cellStyle name="Normal 28 3 3 4 5" xfId="7154" xr:uid="{00000000-0005-0000-0000-0000FF2A0000}"/>
    <cellStyle name="Normal 28 3 3 4 5 2" xfId="37489" xr:uid="{00000000-0005-0000-0000-0000002B0000}"/>
    <cellStyle name="Normal 28 3 3 4 5 3" xfId="22256" xr:uid="{00000000-0005-0000-0000-0000012B0000}"/>
    <cellStyle name="Normal 28 3 3 4 6" xfId="32477" xr:uid="{00000000-0005-0000-0000-0000022B0000}"/>
    <cellStyle name="Normal 28 3 3 4 7" xfId="17243" xr:uid="{00000000-0005-0000-0000-0000032B0000}"/>
    <cellStyle name="Normal 28 3 3 5" xfId="2936" xr:uid="{00000000-0005-0000-0000-0000042B0000}"/>
    <cellStyle name="Normal 28 3 3 5 2" xfId="13010" xr:uid="{00000000-0005-0000-0000-0000052B0000}"/>
    <cellStyle name="Normal 28 3 3 5 2 2" xfId="43341" xr:uid="{00000000-0005-0000-0000-0000062B0000}"/>
    <cellStyle name="Normal 28 3 3 5 2 3" xfId="28108" xr:uid="{00000000-0005-0000-0000-0000072B0000}"/>
    <cellStyle name="Normal 28 3 3 5 3" xfId="7990" xr:uid="{00000000-0005-0000-0000-0000082B0000}"/>
    <cellStyle name="Normal 28 3 3 5 3 2" xfId="38324" xr:uid="{00000000-0005-0000-0000-0000092B0000}"/>
    <cellStyle name="Normal 28 3 3 5 3 3" xfId="23091" xr:uid="{00000000-0005-0000-0000-00000A2B0000}"/>
    <cellStyle name="Normal 28 3 3 5 4" xfId="33311" xr:uid="{00000000-0005-0000-0000-00000B2B0000}"/>
    <cellStyle name="Normal 28 3 3 5 5" xfId="18078" xr:uid="{00000000-0005-0000-0000-00000C2B0000}"/>
    <cellStyle name="Normal 28 3 3 6" xfId="4629" xr:uid="{00000000-0005-0000-0000-00000D2B0000}"/>
    <cellStyle name="Normal 28 3 3 6 2" xfId="14681" xr:uid="{00000000-0005-0000-0000-00000E2B0000}"/>
    <cellStyle name="Normal 28 3 3 6 2 2" xfId="45012" xr:uid="{00000000-0005-0000-0000-00000F2B0000}"/>
    <cellStyle name="Normal 28 3 3 6 2 3" xfId="29779" xr:uid="{00000000-0005-0000-0000-0000102B0000}"/>
    <cellStyle name="Normal 28 3 3 6 3" xfId="9661" xr:uid="{00000000-0005-0000-0000-0000112B0000}"/>
    <cellStyle name="Normal 28 3 3 6 3 2" xfId="39995" xr:uid="{00000000-0005-0000-0000-0000122B0000}"/>
    <cellStyle name="Normal 28 3 3 6 3 3" xfId="24762" xr:uid="{00000000-0005-0000-0000-0000132B0000}"/>
    <cellStyle name="Normal 28 3 3 6 4" xfId="34982" xr:uid="{00000000-0005-0000-0000-0000142B0000}"/>
    <cellStyle name="Normal 28 3 3 6 5" xfId="19749" xr:uid="{00000000-0005-0000-0000-0000152B0000}"/>
    <cellStyle name="Normal 28 3 3 7" xfId="11339" xr:uid="{00000000-0005-0000-0000-0000162B0000}"/>
    <cellStyle name="Normal 28 3 3 7 2" xfId="41670" xr:uid="{00000000-0005-0000-0000-0000172B0000}"/>
    <cellStyle name="Normal 28 3 3 7 3" xfId="26437" xr:uid="{00000000-0005-0000-0000-0000182B0000}"/>
    <cellStyle name="Normal 28 3 3 8" xfId="6318" xr:uid="{00000000-0005-0000-0000-0000192B0000}"/>
    <cellStyle name="Normal 28 3 3 8 2" xfId="36653" xr:uid="{00000000-0005-0000-0000-00001A2B0000}"/>
    <cellStyle name="Normal 28 3 3 8 3" xfId="21420" xr:uid="{00000000-0005-0000-0000-00001B2B0000}"/>
    <cellStyle name="Normal 28 3 3 9" xfId="31642" xr:uid="{00000000-0005-0000-0000-00001C2B0000}"/>
    <cellStyle name="Normal 28 3 4" xfId="1343" xr:uid="{00000000-0005-0000-0000-00001D2B0000}"/>
    <cellStyle name="Normal 28 3 4 2" xfId="1766" xr:uid="{00000000-0005-0000-0000-00001E2B0000}"/>
    <cellStyle name="Normal 28 3 4 2 2" xfId="2605" xr:uid="{00000000-0005-0000-0000-00001F2B0000}"/>
    <cellStyle name="Normal 28 3 4 2 2 2" xfId="4295" xr:uid="{00000000-0005-0000-0000-0000202B0000}"/>
    <cellStyle name="Normal 28 3 4 2 2 2 2" xfId="14368" xr:uid="{00000000-0005-0000-0000-0000212B0000}"/>
    <cellStyle name="Normal 28 3 4 2 2 2 2 2" xfId="44699" xr:uid="{00000000-0005-0000-0000-0000222B0000}"/>
    <cellStyle name="Normal 28 3 4 2 2 2 2 3" xfId="29466" xr:uid="{00000000-0005-0000-0000-0000232B0000}"/>
    <cellStyle name="Normal 28 3 4 2 2 2 3" xfId="9348" xr:uid="{00000000-0005-0000-0000-0000242B0000}"/>
    <cellStyle name="Normal 28 3 4 2 2 2 3 2" xfId="39682" xr:uid="{00000000-0005-0000-0000-0000252B0000}"/>
    <cellStyle name="Normal 28 3 4 2 2 2 3 3" xfId="24449" xr:uid="{00000000-0005-0000-0000-0000262B0000}"/>
    <cellStyle name="Normal 28 3 4 2 2 2 4" xfId="34669" xr:uid="{00000000-0005-0000-0000-0000272B0000}"/>
    <cellStyle name="Normal 28 3 4 2 2 2 5" xfId="19436" xr:uid="{00000000-0005-0000-0000-0000282B0000}"/>
    <cellStyle name="Normal 28 3 4 2 2 3" xfId="5987" xr:uid="{00000000-0005-0000-0000-0000292B0000}"/>
    <cellStyle name="Normal 28 3 4 2 2 3 2" xfId="16039" xr:uid="{00000000-0005-0000-0000-00002A2B0000}"/>
    <cellStyle name="Normal 28 3 4 2 2 3 2 2" xfId="46370" xr:uid="{00000000-0005-0000-0000-00002B2B0000}"/>
    <cellStyle name="Normal 28 3 4 2 2 3 2 3" xfId="31137" xr:uid="{00000000-0005-0000-0000-00002C2B0000}"/>
    <cellStyle name="Normal 28 3 4 2 2 3 3" xfId="11019" xr:uid="{00000000-0005-0000-0000-00002D2B0000}"/>
    <cellStyle name="Normal 28 3 4 2 2 3 3 2" xfId="41353" xr:uid="{00000000-0005-0000-0000-00002E2B0000}"/>
    <cellStyle name="Normal 28 3 4 2 2 3 3 3" xfId="26120" xr:uid="{00000000-0005-0000-0000-00002F2B0000}"/>
    <cellStyle name="Normal 28 3 4 2 2 3 4" xfId="36340" xr:uid="{00000000-0005-0000-0000-0000302B0000}"/>
    <cellStyle name="Normal 28 3 4 2 2 3 5" xfId="21107" xr:uid="{00000000-0005-0000-0000-0000312B0000}"/>
    <cellStyle name="Normal 28 3 4 2 2 4" xfId="12697" xr:uid="{00000000-0005-0000-0000-0000322B0000}"/>
    <cellStyle name="Normal 28 3 4 2 2 4 2" xfId="43028" xr:uid="{00000000-0005-0000-0000-0000332B0000}"/>
    <cellStyle name="Normal 28 3 4 2 2 4 3" xfId="27795" xr:uid="{00000000-0005-0000-0000-0000342B0000}"/>
    <cellStyle name="Normal 28 3 4 2 2 5" xfId="7676" xr:uid="{00000000-0005-0000-0000-0000352B0000}"/>
    <cellStyle name="Normal 28 3 4 2 2 5 2" xfId="38011" xr:uid="{00000000-0005-0000-0000-0000362B0000}"/>
    <cellStyle name="Normal 28 3 4 2 2 5 3" xfId="22778" xr:uid="{00000000-0005-0000-0000-0000372B0000}"/>
    <cellStyle name="Normal 28 3 4 2 2 6" xfId="32999" xr:uid="{00000000-0005-0000-0000-0000382B0000}"/>
    <cellStyle name="Normal 28 3 4 2 2 7" xfId="17765" xr:uid="{00000000-0005-0000-0000-0000392B0000}"/>
    <cellStyle name="Normal 28 3 4 2 3" xfId="3458" xr:uid="{00000000-0005-0000-0000-00003A2B0000}"/>
    <cellStyle name="Normal 28 3 4 2 3 2" xfId="13532" xr:uid="{00000000-0005-0000-0000-00003B2B0000}"/>
    <cellStyle name="Normal 28 3 4 2 3 2 2" xfId="43863" xr:uid="{00000000-0005-0000-0000-00003C2B0000}"/>
    <cellStyle name="Normal 28 3 4 2 3 2 3" xfId="28630" xr:uid="{00000000-0005-0000-0000-00003D2B0000}"/>
    <cellStyle name="Normal 28 3 4 2 3 3" xfId="8512" xr:uid="{00000000-0005-0000-0000-00003E2B0000}"/>
    <cellStyle name="Normal 28 3 4 2 3 3 2" xfId="38846" xr:uid="{00000000-0005-0000-0000-00003F2B0000}"/>
    <cellStyle name="Normal 28 3 4 2 3 3 3" xfId="23613" xr:uid="{00000000-0005-0000-0000-0000402B0000}"/>
    <cellStyle name="Normal 28 3 4 2 3 4" xfId="33833" xr:uid="{00000000-0005-0000-0000-0000412B0000}"/>
    <cellStyle name="Normal 28 3 4 2 3 5" xfId="18600" xr:uid="{00000000-0005-0000-0000-0000422B0000}"/>
    <cellStyle name="Normal 28 3 4 2 4" xfId="5151" xr:uid="{00000000-0005-0000-0000-0000432B0000}"/>
    <cellStyle name="Normal 28 3 4 2 4 2" xfId="15203" xr:uid="{00000000-0005-0000-0000-0000442B0000}"/>
    <cellStyle name="Normal 28 3 4 2 4 2 2" xfId="45534" xr:uid="{00000000-0005-0000-0000-0000452B0000}"/>
    <cellStyle name="Normal 28 3 4 2 4 2 3" xfId="30301" xr:uid="{00000000-0005-0000-0000-0000462B0000}"/>
    <cellStyle name="Normal 28 3 4 2 4 3" xfId="10183" xr:uid="{00000000-0005-0000-0000-0000472B0000}"/>
    <cellStyle name="Normal 28 3 4 2 4 3 2" xfId="40517" xr:uid="{00000000-0005-0000-0000-0000482B0000}"/>
    <cellStyle name="Normal 28 3 4 2 4 3 3" xfId="25284" xr:uid="{00000000-0005-0000-0000-0000492B0000}"/>
    <cellStyle name="Normal 28 3 4 2 4 4" xfId="35504" xr:uid="{00000000-0005-0000-0000-00004A2B0000}"/>
    <cellStyle name="Normal 28 3 4 2 4 5" xfId="20271" xr:uid="{00000000-0005-0000-0000-00004B2B0000}"/>
    <cellStyle name="Normal 28 3 4 2 5" xfId="11861" xr:uid="{00000000-0005-0000-0000-00004C2B0000}"/>
    <cellStyle name="Normal 28 3 4 2 5 2" xfId="42192" xr:uid="{00000000-0005-0000-0000-00004D2B0000}"/>
    <cellStyle name="Normal 28 3 4 2 5 3" xfId="26959" xr:uid="{00000000-0005-0000-0000-00004E2B0000}"/>
    <cellStyle name="Normal 28 3 4 2 6" xfId="6840" xr:uid="{00000000-0005-0000-0000-00004F2B0000}"/>
    <cellStyle name="Normal 28 3 4 2 6 2" xfId="37175" xr:uid="{00000000-0005-0000-0000-0000502B0000}"/>
    <cellStyle name="Normal 28 3 4 2 6 3" xfId="21942" xr:uid="{00000000-0005-0000-0000-0000512B0000}"/>
    <cellStyle name="Normal 28 3 4 2 7" xfId="32163" xr:uid="{00000000-0005-0000-0000-0000522B0000}"/>
    <cellStyle name="Normal 28 3 4 2 8" xfId="16929" xr:uid="{00000000-0005-0000-0000-0000532B0000}"/>
    <cellStyle name="Normal 28 3 4 3" xfId="2187" xr:uid="{00000000-0005-0000-0000-0000542B0000}"/>
    <cellStyle name="Normal 28 3 4 3 2" xfId="3877" xr:uid="{00000000-0005-0000-0000-0000552B0000}"/>
    <cellStyle name="Normal 28 3 4 3 2 2" xfId="13950" xr:uid="{00000000-0005-0000-0000-0000562B0000}"/>
    <cellStyle name="Normal 28 3 4 3 2 2 2" xfId="44281" xr:uid="{00000000-0005-0000-0000-0000572B0000}"/>
    <cellStyle name="Normal 28 3 4 3 2 2 3" xfId="29048" xr:uid="{00000000-0005-0000-0000-0000582B0000}"/>
    <cellStyle name="Normal 28 3 4 3 2 3" xfId="8930" xr:uid="{00000000-0005-0000-0000-0000592B0000}"/>
    <cellStyle name="Normal 28 3 4 3 2 3 2" xfId="39264" xr:uid="{00000000-0005-0000-0000-00005A2B0000}"/>
    <cellStyle name="Normal 28 3 4 3 2 3 3" xfId="24031" xr:uid="{00000000-0005-0000-0000-00005B2B0000}"/>
    <cellStyle name="Normal 28 3 4 3 2 4" xfId="34251" xr:uid="{00000000-0005-0000-0000-00005C2B0000}"/>
    <cellStyle name="Normal 28 3 4 3 2 5" xfId="19018" xr:uid="{00000000-0005-0000-0000-00005D2B0000}"/>
    <cellStyle name="Normal 28 3 4 3 3" xfId="5569" xr:uid="{00000000-0005-0000-0000-00005E2B0000}"/>
    <cellStyle name="Normal 28 3 4 3 3 2" xfId="15621" xr:uid="{00000000-0005-0000-0000-00005F2B0000}"/>
    <cellStyle name="Normal 28 3 4 3 3 2 2" xfId="45952" xr:uid="{00000000-0005-0000-0000-0000602B0000}"/>
    <cellStyle name="Normal 28 3 4 3 3 2 3" xfId="30719" xr:uid="{00000000-0005-0000-0000-0000612B0000}"/>
    <cellStyle name="Normal 28 3 4 3 3 3" xfId="10601" xr:uid="{00000000-0005-0000-0000-0000622B0000}"/>
    <cellStyle name="Normal 28 3 4 3 3 3 2" xfId="40935" xr:uid="{00000000-0005-0000-0000-0000632B0000}"/>
    <cellStyle name="Normal 28 3 4 3 3 3 3" xfId="25702" xr:uid="{00000000-0005-0000-0000-0000642B0000}"/>
    <cellStyle name="Normal 28 3 4 3 3 4" xfId="35922" xr:uid="{00000000-0005-0000-0000-0000652B0000}"/>
    <cellStyle name="Normal 28 3 4 3 3 5" xfId="20689" xr:uid="{00000000-0005-0000-0000-0000662B0000}"/>
    <cellStyle name="Normal 28 3 4 3 4" xfId="12279" xr:uid="{00000000-0005-0000-0000-0000672B0000}"/>
    <cellStyle name="Normal 28 3 4 3 4 2" xfId="42610" xr:uid="{00000000-0005-0000-0000-0000682B0000}"/>
    <cellStyle name="Normal 28 3 4 3 4 3" xfId="27377" xr:uid="{00000000-0005-0000-0000-0000692B0000}"/>
    <cellStyle name="Normal 28 3 4 3 5" xfId="7258" xr:uid="{00000000-0005-0000-0000-00006A2B0000}"/>
    <cellStyle name="Normal 28 3 4 3 5 2" xfId="37593" xr:uid="{00000000-0005-0000-0000-00006B2B0000}"/>
    <cellStyle name="Normal 28 3 4 3 5 3" xfId="22360" xr:uid="{00000000-0005-0000-0000-00006C2B0000}"/>
    <cellStyle name="Normal 28 3 4 3 6" xfId="32581" xr:uid="{00000000-0005-0000-0000-00006D2B0000}"/>
    <cellStyle name="Normal 28 3 4 3 7" xfId="17347" xr:uid="{00000000-0005-0000-0000-00006E2B0000}"/>
    <cellStyle name="Normal 28 3 4 4" xfId="3040" xr:uid="{00000000-0005-0000-0000-00006F2B0000}"/>
    <cellStyle name="Normal 28 3 4 4 2" xfId="13114" xr:uid="{00000000-0005-0000-0000-0000702B0000}"/>
    <cellStyle name="Normal 28 3 4 4 2 2" xfId="43445" xr:uid="{00000000-0005-0000-0000-0000712B0000}"/>
    <cellStyle name="Normal 28 3 4 4 2 3" xfId="28212" xr:uid="{00000000-0005-0000-0000-0000722B0000}"/>
    <cellStyle name="Normal 28 3 4 4 3" xfId="8094" xr:uid="{00000000-0005-0000-0000-0000732B0000}"/>
    <cellStyle name="Normal 28 3 4 4 3 2" xfId="38428" xr:uid="{00000000-0005-0000-0000-0000742B0000}"/>
    <cellStyle name="Normal 28 3 4 4 3 3" xfId="23195" xr:uid="{00000000-0005-0000-0000-0000752B0000}"/>
    <cellStyle name="Normal 28 3 4 4 4" xfId="33415" xr:uid="{00000000-0005-0000-0000-0000762B0000}"/>
    <cellStyle name="Normal 28 3 4 4 5" xfId="18182" xr:uid="{00000000-0005-0000-0000-0000772B0000}"/>
    <cellStyle name="Normal 28 3 4 5" xfId="4733" xr:uid="{00000000-0005-0000-0000-0000782B0000}"/>
    <cellStyle name="Normal 28 3 4 5 2" xfId="14785" xr:uid="{00000000-0005-0000-0000-0000792B0000}"/>
    <cellStyle name="Normal 28 3 4 5 2 2" xfId="45116" xr:uid="{00000000-0005-0000-0000-00007A2B0000}"/>
    <cellStyle name="Normal 28 3 4 5 2 3" xfId="29883" xr:uid="{00000000-0005-0000-0000-00007B2B0000}"/>
    <cellStyle name="Normal 28 3 4 5 3" xfId="9765" xr:uid="{00000000-0005-0000-0000-00007C2B0000}"/>
    <cellStyle name="Normal 28 3 4 5 3 2" xfId="40099" xr:uid="{00000000-0005-0000-0000-00007D2B0000}"/>
    <cellStyle name="Normal 28 3 4 5 3 3" xfId="24866" xr:uid="{00000000-0005-0000-0000-00007E2B0000}"/>
    <cellStyle name="Normal 28 3 4 5 4" xfId="35086" xr:uid="{00000000-0005-0000-0000-00007F2B0000}"/>
    <cellStyle name="Normal 28 3 4 5 5" xfId="19853" xr:uid="{00000000-0005-0000-0000-0000802B0000}"/>
    <cellStyle name="Normal 28 3 4 6" xfId="11443" xr:uid="{00000000-0005-0000-0000-0000812B0000}"/>
    <cellStyle name="Normal 28 3 4 6 2" xfId="41774" xr:uid="{00000000-0005-0000-0000-0000822B0000}"/>
    <cellStyle name="Normal 28 3 4 6 3" xfId="26541" xr:uid="{00000000-0005-0000-0000-0000832B0000}"/>
    <cellStyle name="Normal 28 3 4 7" xfId="6422" xr:uid="{00000000-0005-0000-0000-0000842B0000}"/>
    <cellStyle name="Normal 28 3 4 7 2" xfId="36757" xr:uid="{00000000-0005-0000-0000-0000852B0000}"/>
    <cellStyle name="Normal 28 3 4 7 3" xfId="21524" xr:uid="{00000000-0005-0000-0000-0000862B0000}"/>
    <cellStyle name="Normal 28 3 4 8" xfId="31745" xr:uid="{00000000-0005-0000-0000-0000872B0000}"/>
    <cellStyle name="Normal 28 3 4 9" xfId="16511" xr:uid="{00000000-0005-0000-0000-0000882B0000}"/>
    <cellStyle name="Normal 28 3 5" xfId="1556" xr:uid="{00000000-0005-0000-0000-0000892B0000}"/>
    <cellStyle name="Normal 28 3 5 2" xfId="2397" xr:uid="{00000000-0005-0000-0000-00008A2B0000}"/>
    <cellStyle name="Normal 28 3 5 2 2" xfId="4087" xr:uid="{00000000-0005-0000-0000-00008B2B0000}"/>
    <cellStyle name="Normal 28 3 5 2 2 2" xfId="14160" xr:uid="{00000000-0005-0000-0000-00008C2B0000}"/>
    <cellStyle name="Normal 28 3 5 2 2 2 2" xfId="44491" xr:uid="{00000000-0005-0000-0000-00008D2B0000}"/>
    <cellStyle name="Normal 28 3 5 2 2 2 3" xfId="29258" xr:uid="{00000000-0005-0000-0000-00008E2B0000}"/>
    <cellStyle name="Normal 28 3 5 2 2 3" xfId="9140" xr:uid="{00000000-0005-0000-0000-00008F2B0000}"/>
    <cellStyle name="Normal 28 3 5 2 2 3 2" xfId="39474" xr:uid="{00000000-0005-0000-0000-0000902B0000}"/>
    <cellStyle name="Normal 28 3 5 2 2 3 3" xfId="24241" xr:uid="{00000000-0005-0000-0000-0000912B0000}"/>
    <cellStyle name="Normal 28 3 5 2 2 4" xfId="34461" xr:uid="{00000000-0005-0000-0000-0000922B0000}"/>
    <cellStyle name="Normal 28 3 5 2 2 5" xfId="19228" xr:uid="{00000000-0005-0000-0000-0000932B0000}"/>
    <cellStyle name="Normal 28 3 5 2 3" xfId="5779" xr:uid="{00000000-0005-0000-0000-0000942B0000}"/>
    <cellStyle name="Normal 28 3 5 2 3 2" xfId="15831" xr:uid="{00000000-0005-0000-0000-0000952B0000}"/>
    <cellStyle name="Normal 28 3 5 2 3 2 2" xfId="46162" xr:uid="{00000000-0005-0000-0000-0000962B0000}"/>
    <cellStyle name="Normal 28 3 5 2 3 2 3" xfId="30929" xr:uid="{00000000-0005-0000-0000-0000972B0000}"/>
    <cellStyle name="Normal 28 3 5 2 3 3" xfId="10811" xr:uid="{00000000-0005-0000-0000-0000982B0000}"/>
    <cellStyle name="Normal 28 3 5 2 3 3 2" xfId="41145" xr:uid="{00000000-0005-0000-0000-0000992B0000}"/>
    <cellStyle name="Normal 28 3 5 2 3 3 3" xfId="25912" xr:uid="{00000000-0005-0000-0000-00009A2B0000}"/>
    <cellStyle name="Normal 28 3 5 2 3 4" xfId="36132" xr:uid="{00000000-0005-0000-0000-00009B2B0000}"/>
    <cellStyle name="Normal 28 3 5 2 3 5" xfId="20899" xr:uid="{00000000-0005-0000-0000-00009C2B0000}"/>
    <cellStyle name="Normal 28 3 5 2 4" xfId="12489" xr:uid="{00000000-0005-0000-0000-00009D2B0000}"/>
    <cellStyle name="Normal 28 3 5 2 4 2" xfId="42820" xr:uid="{00000000-0005-0000-0000-00009E2B0000}"/>
    <cellStyle name="Normal 28 3 5 2 4 3" xfId="27587" xr:uid="{00000000-0005-0000-0000-00009F2B0000}"/>
    <cellStyle name="Normal 28 3 5 2 5" xfId="7468" xr:uid="{00000000-0005-0000-0000-0000A02B0000}"/>
    <cellStyle name="Normal 28 3 5 2 5 2" xfId="37803" xr:uid="{00000000-0005-0000-0000-0000A12B0000}"/>
    <cellStyle name="Normal 28 3 5 2 5 3" xfId="22570" xr:uid="{00000000-0005-0000-0000-0000A22B0000}"/>
    <cellStyle name="Normal 28 3 5 2 6" xfId="32791" xr:uid="{00000000-0005-0000-0000-0000A32B0000}"/>
    <cellStyle name="Normal 28 3 5 2 7" xfId="17557" xr:uid="{00000000-0005-0000-0000-0000A42B0000}"/>
    <cellStyle name="Normal 28 3 5 3" xfId="3250" xr:uid="{00000000-0005-0000-0000-0000A52B0000}"/>
    <cellStyle name="Normal 28 3 5 3 2" xfId="13324" xr:uid="{00000000-0005-0000-0000-0000A62B0000}"/>
    <cellStyle name="Normal 28 3 5 3 2 2" xfId="43655" xr:uid="{00000000-0005-0000-0000-0000A72B0000}"/>
    <cellStyle name="Normal 28 3 5 3 2 3" xfId="28422" xr:uid="{00000000-0005-0000-0000-0000A82B0000}"/>
    <cellStyle name="Normal 28 3 5 3 3" xfId="8304" xr:uid="{00000000-0005-0000-0000-0000A92B0000}"/>
    <cellStyle name="Normal 28 3 5 3 3 2" xfId="38638" xr:uid="{00000000-0005-0000-0000-0000AA2B0000}"/>
    <cellStyle name="Normal 28 3 5 3 3 3" xfId="23405" xr:uid="{00000000-0005-0000-0000-0000AB2B0000}"/>
    <cellStyle name="Normal 28 3 5 3 4" xfId="33625" xr:uid="{00000000-0005-0000-0000-0000AC2B0000}"/>
    <cellStyle name="Normal 28 3 5 3 5" xfId="18392" xr:uid="{00000000-0005-0000-0000-0000AD2B0000}"/>
    <cellStyle name="Normal 28 3 5 4" xfId="4943" xr:uid="{00000000-0005-0000-0000-0000AE2B0000}"/>
    <cellStyle name="Normal 28 3 5 4 2" xfId="14995" xr:uid="{00000000-0005-0000-0000-0000AF2B0000}"/>
    <cellStyle name="Normal 28 3 5 4 2 2" xfId="45326" xr:uid="{00000000-0005-0000-0000-0000B02B0000}"/>
    <cellStyle name="Normal 28 3 5 4 2 3" xfId="30093" xr:uid="{00000000-0005-0000-0000-0000B12B0000}"/>
    <cellStyle name="Normal 28 3 5 4 3" xfId="9975" xr:uid="{00000000-0005-0000-0000-0000B22B0000}"/>
    <cellStyle name="Normal 28 3 5 4 3 2" xfId="40309" xr:uid="{00000000-0005-0000-0000-0000B32B0000}"/>
    <cellStyle name="Normal 28 3 5 4 3 3" xfId="25076" xr:uid="{00000000-0005-0000-0000-0000B42B0000}"/>
    <cellStyle name="Normal 28 3 5 4 4" xfId="35296" xr:uid="{00000000-0005-0000-0000-0000B52B0000}"/>
    <cellStyle name="Normal 28 3 5 4 5" xfId="20063" xr:uid="{00000000-0005-0000-0000-0000B62B0000}"/>
    <cellStyle name="Normal 28 3 5 5" xfId="11653" xr:uid="{00000000-0005-0000-0000-0000B72B0000}"/>
    <cellStyle name="Normal 28 3 5 5 2" xfId="41984" xr:uid="{00000000-0005-0000-0000-0000B82B0000}"/>
    <cellStyle name="Normal 28 3 5 5 3" xfId="26751" xr:uid="{00000000-0005-0000-0000-0000B92B0000}"/>
    <cellStyle name="Normal 28 3 5 6" xfId="6632" xr:uid="{00000000-0005-0000-0000-0000BA2B0000}"/>
    <cellStyle name="Normal 28 3 5 6 2" xfId="36967" xr:uid="{00000000-0005-0000-0000-0000BB2B0000}"/>
    <cellStyle name="Normal 28 3 5 6 3" xfId="21734" xr:uid="{00000000-0005-0000-0000-0000BC2B0000}"/>
    <cellStyle name="Normal 28 3 5 7" xfId="31955" xr:uid="{00000000-0005-0000-0000-0000BD2B0000}"/>
    <cellStyle name="Normal 28 3 5 8" xfId="16721" xr:uid="{00000000-0005-0000-0000-0000BE2B0000}"/>
    <cellStyle name="Normal 28 3 6" xfId="1977" xr:uid="{00000000-0005-0000-0000-0000BF2B0000}"/>
    <cellStyle name="Normal 28 3 6 2" xfId="3669" xr:uid="{00000000-0005-0000-0000-0000C02B0000}"/>
    <cellStyle name="Normal 28 3 6 2 2" xfId="13742" xr:uid="{00000000-0005-0000-0000-0000C12B0000}"/>
    <cellStyle name="Normal 28 3 6 2 2 2" xfId="44073" xr:uid="{00000000-0005-0000-0000-0000C22B0000}"/>
    <cellStyle name="Normal 28 3 6 2 2 3" xfId="28840" xr:uid="{00000000-0005-0000-0000-0000C32B0000}"/>
    <cellStyle name="Normal 28 3 6 2 3" xfId="8722" xr:uid="{00000000-0005-0000-0000-0000C42B0000}"/>
    <cellStyle name="Normal 28 3 6 2 3 2" xfId="39056" xr:uid="{00000000-0005-0000-0000-0000C52B0000}"/>
    <cellStyle name="Normal 28 3 6 2 3 3" xfId="23823" xr:uid="{00000000-0005-0000-0000-0000C62B0000}"/>
    <cellStyle name="Normal 28 3 6 2 4" xfId="34043" xr:uid="{00000000-0005-0000-0000-0000C72B0000}"/>
    <cellStyle name="Normal 28 3 6 2 5" xfId="18810" xr:uid="{00000000-0005-0000-0000-0000C82B0000}"/>
    <cellStyle name="Normal 28 3 6 3" xfId="5361" xr:uid="{00000000-0005-0000-0000-0000C92B0000}"/>
    <cellStyle name="Normal 28 3 6 3 2" xfId="15413" xr:uid="{00000000-0005-0000-0000-0000CA2B0000}"/>
    <cellStyle name="Normal 28 3 6 3 2 2" xfId="45744" xr:uid="{00000000-0005-0000-0000-0000CB2B0000}"/>
    <cellStyle name="Normal 28 3 6 3 2 3" xfId="30511" xr:uid="{00000000-0005-0000-0000-0000CC2B0000}"/>
    <cellStyle name="Normal 28 3 6 3 3" xfId="10393" xr:uid="{00000000-0005-0000-0000-0000CD2B0000}"/>
    <cellStyle name="Normal 28 3 6 3 3 2" xfId="40727" xr:uid="{00000000-0005-0000-0000-0000CE2B0000}"/>
    <cellStyle name="Normal 28 3 6 3 3 3" xfId="25494" xr:uid="{00000000-0005-0000-0000-0000CF2B0000}"/>
    <cellStyle name="Normal 28 3 6 3 4" xfId="35714" xr:uid="{00000000-0005-0000-0000-0000D02B0000}"/>
    <cellStyle name="Normal 28 3 6 3 5" xfId="20481" xr:uid="{00000000-0005-0000-0000-0000D12B0000}"/>
    <cellStyle name="Normal 28 3 6 4" xfId="12071" xr:uid="{00000000-0005-0000-0000-0000D22B0000}"/>
    <cellStyle name="Normal 28 3 6 4 2" xfId="42402" xr:uid="{00000000-0005-0000-0000-0000D32B0000}"/>
    <cellStyle name="Normal 28 3 6 4 3" xfId="27169" xr:uid="{00000000-0005-0000-0000-0000D42B0000}"/>
    <cellStyle name="Normal 28 3 6 5" xfId="7050" xr:uid="{00000000-0005-0000-0000-0000D52B0000}"/>
    <cellStyle name="Normal 28 3 6 5 2" xfId="37385" xr:uid="{00000000-0005-0000-0000-0000D62B0000}"/>
    <cellStyle name="Normal 28 3 6 5 3" xfId="22152" xr:uid="{00000000-0005-0000-0000-0000D72B0000}"/>
    <cellStyle name="Normal 28 3 6 6" xfId="32373" xr:uid="{00000000-0005-0000-0000-0000D82B0000}"/>
    <cellStyle name="Normal 28 3 6 7" xfId="17139" xr:uid="{00000000-0005-0000-0000-0000D92B0000}"/>
    <cellStyle name="Normal 28 3 7" xfId="2828" xr:uid="{00000000-0005-0000-0000-0000DA2B0000}"/>
    <cellStyle name="Normal 28 3 7 2" xfId="12906" xr:uid="{00000000-0005-0000-0000-0000DB2B0000}"/>
    <cellStyle name="Normal 28 3 7 2 2" xfId="43237" xr:uid="{00000000-0005-0000-0000-0000DC2B0000}"/>
    <cellStyle name="Normal 28 3 7 2 3" xfId="28004" xr:uid="{00000000-0005-0000-0000-0000DD2B0000}"/>
    <cellStyle name="Normal 28 3 7 3" xfId="7886" xr:uid="{00000000-0005-0000-0000-0000DE2B0000}"/>
    <cellStyle name="Normal 28 3 7 3 2" xfId="38220" xr:uid="{00000000-0005-0000-0000-0000DF2B0000}"/>
    <cellStyle name="Normal 28 3 7 3 3" xfId="22987" xr:uid="{00000000-0005-0000-0000-0000E02B0000}"/>
    <cellStyle name="Normal 28 3 7 4" xfId="33207" xr:uid="{00000000-0005-0000-0000-0000E12B0000}"/>
    <cellStyle name="Normal 28 3 7 5" xfId="17974" xr:uid="{00000000-0005-0000-0000-0000E22B0000}"/>
    <cellStyle name="Normal 28 3 8" xfId="4522" xr:uid="{00000000-0005-0000-0000-0000E32B0000}"/>
    <cellStyle name="Normal 28 3 8 2" xfId="14577" xr:uid="{00000000-0005-0000-0000-0000E42B0000}"/>
    <cellStyle name="Normal 28 3 8 2 2" xfId="44908" xr:uid="{00000000-0005-0000-0000-0000E52B0000}"/>
    <cellStyle name="Normal 28 3 8 2 3" xfId="29675" xr:uid="{00000000-0005-0000-0000-0000E62B0000}"/>
    <cellStyle name="Normal 28 3 8 3" xfId="9557" xr:uid="{00000000-0005-0000-0000-0000E72B0000}"/>
    <cellStyle name="Normal 28 3 8 3 2" xfId="39891" xr:uid="{00000000-0005-0000-0000-0000E82B0000}"/>
    <cellStyle name="Normal 28 3 8 3 3" xfId="24658" xr:uid="{00000000-0005-0000-0000-0000E92B0000}"/>
    <cellStyle name="Normal 28 3 8 4" xfId="34878" xr:uid="{00000000-0005-0000-0000-0000EA2B0000}"/>
    <cellStyle name="Normal 28 3 8 5" xfId="19645" xr:uid="{00000000-0005-0000-0000-0000EB2B0000}"/>
    <cellStyle name="Normal 28 3 9" xfId="11233" xr:uid="{00000000-0005-0000-0000-0000EC2B0000}"/>
    <cellStyle name="Normal 28 3 9 2" xfId="41566" xr:uid="{00000000-0005-0000-0000-0000ED2B0000}"/>
    <cellStyle name="Normal 28 3 9 3" xfId="26333" xr:uid="{00000000-0005-0000-0000-0000EE2B0000}"/>
    <cellStyle name="Normal 28_Sheet2" xfId="358" xr:uid="{00000000-0005-0000-0000-0000EF2B0000}"/>
    <cellStyle name="Normal 29" xfId="149" xr:uid="{00000000-0005-0000-0000-0000F02B0000}"/>
    <cellStyle name="Normal 29 2" xfId="150" xr:uid="{00000000-0005-0000-0000-0000F12B0000}"/>
    <cellStyle name="Normal 29_Sheet2" xfId="357" xr:uid="{00000000-0005-0000-0000-0000F22B0000}"/>
    <cellStyle name="Normal 3" xfId="151" xr:uid="{00000000-0005-0000-0000-0000F32B0000}"/>
    <cellStyle name="Normal 3 2" xfId="152" xr:uid="{00000000-0005-0000-0000-0000F42B0000}"/>
    <cellStyle name="Normal 3 2 2" xfId="845" xr:uid="{00000000-0005-0000-0000-0000F52B0000}"/>
    <cellStyle name="Normal 3 2 2 10" xfId="6213" xr:uid="{00000000-0005-0000-0000-0000F62B0000}"/>
    <cellStyle name="Normal 3 2 2 10 2" xfId="36550" xr:uid="{00000000-0005-0000-0000-0000F72B0000}"/>
    <cellStyle name="Normal 3 2 2 10 3" xfId="21317" xr:uid="{00000000-0005-0000-0000-0000F82B0000}"/>
    <cellStyle name="Normal 3 2 2 11" xfId="31541" xr:uid="{00000000-0005-0000-0000-0000F92B0000}"/>
    <cellStyle name="Normal 3 2 2 12" xfId="16302" xr:uid="{00000000-0005-0000-0000-0000FA2B0000}"/>
    <cellStyle name="Normal 3 2 2 2" xfId="1177" xr:uid="{00000000-0005-0000-0000-0000FB2B0000}"/>
    <cellStyle name="Normal 3 2 2 2 10" xfId="31593" xr:uid="{00000000-0005-0000-0000-0000FC2B0000}"/>
    <cellStyle name="Normal 3 2 2 2 11" xfId="16356" xr:uid="{00000000-0005-0000-0000-0000FD2B0000}"/>
    <cellStyle name="Normal 3 2 2 2 2" xfId="1285" xr:uid="{00000000-0005-0000-0000-0000FE2B0000}"/>
    <cellStyle name="Normal 3 2 2 2 2 10" xfId="16460" xr:uid="{00000000-0005-0000-0000-0000FF2B0000}"/>
    <cellStyle name="Normal 3 2 2 2 2 2" xfId="1502" xr:uid="{00000000-0005-0000-0000-0000002C0000}"/>
    <cellStyle name="Normal 3 2 2 2 2 2 2" xfId="1923" xr:uid="{00000000-0005-0000-0000-0000012C0000}"/>
    <cellStyle name="Normal 3 2 2 2 2 2 2 2" xfId="2762" xr:uid="{00000000-0005-0000-0000-0000022C0000}"/>
    <cellStyle name="Normal 3 2 2 2 2 2 2 2 2" xfId="4452" xr:uid="{00000000-0005-0000-0000-0000032C0000}"/>
    <cellStyle name="Normal 3 2 2 2 2 2 2 2 2 2" xfId="14525" xr:uid="{00000000-0005-0000-0000-0000042C0000}"/>
    <cellStyle name="Normal 3 2 2 2 2 2 2 2 2 2 2" xfId="44856" xr:uid="{00000000-0005-0000-0000-0000052C0000}"/>
    <cellStyle name="Normal 3 2 2 2 2 2 2 2 2 2 3" xfId="29623" xr:uid="{00000000-0005-0000-0000-0000062C0000}"/>
    <cellStyle name="Normal 3 2 2 2 2 2 2 2 2 3" xfId="9505" xr:uid="{00000000-0005-0000-0000-0000072C0000}"/>
    <cellStyle name="Normal 3 2 2 2 2 2 2 2 2 3 2" xfId="39839" xr:uid="{00000000-0005-0000-0000-0000082C0000}"/>
    <cellStyle name="Normal 3 2 2 2 2 2 2 2 2 3 3" xfId="24606" xr:uid="{00000000-0005-0000-0000-0000092C0000}"/>
    <cellStyle name="Normal 3 2 2 2 2 2 2 2 2 4" xfId="34826" xr:uid="{00000000-0005-0000-0000-00000A2C0000}"/>
    <cellStyle name="Normal 3 2 2 2 2 2 2 2 2 5" xfId="19593" xr:uid="{00000000-0005-0000-0000-00000B2C0000}"/>
    <cellStyle name="Normal 3 2 2 2 2 2 2 2 3" xfId="6144" xr:uid="{00000000-0005-0000-0000-00000C2C0000}"/>
    <cellStyle name="Normal 3 2 2 2 2 2 2 2 3 2" xfId="16196" xr:uid="{00000000-0005-0000-0000-00000D2C0000}"/>
    <cellStyle name="Normal 3 2 2 2 2 2 2 2 3 2 2" xfId="46527" xr:uid="{00000000-0005-0000-0000-00000E2C0000}"/>
    <cellStyle name="Normal 3 2 2 2 2 2 2 2 3 2 3" xfId="31294" xr:uid="{00000000-0005-0000-0000-00000F2C0000}"/>
    <cellStyle name="Normal 3 2 2 2 2 2 2 2 3 3" xfId="11176" xr:uid="{00000000-0005-0000-0000-0000102C0000}"/>
    <cellStyle name="Normal 3 2 2 2 2 2 2 2 3 3 2" xfId="41510" xr:uid="{00000000-0005-0000-0000-0000112C0000}"/>
    <cellStyle name="Normal 3 2 2 2 2 2 2 2 3 3 3" xfId="26277" xr:uid="{00000000-0005-0000-0000-0000122C0000}"/>
    <cellStyle name="Normal 3 2 2 2 2 2 2 2 3 4" xfId="36497" xr:uid="{00000000-0005-0000-0000-0000132C0000}"/>
    <cellStyle name="Normal 3 2 2 2 2 2 2 2 3 5" xfId="21264" xr:uid="{00000000-0005-0000-0000-0000142C0000}"/>
    <cellStyle name="Normal 3 2 2 2 2 2 2 2 4" xfId="12854" xr:uid="{00000000-0005-0000-0000-0000152C0000}"/>
    <cellStyle name="Normal 3 2 2 2 2 2 2 2 4 2" xfId="43185" xr:uid="{00000000-0005-0000-0000-0000162C0000}"/>
    <cellStyle name="Normal 3 2 2 2 2 2 2 2 4 3" xfId="27952" xr:uid="{00000000-0005-0000-0000-0000172C0000}"/>
    <cellStyle name="Normal 3 2 2 2 2 2 2 2 5" xfId="7833" xr:uid="{00000000-0005-0000-0000-0000182C0000}"/>
    <cellStyle name="Normal 3 2 2 2 2 2 2 2 5 2" xfId="38168" xr:uid="{00000000-0005-0000-0000-0000192C0000}"/>
    <cellStyle name="Normal 3 2 2 2 2 2 2 2 5 3" xfId="22935" xr:uid="{00000000-0005-0000-0000-00001A2C0000}"/>
    <cellStyle name="Normal 3 2 2 2 2 2 2 2 6" xfId="33156" xr:uid="{00000000-0005-0000-0000-00001B2C0000}"/>
    <cellStyle name="Normal 3 2 2 2 2 2 2 2 7" xfId="17922" xr:uid="{00000000-0005-0000-0000-00001C2C0000}"/>
    <cellStyle name="Normal 3 2 2 2 2 2 2 3" xfId="3615" xr:uid="{00000000-0005-0000-0000-00001D2C0000}"/>
    <cellStyle name="Normal 3 2 2 2 2 2 2 3 2" xfId="13689" xr:uid="{00000000-0005-0000-0000-00001E2C0000}"/>
    <cellStyle name="Normal 3 2 2 2 2 2 2 3 2 2" xfId="44020" xr:uid="{00000000-0005-0000-0000-00001F2C0000}"/>
    <cellStyle name="Normal 3 2 2 2 2 2 2 3 2 3" xfId="28787" xr:uid="{00000000-0005-0000-0000-0000202C0000}"/>
    <cellStyle name="Normal 3 2 2 2 2 2 2 3 3" xfId="8669" xr:uid="{00000000-0005-0000-0000-0000212C0000}"/>
    <cellStyle name="Normal 3 2 2 2 2 2 2 3 3 2" xfId="39003" xr:uid="{00000000-0005-0000-0000-0000222C0000}"/>
    <cellStyle name="Normal 3 2 2 2 2 2 2 3 3 3" xfId="23770" xr:uid="{00000000-0005-0000-0000-0000232C0000}"/>
    <cellStyle name="Normal 3 2 2 2 2 2 2 3 4" xfId="33990" xr:uid="{00000000-0005-0000-0000-0000242C0000}"/>
    <cellStyle name="Normal 3 2 2 2 2 2 2 3 5" xfId="18757" xr:uid="{00000000-0005-0000-0000-0000252C0000}"/>
    <cellStyle name="Normal 3 2 2 2 2 2 2 4" xfId="5308" xr:uid="{00000000-0005-0000-0000-0000262C0000}"/>
    <cellStyle name="Normal 3 2 2 2 2 2 2 4 2" xfId="15360" xr:uid="{00000000-0005-0000-0000-0000272C0000}"/>
    <cellStyle name="Normal 3 2 2 2 2 2 2 4 2 2" xfId="45691" xr:uid="{00000000-0005-0000-0000-0000282C0000}"/>
    <cellStyle name="Normal 3 2 2 2 2 2 2 4 2 3" xfId="30458" xr:uid="{00000000-0005-0000-0000-0000292C0000}"/>
    <cellStyle name="Normal 3 2 2 2 2 2 2 4 3" xfId="10340" xr:uid="{00000000-0005-0000-0000-00002A2C0000}"/>
    <cellStyle name="Normal 3 2 2 2 2 2 2 4 3 2" xfId="40674" xr:uid="{00000000-0005-0000-0000-00002B2C0000}"/>
    <cellStyle name="Normal 3 2 2 2 2 2 2 4 3 3" xfId="25441" xr:uid="{00000000-0005-0000-0000-00002C2C0000}"/>
    <cellStyle name="Normal 3 2 2 2 2 2 2 4 4" xfId="35661" xr:uid="{00000000-0005-0000-0000-00002D2C0000}"/>
    <cellStyle name="Normal 3 2 2 2 2 2 2 4 5" xfId="20428" xr:uid="{00000000-0005-0000-0000-00002E2C0000}"/>
    <cellStyle name="Normal 3 2 2 2 2 2 2 5" xfId="12018" xr:uid="{00000000-0005-0000-0000-00002F2C0000}"/>
    <cellStyle name="Normal 3 2 2 2 2 2 2 5 2" xfId="42349" xr:uid="{00000000-0005-0000-0000-0000302C0000}"/>
    <cellStyle name="Normal 3 2 2 2 2 2 2 5 3" xfId="27116" xr:uid="{00000000-0005-0000-0000-0000312C0000}"/>
    <cellStyle name="Normal 3 2 2 2 2 2 2 6" xfId="6997" xr:uid="{00000000-0005-0000-0000-0000322C0000}"/>
    <cellStyle name="Normal 3 2 2 2 2 2 2 6 2" xfId="37332" xr:uid="{00000000-0005-0000-0000-0000332C0000}"/>
    <cellStyle name="Normal 3 2 2 2 2 2 2 6 3" xfId="22099" xr:uid="{00000000-0005-0000-0000-0000342C0000}"/>
    <cellStyle name="Normal 3 2 2 2 2 2 2 7" xfId="32320" xr:uid="{00000000-0005-0000-0000-0000352C0000}"/>
    <cellStyle name="Normal 3 2 2 2 2 2 2 8" xfId="17086" xr:uid="{00000000-0005-0000-0000-0000362C0000}"/>
    <cellStyle name="Normal 3 2 2 2 2 2 3" xfId="2344" xr:uid="{00000000-0005-0000-0000-0000372C0000}"/>
    <cellStyle name="Normal 3 2 2 2 2 2 3 2" xfId="4034" xr:uid="{00000000-0005-0000-0000-0000382C0000}"/>
    <cellStyle name="Normal 3 2 2 2 2 2 3 2 2" xfId="14107" xr:uid="{00000000-0005-0000-0000-0000392C0000}"/>
    <cellStyle name="Normal 3 2 2 2 2 2 3 2 2 2" xfId="44438" xr:uid="{00000000-0005-0000-0000-00003A2C0000}"/>
    <cellStyle name="Normal 3 2 2 2 2 2 3 2 2 3" xfId="29205" xr:uid="{00000000-0005-0000-0000-00003B2C0000}"/>
    <cellStyle name="Normal 3 2 2 2 2 2 3 2 3" xfId="9087" xr:uid="{00000000-0005-0000-0000-00003C2C0000}"/>
    <cellStyle name="Normal 3 2 2 2 2 2 3 2 3 2" xfId="39421" xr:uid="{00000000-0005-0000-0000-00003D2C0000}"/>
    <cellStyle name="Normal 3 2 2 2 2 2 3 2 3 3" xfId="24188" xr:uid="{00000000-0005-0000-0000-00003E2C0000}"/>
    <cellStyle name="Normal 3 2 2 2 2 2 3 2 4" xfId="34408" xr:uid="{00000000-0005-0000-0000-00003F2C0000}"/>
    <cellStyle name="Normal 3 2 2 2 2 2 3 2 5" xfId="19175" xr:uid="{00000000-0005-0000-0000-0000402C0000}"/>
    <cellStyle name="Normal 3 2 2 2 2 2 3 3" xfId="5726" xr:uid="{00000000-0005-0000-0000-0000412C0000}"/>
    <cellStyle name="Normal 3 2 2 2 2 2 3 3 2" xfId="15778" xr:uid="{00000000-0005-0000-0000-0000422C0000}"/>
    <cellStyle name="Normal 3 2 2 2 2 2 3 3 2 2" xfId="46109" xr:uid="{00000000-0005-0000-0000-0000432C0000}"/>
    <cellStyle name="Normal 3 2 2 2 2 2 3 3 2 3" xfId="30876" xr:uid="{00000000-0005-0000-0000-0000442C0000}"/>
    <cellStyle name="Normal 3 2 2 2 2 2 3 3 3" xfId="10758" xr:uid="{00000000-0005-0000-0000-0000452C0000}"/>
    <cellStyle name="Normal 3 2 2 2 2 2 3 3 3 2" xfId="41092" xr:uid="{00000000-0005-0000-0000-0000462C0000}"/>
    <cellStyle name="Normal 3 2 2 2 2 2 3 3 3 3" xfId="25859" xr:uid="{00000000-0005-0000-0000-0000472C0000}"/>
    <cellStyle name="Normal 3 2 2 2 2 2 3 3 4" xfId="36079" xr:uid="{00000000-0005-0000-0000-0000482C0000}"/>
    <cellStyle name="Normal 3 2 2 2 2 2 3 3 5" xfId="20846" xr:uid="{00000000-0005-0000-0000-0000492C0000}"/>
    <cellStyle name="Normal 3 2 2 2 2 2 3 4" xfId="12436" xr:uid="{00000000-0005-0000-0000-00004A2C0000}"/>
    <cellStyle name="Normal 3 2 2 2 2 2 3 4 2" xfId="42767" xr:uid="{00000000-0005-0000-0000-00004B2C0000}"/>
    <cellStyle name="Normal 3 2 2 2 2 2 3 4 3" xfId="27534" xr:uid="{00000000-0005-0000-0000-00004C2C0000}"/>
    <cellStyle name="Normal 3 2 2 2 2 2 3 5" xfId="7415" xr:uid="{00000000-0005-0000-0000-00004D2C0000}"/>
    <cellStyle name="Normal 3 2 2 2 2 2 3 5 2" xfId="37750" xr:uid="{00000000-0005-0000-0000-00004E2C0000}"/>
    <cellStyle name="Normal 3 2 2 2 2 2 3 5 3" xfId="22517" xr:uid="{00000000-0005-0000-0000-00004F2C0000}"/>
    <cellStyle name="Normal 3 2 2 2 2 2 3 6" xfId="32738" xr:uid="{00000000-0005-0000-0000-0000502C0000}"/>
    <cellStyle name="Normal 3 2 2 2 2 2 3 7" xfId="17504" xr:uid="{00000000-0005-0000-0000-0000512C0000}"/>
    <cellStyle name="Normal 3 2 2 2 2 2 4" xfId="3197" xr:uid="{00000000-0005-0000-0000-0000522C0000}"/>
    <cellStyle name="Normal 3 2 2 2 2 2 4 2" xfId="13271" xr:uid="{00000000-0005-0000-0000-0000532C0000}"/>
    <cellStyle name="Normal 3 2 2 2 2 2 4 2 2" xfId="43602" xr:uid="{00000000-0005-0000-0000-0000542C0000}"/>
    <cellStyle name="Normal 3 2 2 2 2 2 4 2 3" xfId="28369" xr:uid="{00000000-0005-0000-0000-0000552C0000}"/>
    <cellStyle name="Normal 3 2 2 2 2 2 4 3" xfId="8251" xr:uid="{00000000-0005-0000-0000-0000562C0000}"/>
    <cellStyle name="Normal 3 2 2 2 2 2 4 3 2" xfId="38585" xr:uid="{00000000-0005-0000-0000-0000572C0000}"/>
    <cellStyle name="Normal 3 2 2 2 2 2 4 3 3" xfId="23352" xr:uid="{00000000-0005-0000-0000-0000582C0000}"/>
    <cellStyle name="Normal 3 2 2 2 2 2 4 4" xfId="33572" xr:uid="{00000000-0005-0000-0000-0000592C0000}"/>
    <cellStyle name="Normal 3 2 2 2 2 2 4 5" xfId="18339" xr:uid="{00000000-0005-0000-0000-00005A2C0000}"/>
    <cellStyle name="Normal 3 2 2 2 2 2 5" xfId="4890" xr:uid="{00000000-0005-0000-0000-00005B2C0000}"/>
    <cellStyle name="Normal 3 2 2 2 2 2 5 2" xfId="14942" xr:uid="{00000000-0005-0000-0000-00005C2C0000}"/>
    <cellStyle name="Normal 3 2 2 2 2 2 5 2 2" xfId="45273" xr:uid="{00000000-0005-0000-0000-00005D2C0000}"/>
    <cellStyle name="Normal 3 2 2 2 2 2 5 2 3" xfId="30040" xr:uid="{00000000-0005-0000-0000-00005E2C0000}"/>
    <cellStyle name="Normal 3 2 2 2 2 2 5 3" xfId="9922" xr:uid="{00000000-0005-0000-0000-00005F2C0000}"/>
    <cellStyle name="Normal 3 2 2 2 2 2 5 3 2" xfId="40256" xr:uid="{00000000-0005-0000-0000-0000602C0000}"/>
    <cellStyle name="Normal 3 2 2 2 2 2 5 3 3" xfId="25023" xr:uid="{00000000-0005-0000-0000-0000612C0000}"/>
    <cellStyle name="Normal 3 2 2 2 2 2 5 4" xfId="35243" xr:uid="{00000000-0005-0000-0000-0000622C0000}"/>
    <cellStyle name="Normal 3 2 2 2 2 2 5 5" xfId="20010" xr:uid="{00000000-0005-0000-0000-0000632C0000}"/>
    <cellStyle name="Normal 3 2 2 2 2 2 6" xfId="11600" xr:uid="{00000000-0005-0000-0000-0000642C0000}"/>
    <cellStyle name="Normal 3 2 2 2 2 2 6 2" xfId="41931" xr:uid="{00000000-0005-0000-0000-0000652C0000}"/>
    <cellStyle name="Normal 3 2 2 2 2 2 6 3" xfId="26698" xr:uid="{00000000-0005-0000-0000-0000662C0000}"/>
    <cellStyle name="Normal 3 2 2 2 2 2 7" xfId="6579" xr:uid="{00000000-0005-0000-0000-0000672C0000}"/>
    <cellStyle name="Normal 3 2 2 2 2 2 7 2" xfId="36914" xr:uid="{00000000-0005-0000-0000-0000682C0000}"/>
    <cellStyle name="Normal 3 2 2 2 2 2 7 3" xfId="21681" xr:uid="{00000000-0005-0000-0000-0000692C0000}"/>
    <cellStyle name="Normal 3 2 2 2 2 2 8" xfId="31902" xr:uid="{00000000-0005-0000-0000-00006A2C0000}"/>
    <cellStyle name="Normal 3 2 2 2 2 2 9" xfId="16668" xr:uid="{00000000-0005-0000-0000-00006B2C0000}"/>
    <cellStyle name="Normal 3 2 2 2 2 3" xfId="1715" xr:uid="{00000000-0005-0000-0000-00006C2C0000}"/>
    <cellStyle name="Normal 3 2 2 2 2 3 2" xfId="2554" xr:uid="{00000000-0005-0000-0000-00006D2C0000}"/>
    <cellStyle name="Normal 3 2 2 2 2 3 2 2" xfId="4244" xr:uid="{00000000-0005-0000-0000-00006E2C0000}"/>
    <cellStyle name="Normal 3 2 2 2 2 3 2 2 2" xfId="14317" xr:uid="{00000000-0005-0000-0000-00006F2C0000}"/>
    <cellStyle name="Normal 3 2 2 2 2 3 2 2 2 2" xfId="44648" xr:uid="{00000000-0005-0000-0000-0000702C0000}"/>
    <cellStyle name="Normal 3 2 2 2 2 3 2 2 2 3" xfId="29415" xr:uid="{00000000-0005-0000-0000-0000712C0000}"/>
    <cellStyle name="Normal 3 2 2 2 2 3 2 2 3" xfId="9297" xr:uid="{00000000-0005-0000-0000-0000722C0000}"/>
    <cellStyle name="Normal 3 2 2 2 2 3 2 2 3 2" xfId="39631" xr:uid="{00000000-0005-0000-0000-0000732C0000}"/>
    <cellStyle name="Normal 3 2 2 2 2 3 2 2 3 3" xfId="24398" xr:uid="{00000000-0005-0000-0000-0000742C0000}"/>
    <cellStyle name="Normal 3 2 2 2 2 3 2 2 4" xfId="34618" xr:uid="{00000000-0005-0000-0000-0000752C0000}"/>
    <cellStyle name="Normal 3 2 2 2 2 3 2 2 5" xfId="19385" xr:uid="{00000000-0005-0000-0000-0000762C0000}"/>
    <cellStyle name="Normal 3 2 2 2 2 3 2 3" xfId="5936" xr:uid="{00000000-0005-0000-0000-0000772C0000}"/>
    <cellStyle name="Normal 3 2 2 2 2 3 2 3 2" xfId="15988" xr:uid="{00000000-0005-0000-0000-0000782C0000}"/>
    <cellStyle name="Normal 3 2 2 2 2 3 2 3 2 2" xfId="46319" xr:uid="{00000000-0005-0000-0000-0000792C0000}"/>
    <cellStyle name="Normal 3 2 2 2 2 3 2 3 2 3" xfId="31086" xr:uid="{00000000-0005-0000-0000-00007A2C0000}"/>
    <cellStyle name="Normal 3 2 2 2 2 3 2 3 3" xfId="10968" xr:uid="{00000000-0005-0000-0000-00007B2C0000}"/>
    <cellStyle name="Normal 3 2 2 2 2 3 2 3 3 2" xfId="41302" xr:uid="{00000000-0005-0000-0000-00007C2C0000}"/>
    <cellStyle name="Normal 3 2 2 2 2 3 2 3 3 3" xfId="26069" xr:uid="{00000000-0005-0000-0000-00007D2C0000}"/>
    <cellStyle name="Normal 3 2 2 2 2 3 2 3 4" xfId="36289" xr:uid="{00000000-0005-0000-0000-00007E2C0000}"/>
    <cellStyle name="Normal 3 2 2 2 2 3 2 3 5" xfId="21056" xr:uid="{00000000-0005-0000-0000-00007F2C0000}"/>
    <cellStyle name="Normal 3 2 2 2 2 3 2 4" xfId="12646" xr:uid="{00000000-0005-0000-0000-0000802C0000}"/>
    <cellStyle name="Normal 3 2 2 2 2 3 2 4 2" xfId="42977" xr:uid="{00000000-0005-0000-0000-0000812C0000}"/>
    <cellStyle name="Normal 3 2 2 2 2 3 2 4 3" xfId="27744" xr:uid="{00000000-0005-0000-0000-0000822C0000}"/>
    <cellStyle name="Normal 3 2 2 2 2 3 2 5" xfId="7625" xr:uid="{00000000-0005-0000-0000-0000832C0000}"/>
    <cellStyle name="Normal 3 2 2 2 2 3 2 5 2" xfId="37960" xr:uid="{00000000-0005-0000-0000-0000842C0000}"/>
    <cellStyle name="Normal 3 2 2 2 2 3 2 5 3" xfId="22727" xr:uid="{00000000-0005-0000-0000-0000852C0000}"/>
    <cellStyle name="Normal 3 2 2 2 2 3 2 6" xfId="32948" xr:uid="{00000000-0005-0000-0000-0000862C0000}"/>
    <cellStyle name="Normal 3 2 2 2 2 3 2 7" xfId="17714" xr:uid="{00000000-0005-0000-0000-0000872C0000}"/>
    <cellStyle name="Normal 3 2 2 2 2 3 3" xfId="3407" xr:uid="{00000000-0005-0000-0000-0000882C0000}"/>
    <cellStyle name="Normal 3 2 2 2 2 3 3 2" xfId="13481" xr:uid="{00000000-0005-0000-0000-0000892C0000}"/>
    <cellStyle name="Normal 3 2 2 2 2 3 3 2 2" xfId="43812" xr:uid="{00000000-0005-0000-0000-00008A2C0000}"/>
    <cellStyle name="Normal 3 2 2 2 2 3 3 2 3" xfId="28579" xr:uid="{00000000-0005-0000-0000-00008B2C0000}"/>
    <cellStyle name="Normal 3 2 2 2 2 3 3 3" xfId="8461" xr:uid="{00000000-0005-0000-0000-00008C2C0000}"/>
    <cellStyle name="Normal 3 2 2 2 2 3 3 3 2" xfId="38795" xr:uid="{00000000-0005-0000-0000-00008D2C0000}"/>
    <cellStyle name="Normal 3 2 2 2 2 3 3 3 3" xfId="23562" xr:uid="{00000000-0005-0000-0000-00008E2C0000}"/>
    <cellStyle name="Normal 3 2 2 2 2 3 3 4" xfId="33782" xr:uid="{00000000-0005-0000-0000-00008F2C0000}"/>
    <cellStyle name="Normal 3 2 2 2 2 3 3 5" xfId="18549" xr:uid="{00000000-0005-0000-0000-0000902C0000}"/>
    <cellStyle name="Normal 3 2 2 2 2 3 4" xfId="5100" xr:uid="{00000000-0005-0000-0000-0000912C0000}"/>
    <cellStyle name="Normal 3 2 2 2 2 3 4 2" xfId="15152" xr:uid="{00000000-0005-0000-0000-0000922C0000}"/>
    <cellStyle name="Normal 3 2 2 2 2 3 4 2 2" xfId="45483" xr:uid="{00000000-0005-0000-0000-0000932C0000}"/>
    <cellStyle name="Normal 3 2 2 2 2 3 4 2 3" xfId="30250" xr:uid="{00000000-0005-0000-0000-0000942C0000}"/>
    <cellStyle name="Normal 3 2 2 2 2 3 4 3" xfId="10132" xr:uid="{00000000-0005-0000-0000-0000952C0000}"/>
    <cellStyle name="Normal 3 2 2 2 2 3 4 3 2" xfId="40466" xr:uid="{00000000-0005-0000-0000-0000962C0000}"/>
    <cellStyle name="Normal 3 2 2 2 2 3 4 3 3" xfId="25233" xr:uid="{00000000-0005-0000-0000-0000972C0000}"/>
    <cellStyle name="Normal 3 2 2 2 2 3 4 4" xfId="35453" xr:uid="{00000000-0005-0000-0000-0000982C0000}"/>
    <cellStyle name="Normal 3 2 2 2 2 3 4 5" xfId="20220" xr:uid="{00000000-0005-0000-0000-0000992C0000}"/>
    <cellStyle name="Normal 3 2 2 2 2 3 5" xfId="11810" xr:uid="{00000000-0005-0000-0000-00009A2C0000}"/>
    <cellStyle name="Normal 3 2 2 2 2 3 5 2" xfId="42141" xr:uid="{00000000-0005-0000-0000-00009B2C0000}"/>
    <cellStyle name="Normal 3 2 2 2 2 3 5 3" xfId="26908" xr:uid="{00000000-0005-0000-0000-00009C2C0000}"/>
    <cellStyle name="Normal 3 2 2 2 2 3 6" xfId="6789" xr:uid="{00000000-0005-0000-0000-00009D2C0000}"/>
    <cellStyle name="Normal 3 2 2 2 2 3 6 2" xfId="37124" xr:uid="{00000000-0005-0000-0000-00009E2C0000}"/>
    <cellStyle name="Normal 3 2 2 2 2 3 6 3" xfId="21891" xr:uid="{00000000-0005-0000-0000-00009F2C0000}"/>
    <cellStyle name="Normal 3 2 2 2 2 3 7" xfId="32112" xr:uid="{00000000-0005-0000-0000-0000A02C0000}"/>
    <cellStyle name="Normal 3 2 2 2 2 3 8" xfId="16878" xr:uid="{00000000-0005-0000-0000-0000A12C0000}"/>
    <cellStyle name="Normal 3 2 2 2 2 4" xfId="2136" xr:uid="{00000000-0005-0000-0000-0000A22C0000}"/>
    <cellStyle name="Normal 3 2 2 2 2 4 2" xfId="3826" xr:uid="{00000000-0005-0000-0000-0000A32C0000}"/>
    <cellStyle name="Normal 3 2 2 2 2 4 2 2" xfId="13899" xr:uid="{00000000-0005-0000-0000-0000A42C0000}"/>
    <cellStyle name="Normal 3 2 2 2 2 4 2 2 2" xfId="44230" xr:uid="{00000000-0005-0000-0000-0000A52C0000}"/>
    <cellStyle name="Normal 3 2 2 2 2 4 2 2 3" xfId="28997" xr:uid="{00000000-0005-0000-0000-0000A62C0000}"/>
    <cellStyle name="Normal 3 2 2 2 2 4 2 3" xfId="8879" xr:uid="{00000000-0005-0000-0000-0000A72C0000}"/>
    <cellStyle name="Normal 3 2 2 2 2 4 2 3 2" xfId="39213" xr:uid="{00000000-0005-0000-0000-0000A82C0000}"/>
    <cellStyle name="Normal 3 2 2 2 2 4 2 3 3" xfId="23980" xr:uid="{00000000-0005-0000-0000-0000A92C0000}"/>
    <cellStyle name="Normal 3 2 2 2 2 4 2 4" xfId="34200" xr:uid="{00000000-0005-0000-0000-0000AA2C0000}"/>
    <cellStyle name="Normal 3 2 2 2 2 4 2 5" xfId="18967" xr:uid="{00000000-0005-0000-0000-0000AB2C0000}"/>
    <cellStyle name="Normal 3 2 2 2 2 4 3" xfId="5518" xr:uid="{00000000-0005-0000-0000-0000AC2C0000}"/>
    <cellStyle name="Normal 3 2 2 2 2 4 3 2" xfId="15570" xr:uid="{00000000-0005-0000-0000-0000AD2C0000}"/>
    <cellStyle name="Normal 3 2 2 2 2 4 3 2 2" xfId="45901" xr:uid="{00000000-0005-0000-0000-0000AE2C0000}"/>
    <cellStyle name="Normal 3 2 2 2 2 4 3 2 3" xfId="30668" xr:uid="{00000000-0005-0000-0000-0000AF2C0000}"/>
    <cellStyle name="Normal 3 2 2 2 2 4 3 3" xfId="10550" xr:uid="{00000000-0005-0000-0000-0000B02C0000}"/>
    <cellStyle name="Normal 3 2 2 2 2 4 3 3 2" xfId="40884" xr:uid="{00000000-0005-0000-0000-0000B12C0000}"/>
    <cellStyle name="Normal 3 2 2 2 2 4 3 3 3" xfId="25651" xr:uid="{00000000-0005-0000-0000-0000B22C0000}"/>
    <cellStyle name="Normal 3 2 2 2 2 4 3 4" xfId="35871" xr:uid="{00000000-0005-0000-0000-0000B32C0000}"/>
    <cellStyle name="Normal 3 2 2 2 2 4 3 5" xfId="20638" xr:uid="{00000000-0005-0000-0000-0000B42C0000}"/>
    <cellStyle name="Normal 3 2 2 2 2 4 4" xfId="12228" xr:uid="{00000000-0005-0000-0000-0000B52C0000}"/>
    <cellStyle name="Normal 3 2 2 2 2 4 4 2" xfId="42559" xr:uid="{00000000-0005-0000-0000-0000B62C0000}"/>
    <cellStyle name="Normal 3 2 2 2 2 4 4 3" xfId="27326" xr:uid="{00000000-0005-0000-0000-0000B72C0000}"/>
    <cellStyle name="Normal 3 2 2 2 2 4 5" xfId="7207" xr:uid="{00000000-0005-0000-0000-0000B82C0000}"/>
    <cellStyle name="Normal 3 2 2 2 2 4 5 2" xfId="37542" xr:uid="{00000000-0005-0000-0000-0000B92C0000}"/>
    <cellStyle name="Normal 3 2 2 2 2 4 5 3" xfId="22309" xr:uid="{00000000-0005-0000-0000-0000BA2C0000}"/>
    <cellStyle name="Normal 3 2 2 2 2 4 6" xfId="32530" xr:uid="{00000000-0005-0000-0000-0000BB2C0000}"/>
    <cellStyle name="Normal 3 2 2 2 2 4 7" xfId="17296" xr:uid="{00000000-0005-0000-0000-0000BC2C0000}"/>
    <cellStyle name="Normal 3 2 2 2 2 5" xfId="2989" xr:uid="{00000000-0005-0000-0000-0000BD2C0000}"/>
    <cellStyle name="Normal 3 2 2 2 2 5 2" xfId="13063" xr:uid="{00000000-0005-0000-0000-0000BE2C0000}"/>
    <cellStyle name="Normal 3 2 2 2 2 5 2 2" xfId="43394" xr:uid="{00000000-0005-0000-0000-0000BF2C0000}"/>
    <cellStyle name="Normal 3 2 2 2 2 5 2 3" xfId="28161" xr:uid="{00000000-0005-0000-0000-0000C02C0000}"/>
    <cellStyle name="Normal 3 2 2 2 2 5 3" xfId="8043" xr:uid="{00000000-0005-0000-0000-0000C12C0000}"/>
    <cellStyle name="Normal 3 2 2 2 2 5 3 2" xfId="38377" xr:uid="{00000000-0005-0000-0000-0000C22C0000}"/>
    <cellStyle name="Normal 3 2 2 2 2 5 3 3" xfId="23144" xr:uid="{00000000-0005-0000-0000-0000C32C0000}"/>
    <cellStyle name="Normal 3 2 2 2 2 5 4" xfId="33364" xr:uid="{00000000-0005-0000-0000-0000C42C0000}"/>
    <cellStyle name="Normal 3 2 2 2 2 5 5" xfId="18131" xr:uid="{00000000-0005-0000-0000-0000C52C0000}"/>
    <cellStyle name="Normal 3 2 2 2 2 6" xfId="4682" xr:uid="{00000000-0005-0000-0000-0000C62C0000}"/>
    <cellStyle name="Normal 3 2 2 2 2 6 2" xfId="14734" xr:uid="{00000000-0005-0000-0000-0000C72C0000}"/>
    <cellStyle name="Normal 3 2 2 2 2 6 2 2" xfId="45065" xr:uid="{00000000-0005-0000-0000-0000C82C0000}"/>
    <cellStyle name="Normal 3 2 2 2 2 6 2 3" xfId="29832" xr:uid="{00000000-0005-0000-0000-0000C92C0000}"/>
    <cellStyle name="Normal 3 2 2 2 2 6 3" xfId="9714" xr:uid="{00000000-0005-0000-0000-0000CA2C0000}"/>
    <cellStyle name="Normal 3 2 2 2 2 6 3 2" xfId="40048" xr:uid="{00000000-0005-0000-0000-0000CB2C0000}"/>
    <cellStyle name="Normal 3 2 2 2 2 6 3 3" xfId="24815" xr:uid="{00000000-0005-0000-0000-0000CC2C0000}"/>
    <cellStyle name="Normal 3 2 2 2 2 6 4" xfId="35035" xr:uid="{00000000-0005-0000-0000-0000CD2C0000}"/>
    <cellStyle name="Normal 3 2 2 2 2 6 5" xfId="19802" xr:uid="{00000000-0005-0000-0000-0000CE2C0000}"/>
    <cellStyle name="Normal 3 2 2 2 2 7" xfId="11392" xr:uid="{00000000-0005-0000-0000-0000CF2C0000}"/>
    <cellStyle name="Normal 3 2 2 2 2 7 2" xfId="41723" xr:uid="{00000000-0005-0000-0000-0000D02C0000}"/>
    <cellStyle name="Normal 3 2 2 2 2 7 3" xfId="26490" xr:uid="{00000000-0005-0000-0000-0000D12C0000}"/>
    <cellStyle name="Normal 3 2 2 2 2 8" xfId="6371" xr:uid="{00000000-0005-0000-0000-0000D22C0000}"/>
    <cellStyle name="Normal 3 2 2 2 2 8 2" xfId="36706" xr:uid="{00000000-0005-0000-0000-0000D32C0000}"/>
    <cellStyle name="Normal 3 2 2 2 2 8 3" xfId="21473" xr:uid="{00000000-0005-0000-0000-0000D42C0000}"/>
    <cellStyle name="Normal 3 2 2 2 2 9" xfId="31694" xr:uid="{00000000-0005-0000-0000-0000D52C0000}"/>
    <cellStyle name="Normal 3 2 2 2 3" xfId="1398" xr:uid="{00000000-0005-0000-0000-0000D62C0000}"/>
    <cellStyle name="Normal 3 2 2 2 3 2" xfId="1819" xr:uid="{00000000-0005-0000-0000-0000D72C0000}"/>
    <cellStyle name="Normal 3 2 2 2 3 2 2" xfId="2658" xr:uid="{00000000-0005-0000-0000-0000D82C0000}"/>
    <cellStyle name="Normal 3 2 2 2 3 2 2 2" xfId="4348" xr:uid="{00000000-0005-0000-0000-0000D92C0000}"/>
    <cellStyle name="Normal 3 2 2 2 3 2 2 2 2" xfId="14421" xr:uid="{00000000-0005-0000-0000-0000DA2C0000}"/>
    <cellStyle name="Normal 3 2 2 2 3 2 2 2 2 2" xfId="44752" xr:uid="{00000000-0005-0000-0000-0000DB2C0000}"/>
    <cellStyle name="Normal 3 2 2 2 3 2 2 2 2 3" xfId="29519" xr:uid="{00000000-0005-0000-0000-0000DC2C0000}"/>
    <cellStyle name="Normal 3 2 2 2 3 2 2 2 3" xfId="9401" xr:uid="{00000000-0005-0000-0000-0000DD2C0000}"/>
    <cellStyle name="Normal 3 2 2 2 3 2 2 2 3 2" xfId="39735" xr:uid="{00000000-0005-0000-0000-0000DE2C0000}"/>
    <cellStyle name="Normal 3 2 2 2 3 2 2 2 3 3" xfId="24502" xr:uid="{00000000-0005-0000-0000-0000DF2C0000}"/>
    <cellStyle name="Normal 3 2 2 2 3 2 2 2 4" xfId="34722" xr:uid="{00000000-0005-0000-0000-0000E02C0000}"/>
    <cellStyle name="Normal 3 2 2 2 3 2 2 2 5" xfId="19489" xr:uid="{00000000-0005-0000-0000-0000E12C0000}"/>
    <cellStyle name="Normal 3 2 2 2 3 2 2 3" xfId="6040" xr:uid="{00000000-0005-0000-0000-0000E22C0000}"/>
    <cellStyle name="Normal 3 2 2 2 3 2 2 3 2" xfId="16092" xr:uid="{00000000-0005-0000-0000-0000E32C0000}"/>
    <cellStyle name="Normal 3 2 2 2 3 2 2 3 2 2" xfId="46423" xr:uid="{00000000-0005-0000-0000-0000E42C0000}"/>
    <cellStyle name="Normal 3 2 2 2 3 2 2 3 2 3" xfId="31190" xr:uid="{00000000-0005-0000-0000-0000E52C0000}"/>
    <cellStyle name="Normal 3 2 2 2 3 2 2 3 3" xfId="11072" xr:uid="{00000000-0005-0000-0000-0000E62C0000}"/>
    <cellStyle name="Normal 3 2 2 2 3 2 2 3 3 2" xfId="41406" xr:uid="{00000000-0005-0000-0000-0000E72C0000}"/>
    <cellStyle name="Normal 3 2 2 2 3 2 2 3 3 3" xfId="26173" xr:uid="{00000000-0005-0000-0000-0000E82C0000}"/>
    <cellStyle name="Normal 3 2 2 2 3 2 2 3 4" xfId="36393" xr:uid="{00000000-0005-0000-0000-0000E92C0000}"/>
    <cellStyle name="Normal 3 2 2 2 3 2 2 3 5" xfId="21160" xr:uid="{00000000-0005-0000-0000-0000EA2C0000}"/>
    <cellStyle name="Normal 3 2 2 2 3 2 2 4" xfId="12750" xr:uid="{00000000-0005-0000-0000-0000EB2C0000}"/>
    <cellStyle name="Normal 3 2 2 2 3 2 2 4 2" xfId="43081" xr:uid="{00000000-0005-0000-0000-0000EC2C0000}"/>
    <cellStyle name="Normal 3 2 2 2 3 2 2 4 3" xfId="27848" xr:uid="{00000000-0005-0000-0000-0000ED2C0000}"/>
    <cellStyle name="Normal 3 2 2 2 3 2 2 5" xfId="7729" xr:uid="{00000000-0005-0000-0000-0000EE2C0000}"/>
    <cellStyle name="Normal 3 2 2 2 3 2 2 5 2" xfId="38064" xr:uid="{00000000-0005-0000-0000-0000EF2C0000}"/>
    <cellStyle name="Normal 3 2 2 2 3 2 2 5 3" xfId="22831" xr:uid="{00000000-0005-0000-0000-0000F02C0000}"/>
    <cellStyle name="Normal 3 2 2 2 3 2 2 6" xfId="33052" xr:uid="{00000000-0005-0000-0000-0000F12C0000}"/>
    <cellStyle name="Normal 3 2 2 2 3 2 2 7" xfId="17818" xr:uid="{00000000-0005-0000-0000-0000F22C0000}"/>
    <cellStyle name="Normal 3 2 2 2 3 2 3" xfId="3511" xr:uid="{00000000-0005-0000-0000-0000F32C0000}"/>
    <cellStyle name="Normal 3 2 2 2 3 2 3 2" xfId="13585" xr:uid="{00000000-0005-0000-0000-0000F42C0000}"/>
    <cellStyle name="Normal 3 2 2 2 3 2 3 2 2" xfId="43916" xr:uid="{00000000-0005-0000-0000-0000F52C0000}"/>
    <cellStyle name="Normal 3 2 2 2 3 2 3 2 3" xfId="28683" xr:uid="{00000000-0005-0000-0000-0000F62C0000}"/>
    <cellStyle name="Normal 3 2 2 2 3 2 3 3" xfId="8565" xr:uid="{00000000-0005-0000-0000-0000F72C0000}"/>
    <cellStyle name="Normal 3 2 2 2 3 2 3 3 2" xfId="38899" xr:uid="{00000000-0005-0000-0000-0000F82C0000}"/>
    <cellStyle name="Normal 3 2 2 2 3 2 3 3 3" xfId="23666" xr:uid="{00000000-0005-0000-0000-0000F92C0000}"/>
    <cellStyle name="Normal 3 2 2 2 3 2 3 4" xfId="33886" xr:uid="{00000000-0005-0000-0000-0000FA2C0000}"/>
    <cellStyle name="Normal 3 2 2 2 3 2 3 5" xfId="18653" xr:uid="{00000000-0005-0000-0000-0000FB2C0000}"/>
    <cellStyle name="Normal 3 2 2 2 3 2 4" xfId="5204" xr:uid="{00000000-0005-0000-0000-0000FC2C0000}"/>
    <cellStyle name="Normal 3 2 2 2 3 2 4 2" xfId="15256" xr:uid="{00000000-0005-0000-0000-0000FD2C0000}"/>
    <cellStyle name="Normal 3 2 2 2 3 2 4 2 2" xfId="45587" xr:uid="{00000000-0005-0000-0000-0000FE2C0000}"/>
    <cellStyle name="Normal 3 2 2 2 3 2 4 2 3" xfId="30354" xr:uid="{00000000-0005-0000-0000-0000FF2C0000}"/>
    <cellStyle name="Normal 3 2 2 2 3 2 4 3" xfId="10236" xr:uid="{00000000-0005-0000-0000-0000002D0000}"/>
    <cellStyle name="Normal 3 2 2 2 3 2 4 3 2" xfId="40570" xr:uid="{00000000-0005-0000-0000-0000012D0000}"/>
    <cellStyle name="Normal 3 2 2 2 3 2 4 3 3" xfId="25337" xr:uid="{00000000-0005-0000-0000-0000022D0000}"/>
    <cellStyle name="Normal 3 2 2 2 3 2 4 4" xfId="35557" xr:uid="{00000000-0005-0000-0000-0000032D0000}"/>
    <cellStyle name="Normal 3 2 2 2 3 2 4 5" xfId="20324" xr:uid="{00000000-0005-0000-0000-0000042D0000}"/>
    <cellStyle name="Normal 3 2 2 2 3 2 5" xfId="11914" xr:uid="{00000000-0005-0000-0000-0000052D0000}"/>
    <cellStyle name="Normal 3 2 2 2 3 2 5 2" xfId="42245" xr:uid="{00000000-0005-0000-0000-0000062D0000}"/>
    <cellStyle name="Normal 3 2 2 2 3 2 5 3" xfId="27012" xr:uid="{00000000-0005-0000-0000-0000072D0000}"/>
    <cellStyle name="Normal 3 2 2 2 3 2 6" xfId="6893" xr:uid="{00000000-0005-0000-0000-0000082D0000}"/>
    <cellStyle name="Normal 3 2 2 2 3 2 6 2" xfId="37228" xr:uid="{00000000-0005-0000-0000-0000092D0000}"/>
    <cellStyle name="Normal 3 2 2 2 3 2 6 3" xfId="21995" xr:uid="{00000000-0005-0000-0000-00000A2D0000}"/>
    <cellStyle name="Normal 3 2 2 2 3 2 7" xfId="32216" xr:uid="{00000000-0005-0000-0000-00000B2D0000}"/>
    <cellStyle name="Normal 3 2 2 2 3 2 8" xfId="16982" xr:uid="{00000000-0005-0000-0000-00000C2D0000}"/>
    <cellStyle name="Normal 3 2 2 2 3 3" xfId="2240" xr:uid="{00000000-0005-0000-0000-00000D2D0000}"/>
    <cellStyle name="Normal 3 2 2 2 3 3 2" xfId="3930" xr:uid="{00000000-0005-0000-0000-00000E2D0000}"/>
    <cellStyle name="Normal 3 2 2 2 3 3 2 2" xfId="14003" xr:uid="{00000000-0005-0000-0000-00000F2D0000}"/>
    <cellStyle name="Normal 3 2 2 2 3 3 2 2 2" xfId="44334" xr:uid="{00000000-0005-0000-0000-0000102D0000}"/>
    <cellStyle name="Normal 3 2 2 2 3 3 2 2 3" xfId="29101" xr:uid="{00000000-0005-0000-0000-0000112D0000}"/>
    <cellStyle name="Normal 3 2 2 2 3 3 2 3" xfId="8983" xr:uid="{00000000-0005-0000-0000-0000122D0000}"/>
    <cellStyle name="Normal 3 2 2 2 3 3 2 3 2" xfId="39317" xr:uid="{00000000-0005-0000-0000-0000132D0000}"/>
    <cellStyle name="Normal 3 2 2 2 3 3 2 3 3" xfId="24084" xr:uid="{00000000-0005-0000-0000-0000142D0000}"/>
    <cellStyle name="Normal 3 2 2 2 3 3 2 4" xfId="34304" xr:uid="{00000000-0005-0000-0000-0000152D0000}"/>
    <cellStyle name="Normal 3 2 2 2 3 3 2 5" xfId="19071" xr:uid="{00000000-0005-0000-0000-0000162D0000}"/>
    <cellStyle name="Normal 3 2 2 2 3 3 3" xfId="5622" xr:uid="{00000000-0005-0000-0000-0000172D0000}"/>
    <cellStyle name="Normal 3 2 2 2 3 3 3 2" xfId="15674" xr:uid="{00000000-0005-0000-0000-0000182D0000}"/>
    <cellStyle name="Normal 3 2 2 2 3 3 3 2 2" xfId="46005" xr:uid="{00000000-0005-0000-0000-0000192D0000}"/>
    <cellStyle name="Normal 3 2 2 2 3 3 3 2 3" xfId="30772" xr:uid="{00000000-0005-0000-0000-00001A2D0000}"/>
    <cellStyle name="Normal 3 2 2 2 3 3 3 3" xfId="10654" xr:uid="{00000000-0005-0000-0000-00001B2D0000}"/>
    <cellStyle name="Normal 3 2 2 2 3 3 3 3 2" xfId="40988" xr:uid="{00000000-0005-0000-0000-00001C2D0000}"/>
    <cellStyle name="Normal 3 2 2 2 3 3 3 3 3" xfId="25755" xr:uid="{00000000-0005-0000-0000-00001D2D0000}"/>
    <cellStyle name="Normal 3 2 2 2 3 3 3 4" xfId="35975" xr:uid="{00000000-0005-0000-0000-00001E2D0000}"/>
    <cellStyle name="Normal 3 2 2 2 3 3 3 5" xfId="20742" xr:uid="{00000000-0005-0000-0000-00001F2D0000}"/>
    <cellStyle name="Normal 3 2 2 2 3 3 4" xfId="12332" xr:uid="{00000000-0005-0000-0000-0000202D0000}"/>
    <cellStyle name="Normal 3 2 2 2 3 3 4 2" xfId="42663" xr:uid="{00000000-0005-0000-0000-0000212D0000}"/>
    <cellStyle name="Normal 3 2 2 2 3 3 4 3" xfId="27430" xr:uid="{00000000-0005-0000-0000-0000222D0000}"/>
    <cellStyle name="Normal 3 2 2 2 3 3 5" xfId="7311" xr:uid="{00000000-0005-0000-0000-0000232D0000}"/>
    <cellStyle name="Normal 3 2 2 2 3 3 5 2" xfId="37646" xr:uid="{00000000-0005-0000-0000-0000242D0000}"/>
    <cellStyle name="Normal 3 2 2 2 3 3 5 3" xfId="22413" xr:uid="{00000000-0005-0000-0000-0000252D0000}"/>
    <cellStyle name="Normal 3 2 2 2 3 3 6" xfId="32634" xr:uid="{00000000-0005-0000-0000-0000262D0000}"/>
    <cellStyle name="Normal 3 2 2 2 3 3 7" xfId="17400" xr:uid="{00000000-0005-0000-0000-0000272D0000}"/>
    <cellStyle name="Normal 3 2 2 2 3 4" xfId="3093" xr:uid="{00000000-0005-0000-0000-0000282D0000}"/>
    <cellStyle name="Normal 3 2 2 2 3 4 2" xfId="13167" xr:uid="{00000000-0005-0000-0000-0000292D0000}"/>
    <cellStyle name="Normal 3 2 2 2 3 4 2 2" xfId="43498" xr:uid="{00000000-0005-0000-0000-00002A2D0000}"/>
    <cellStyle name="Normal 3 2 2 2 3 4 2 3" xfId="28265" xr:uid="{00000000-0005-0000-0000-00002B2D0000}"/>
    <cellStyle name="Normal 3 2 2 2 3 4 3" xfId="8147" xr:uid="{00000000-0005-0000-0000-00002C2D0000}"/>
    <cellStyle name="Normal 3 2 2 2 3 4 3 2" xfId="38481" xr:uid="{00000000-0005-0000-0000-00002D2D0000}"/>
    <cellStyle name="Normal 3 2 2 2 3 4 3 3" xfId="23248" xr:uid="{00000000-0005-0000-0000-00002E2D0000}"/>
    <cellStyle name="Normal 3 2 2 2 3 4 4" xfId="33468" xr:uid="{00000000-0005-0000-0000-00002F2D0000}"/>
    <cellStyle name="Normal 3 2 2 2 3 4 5" xfId="18235" xr:uid="{00000000-0005-0000-0000-0000302D0000}"/>
    <cellStyle name="Normal 3 2 2 2 3 5" xfId="4786" xr:uid="{00000000-0005-0000-0000-0000312D0000}"/>
    <cellStyle name="Normal 3 2 2 2 3 5 2" xfId="14838" xr:uid="{00000000-0005-0000-0000-0000322D0000}"/>
    <cellStyle name="Normal 3 2 2 2 3 5 2 2" xfId="45169" xr:uid="{00000000-0005-0000-0000-0000332D0000}"/>
    <cellStyle name="Normal 3 2 2 2 3 5 2 3" xfId="29936" xr:uid="{00000000-0005-0000-0000-0000342D0000}"/>
    <cellStyle name="Normal 3 2 2 2 3 5 3" xfId="9818" xr:uid="{00000000-0005-0000-0000-0000352D0000}"/>
    <cellStyle name="Normal 3 2 2 2 3 5 3 2" xfId="40152" xr:uid="{00000000-0005-0000-0000-0000362D0000}"/>
    <cellStyle name="Normal 3 2 2 2 3 5 3 3" xfId="24919" xr:uid="{00000000-0005-0000-0000-0000372D0000}"/>
    <cellStyle name="Normal 3 2 2 2 3 5 4" xfId="35139" xr:uid="{00000000-0005-0000-0000-0000382D0000}"/>
    <cellStyle name="Normal 3 2 2 2 3 5 5" xfId="19906" xr:uid="{00000000-0005-0000-0000-0000392D0000}"/>
    <cellStyle name="Normal 3 2 2 2 3 6" xfId="11496" xr:uid="{00000000-0005-0000-0000-00003A2D0000}"/>
    <cellStyle name="Normal 3 2 2 2 3 6 2" xfId="41827" xr:uid="{00000000-0005-0000-0000-00003B2D0000}"/>
    <cellStyle name="Normal 3 2 2 2 3 6 3" xfId="26594" xr:uid="{00000000-0005-0000-0000-00003C2D0000}"/>
    <cellStyle name="Normal 3 2 2 2 3 7" xfId="6475" xr:uid="{00000000-0005-0000-0000-00003D2D0000}"/>
    <cellStyle name="Normal 3 2 2 2 3 7 2" xfId="36810" xr:uid="{00000000-0005-0000-0000-00003E2D0000}"/>
    <cellStyle name="Normal 3 2 2 2 3 7 3" xfId="21577" xr:uid="{00000000-0005-0000-0000-00003F2D0000}"/>
    <cellStyle name="Normal 3 2 2 2 3 8" xfId="31798" xr:uid="{00000000-0005-0000-0000-0000402D0000}"/>
    <cellStyle name="Normal 3 2 2 2 3 9" xfId="16564" xr:uid="{00000000-0005-0000-0000-0000412D0000}"/>
    <cellStyle name="Normal 3 2 2 2 4" xfId="1611" xr:uid="{00000000-0005-0000-0000-0000422D0000}"/>
    <cellStyle name="Normal 3 2 2 2 4 2" xfId="2450" xr:uid="{00000000-0005-0000-0000-0000432D0000}"/>
    <cellStyle name="Normal 3 2 2 2 4 2 2" xfId="4140" xr:uid="{00000000-0005-0000-0000-0000442D0000}"/>
    <cellStyle name="Normal 3 2 2 2 4 2 2 2" xfId="14213" xr:uid="{00000000-0005-0000-0000-0000452D0000}"/>
    <cellStyle name="Normal 3 2 2 2 4 2 2 2 2" xfId="44544" xr:uid="{00000000-0005-0000-0000-0000462D0000}"/>
    <cellStyle name="Normal 3 2 2 2 4 2 2 2 3" xfId="29311" xr:uid="{00000000-0005-0000-0000-0000472D0000}"/>
    <cellStyle name="Normal 3 2 2 2 4 2 2 3" xfId="9193" xr:uid="{00000000-0005-0000-0000-0000482D0000}"/>
    <cellStyle name="Normal 3 2 2 2 4 2 2 3 2" xfId="39527" xr:uid="{00000000-0005-0000-0000-0000492D0000}"/>
    <cellStyle name="Normal 3 2 2 2 4 2 2 3 3" xfId="24294" xr:uid="{00000000-0005-0000-0000-00004A2D0000}"/>
    <cellStyle name="Normal 3 2 2 2 4 2 2 4" xfId="34514" xr:uid="{00000000-0005-0000-0000-00004B2D0000}"/>
    <cellStyle name="Normal 3 2 2 2 4 2 2 5" xfId="19281" xr:uid="{00000000-0005-0000-0000-00004C2D0000}"/>
    <cellStyle name="Normal 3 2 2 2 4 2 3" xfId="5832" xr:uid="{00000000-0005-0000-0000-00004D2D0000}"/>
    <cellStyle name="Normal 3 2 2 2 4 2 3 2" xfId="15884" xr:uid="{00000000-0005-0000-0000-00004E2D0000}"/>
    <cellStyle name="Normal 3 2 2 2 4 2 3 2 2" xfId="46215" xr:uid="{00000000-0005-0000-0000-00004F2D0000}"/>
    <cellStyle name="Normal 3 2 2 2 4 2 3 2 3" xfId="30982" xr:uid="{00000000-0005-0000-0000-0000502D0000}"/>
    <cellStyle name="Normal 3 2 2 2 4 2 3 3" xfId="10864" xr:uid="{00000000-0005-0000-0000-0000512D0000}"/>
    <cellStyle name="Normal 3 2 2 2 4 2 3 3 2" xfId="41198" xr:uid="{00000000-0005-0000-0000-0000522D0000}"/>
    <cellStyle name="Normal 3 2 2 2 4 2 3 3 3" xfId="25965" xr:uid="{00000000-0005-0000-0000-0000532D0000}"/>
    <cellStyle name="Normal 3 2 2 2 4 2 3 4" xfId="36185" xr:uid="{00000000-0005-0000-0000-0000542D0000}"/>
    <cellStyle name="Normal 3 2 2 2 4 2 3 5" xfId="20952" xr:uid="{00000000-0005-0000-0000-0000552D0000}"/>
    <cellStyle name="Normal 3 2 2 2 4 2 4" xfId="12542" xr:uid="{00000000-0005-0000-0000-0000562D0000}"/>
    <cellStyle name="Normal 3 2 2 2 4 2 4 2" xfId="42873" xr:uid="{00000000-0005-0000-0000-0000572D0000}"/>
    <cellStyle name="Normal 3 2 2 2 4 2 4 3" xfId="27640" xr:uid="{00000000-0005-0000-0000-0000582D0000}"/>
    <cellStyle name="Normal 3 2 2 2 4 2 5" xfId="7521" xr:uid="{00000000-0005-0000-0000-0000592D0000}"/>
    <cellStyle name="Normal 3 2 2 2 4 2 5 2" xfId="37856" xr:uid="{00000000-0005-0000-0000-00005A2D0000}"/>
    <cellStyle name="Normal 3 2 2 2 4 2 5 3" xfId="22623" xr:uid="{00000000-0005-0000-0000-00005B2D0000}"/>
    <cellStyle name="Normal 3 2 2 2 4 2 6" xfId="32844" xr:uid="{00000000-0005-0000-0000-00005C2D0000}"/>
    <cellStyle name="Normal 3 2 2 2 4 2 7" xfId="17610" xr:uid="{00000000-0005-0000-0000-00005D2D0000}"/>
    <cellStyle name="Normal 3 2 2 2 4 3" xfId="3303" xr:uid="{00000000-0005-0000-0000-00005E2D0000}"/>
    <cellStyle name="Normal 3 2 2 2 4 3 2" xfId="13377" xr:uid="{00000000-0005-0000-0000-00005F2D0000}"/>
    <cellStyle name="Normal 3 2 2 2 4 3 2 2" xfId="43708" xr:uid="{00000000-0005-0000-0000-0000602D0000}"/>
    <cellStyle name="Normal 3 2 2 2 4 3 2 3" xfId="28475" xr:uid="{00000000-0005-0000-0000-0000612D0000}"/>
    <cellStyle name="Normal 3 2 2 2 4 3 3" xfId="8357" xr:uid="{00000000-0005-0000-0000-0000622D0000}"/>
    <cellStyle name="Normal 3 2 2 2 4 3 3 2" xfId="38691" xr:uid="{00000000-0005-0000-0000-0000632D0000}"/>
    <cellStyle name="Normal 3 2 2 2 4 3 3 3" xfId="23458" xr:uid="{00000000-0005-0000-0000-0000642D0000}"/>
    <cellStyle name="Normal 3 2 2 2 4 3 4" xfId="33678" xr:uid="{00000000-0005-0000-0000-0000652D0000}"/>
    <cellStyle name="Normal 3 2 2 2 4 3 5" xfId="18445" xr:uid="{00000000-0005-0000-0000-0000662D0000}"/>
    <cellStyle name="Normal 3 2 2 2 4 4" xfId="4996" xr:uid="{00000000-0005-0000-0000-0000672D0000}"/>
    <cellStyle name="Normal 3 2 2 2 4 4 2" xfId="15048" xr:uid="{00000000-0005-0000-0000-0000682D0000}"/>
    <cellStyle name="Normal 3 2 2 2 4 4 2 2" xfId="45379" xr:uid="{00000000-0005-0000-0000-0000692D0000}"/>
    <cellStyle name="Normal 3 2 2 2 4 4 2 3" xfId="30146" xr:uid="{00000000-0005-0000-0000-00006A2D0000}"/>
    <cellStyle name="Normal 3 2 2 2 4 4 3" xfId="10028" xr:uid="{00000000-0005-0000-0000-00006B2D0000}"/>
    <cellStyle name="Normal 3 2 2 2 4 4 3 2" xfId="40362" xr:uid="{00000000-0005-0000-0000-00006C2D0000}"/>
    <cellStyle name="Normal 3 2 2 2 4 4 3 3" xfId="25129" xr:uid="{00000000-0005-0000-0000-00006D2D0000}"/>
    <cellStyle name="Normal 3 2 2 2 4 4 4" xfId="35349" xr:uid="{00000000-0005-0000-0000-00006E2D0000}"/>
    <cellStyle name="Normal 3 2 2 2 4 4 5" xfId="20116" xr:uid="{00000000-0005-0000-0000-00006F2D0000}"/>
    <cellStyle name="Normal 3 2 2 2 4 5" xfId="11706" xr:uid="{00000000-0005-0000-0000-0000702D0000}"/>
    <cellStyle name="Normal 3 2 2 2 4 5 2" xfId="42037" xr:uid="{00000000-0005-0000-0000-0000712D0000}"/>
    <cellStyle name="Normal 3 2 2 2 4 5 3" xfId="26804" xr:uid="{00000000-0005-0000-0000-0000722D0000}"/>
    <cellStyle name="Normal 3 2 2 2 4 6" xfId="6685" xr:uid="{00000000-0005-0000-0000-0000732D0000}"/>
    <cellStyle name="Normal 3 2 2 2 4 6 2" xfId="37020" xr:uid="{00000000-0005-0000-0000-0000742D0000}"/>
    <cellStyle name="Normal 3 2 2 2 4 6 3" xfId="21787" xr:uid="{00000000-0005-0000-0000-0000752D0000}"/>
    <cellStyle name="Normal 3 2 2 2 4 7" xfId="32008" xr:uid="{00000000-0005-0000-0000-0000762D0000}"/>
    <cellStyle name="Normal 3 2 2 2 4 8" xfId="16774" xr:uid="{00000000-0005-0000-0000-0000772D0000}"/>
    <cellStyle name="Normal 3 2 2 2 5" xfId="2032" xr:uid="{00000000-0005-0000-0000-0000782D0000}"/>
    <cellStyle name="Normal 3 2 2 2 5 2" xfId="3722" xr:uid="{00000000-0005-0000-0000-0000792D0000}"/>
    <cellStyle name="Normal 3 2 2 2 5 2 2" xfId="13795" xr:uid="{00000000-0005-0000-0000-00007A2D0000}"/>
    <cellStyle name="Normal 3 2 2 2 5 2 2 2" xfId="44126" xr:uid="{00000000-0005-0000-0000-00007B2D0000}"/>
    <cellStyle name="Normal 3 2 2 2 5 2 2 3" xfId="28893" xr:uid="{00000000-0005-0000-0000-00007C2D0000}"/>
    <cellStyle name="Normal 3 2 2 2 5 2 3" xfId="8775" xr:uid="{00000000-0005-0000-0000-00007D2D0000}"/>
    <cellStyle name="Normal 3 2 2 2 5 2 3 2" xfId="39109" xr:uid="{00000000-0005-0000-0000-00007E2D0000}"/>
    <cellStyle name="Normal 3 2 2 2 5 2 3 3" xfId="23876" xr:uid="{00000000-0005-0000-0000-00007F2D0000}"/>
    <cellStyle name="Normal 3 2 2 2 5 2 4" xfId="34096" xr:uid="{00000000-0005-0000-0000-0000802D0000}"/>
    <cellStyle name="Normal 3 2 2 2 5 2 5" xfId="18863" xr:uid="{00000000-0005-0000-0000-0000812D0000}"/>
    <cellStyle name="Normal 3 2 2 2 5 3" xfId="5414" xr:uid="{00000000-0005-0000-0000-0000822D0000}"/>
    <cellStyle name="Normal 3 2 2 2 5 3 2" xfId="15466" xr:uid="{00000000-0005-0000-0000-0000832D0000}"/>
    <cellStyle name="Normal 3 2 2 2 5 3 2 2" xfId="45797" xr:uid="{00000000-0005-0000-0000-0000842D0000}"/>
    <cellStyle name="Normal 3 2 2 2 5 3 2 3" xfId="30564" xr:uid="{00000000-0005-0000-0000-0000852D0000}"/>
    <cellStyle name="Normal 3 2 2 2 5 3 3" xfId="10446" xr:uid="{00000000-0005-0000-0000-0000862D0000}"/>
    <cellStyle name="Normal 3 2 2 2 5 3 3 2" xfId="40780" xr:uid="{00000000-0005-0000-0000-0000872D0000}"/>
    <cellStyle name="Normal 3 2 2 2 5 3 3 3" xfId="25547" xr:uid="{00000000-0005-0000-0000-0000882D0000}"/>
    <cellStyle name="Normal 3 2 2 2 5 3 4" xfId="35767" xr:uid="{00000000-0005-0000-0000-0000892D0000}"/>
    <cellStyle name="Normal 3 2 2 2 5 3 5" xfId="20534" xr:uid="{00000000-0005-0000-0000-00008A2D0000}"/>
    <cellStyle name="Normal 3 2 2 2 5 4" xfId="12124" xr:uid="{00000000-0005-0000-0000-00008B2D0000}"/>
    <cellStyle name="Normal 3 2 2 2 5 4 2" xfId="42455" xr:uid="{00000000-0005-0000-0000-00008C2D0000}"/>
    <cellStyle name="Normal 3 2 2 2 5 4 3" xfId="27222" xr:uid="{00000000-0005-0000-0000-00008D2D0000}"/>
    <cellStyle name="Normal 3 2 2 2 5 5" xfId="7103" xr:uid="{00000000-0005-0000-0000-00008E2D0000}"/>
    <cellStyle name="Normal 3 2 2 2 5 5 2" xfId="37438" xr:uid="{00000000-0005-0000-0000-00008F2D0000}"/>
    <cellStyle name="Normal 3 2 2 2 5 5 3" xfId="22205" xr:uid="{00000000-0005-0000-0000-0000902D0000}"/>
    <cellStyle name="Normal 3 2 2 2 5 6" xfId="32426" xr:uid="{00000000-0005-0000-0000-0000912D0000}"/>
    <cellStyle name="Normal 3 2 2 2 5 7" xfId="17192" xr:uid="{00000000-0005-0000-0000-0000922D0000}"/>
    <cellStyle name="Normal 3 2 2 2 6" xfId="2885" xr:uid="{00000000-0005-0000-0000-0000932D0000}"/>
    <cellStyle name="Normal 3 2 2 2 6 2" xfId="12959" xr:uid="{00000000-0005-0000-0000-0000942D0000}"/>
    <cellStyle name="Normal 3 2 2 2 6 2 2" xfId="43290" xr:uid="{00000000-0005-0000-0000-0000952D0000}"/>
    <cellStyle name="Normal 3 2 2 2 6 2 3" xfId="28057" xr:uid="{00000000-0005-0000-0000-0000962D0000}"/>
    <cellStyle name="Normal 3 2 2 2 6 3" xfId="7939" xr:uid="{00000000-0005-0000-0000-0000972D0000}"/>
    <cellStyle name="Normal 3 2 2 2 6 3 2" xfId="38273" xr:uid="{00000000-0005-0000-0000-0000982D0000}"/>
    <cellStyle name="Normal 3 2 2 2 6 3 3" xfId="23040" xr:uid="{00000000-0005-0000-0000-0000992D0000}"/>
    <cellStyle name="Normal 3 2 2 2 6 4" xfId="33260" xr:uid="{00000000-0005-0000-0000-00009A2D0000}"/>
    <cellStyle name="Normal 3 2 2 2 6 5" xfId="18027" xr:uid="{00000000-0005-0000-0000-00009B2D0000}"/>
    <cellStyle name="Normal 3 2 2 2 7" xfId="4578" xr:uid="{00000000-0005-0000-0000-00009C2D0000}"/>
    <cellStyle name="Normal 3 2 2 2 7 2" xfId="14630" xr:uid="{00000000-0005-0000-0000-00009D2D0000}"/>
    <cellStyle name="Normal 3 2 2 2 7 2 2" xfId="44961" xr:uid="{00000000-0005-0000-0000-00009E2D0000}"/>
    <cellStyle name="Normal 3 2 2 2 7 2 3" xfId="29728" xr:uid="{00000000-0005-0000-0000-00009F2D0000}"/>
    <cellStyle name="Normal 3 2 2 2 7 3" xfId="9610" xr:uid="{00000000-0005-0000-0000-0000A02D0000}"/>
    <cellStyle name="Normal 3 2 2 2 7 3 2" xfId="39944" xr:uid="{00000000-0005-0000-0000-0000A12D0000}"/>
    <cellStyle name="Normal 3 2 2 2 7 3 3" xfId="24711" xr:uid="{00000000-0005-0000-0000-0000A22D0000}"/>
    <cellStyle name="Normal 3 2 2 2 7 4" xfId="34931" xr:uid="{00000000-0005-0000-0000-0000A32D0000}"/>
    <cellStyle name="Normal 3 2 2 2 7 5" xfId="19698" xr:uid="{00000000-0005-0000-0000-0000A42D0000}"/>
    <cellStyle name="Normal 3 2 2 2 8" xfId="11288" xr:uid="{00000000-0005-0000-0000-0000A52D0000}"/>
    <cellStyle name="Normal 3 2 2 2 8 2" xfId="41619" xr:uid="{00000000-0005-0000-0000-0000A62D0000}"/>
    <cellStyle name="Normal 3 2 2 2 8 3" xfId="26386" xr:uid="{00000000-0005-0000-0000-0000A72D0000}"/>
    <cellStyle name="Normal 3 2 2 2 9" xfId="6267" xr:uid="{00000000-0005-0000-0000-0000A82D0000}"/>
    <cellStyle name="Normal 3 2 2 2 9 2" xfId="36602" xr:uid="{00000000-0005-0000-0000-0000A92D0000}"/>
    <cellStyle name="Normal 3 2 2 2 9 3" xfId="21369" xr:uid="{00000000-0005-0000-0000-0000AA2D0000}"/>
    <cellStyle name="Normal 3 2 2 3" xfId="1231" xr:uid="{00000000-0005-0000-0000-0000AB2D0000}"/>
    <cellStyle name="Normal 3 2 2 3 10" xfId="16408" xr:uid="{00000000-0005-0000-0000-0000AC2D0000}"/>
    <cellStyle name="Normal 3 2 2 3 2" xfId="1450" xr:uid="{00000000-0005-0000-0000-0000AD2D0000}"/>
    <cellStyle name="Normal 3 2 2 3 2 2" xfId="1871" xr:uid="{00000000-0005-0000-0000-0000AE2D0000}"/>
    <cellStyle name="Normal 3 2 2 3 2 2 2" xfId="2710" xr:uid="{00000000-0005-0000-0000-0000AF2D0000}"/>
    <cellStyle name="Normal 3 2 2 3 2 2 2 2" xfId="4400" xr:uid="{00000000-0005-0000-0000-0000B02D0000}"/>
    <cellStyle name="Normal 3 2 2 3 2 2 2 2 2" xfId="14473" xr:uid="{00000000-0005-0000-0000-0000B12D0000}"/>
    <cellStyle name="Normal 3 2 2 3 2 2 2 2 2 2" xfId="44804" xr:uid="{00000000-0005-0000-0000-0000B22D0000}"/>
    <cellStyle name="Normal 3 2 2 3 2 2 2 2 2 3" xfId="29571" xr:uid="{00000000-0005-0000-0000-0000B32D0000}"/>
    <cellStyle name="Normal 3 2 2 3 2 2 2 2 3" xfId="9453" xr:uid="{00000000-0005-0000-0000-0000B42D0000}"/>
    <cellStyle name="Normal 3 2 2 3 2 2 2 2 3 2" xfId="39787" xr:uid="{00000000-0005-0000-0000-0000B52D0000}"/>
    <cellStyle name="Normal 3 2 2 3 2 2 2 2 3 3" xfId="24554" xr:uid="{00000000-0005-0000-0000-0000B62D0000}"/>
    <cellStyle name="Normal 3 2 2 3 2 2 2 2 4" xfId="34774" xr:uid="{00000000-0005-0000-0000-0000B72D0000}"/>
    <cellStyle name="Normal 3 2 2 3 2 2 2 2 5" xfId="19541" xr:uid="{00000000-0005-0000-0000-0000B82D0000}"/>
    <cellStyle name="Normal 3 2 2 3 2 2 2 3" xfId="6092" xr:uid="{00000000-0005-0000-0000-0000B92D0000}"/>
    <cellStyle name="Normal 3 2 2 3 2 2 2 3 2" xfId="16144" xr:uid="{00000000-0005-0000-0000-0000BA2D0000}"/>
    <cellStyle name="Normal 3 2 2 3 2 2 2 3 2 2" xfId="46475" xr:uid="{00000000-0005-0000-0000-0000BB2D0000}"/>
    <cellStyle name="Normal 3 2 2 3 2 2 2 3 2 3" xfId="31242" xr:uid="{00000000-0005-0000-0000-0000BC2D0000}"/>
    <cellStyle name="Normal 3 2 2 3 2 2 2 3 3" xfId="11124" xr:uid="{00000000-0005-0000-0000-0000BD2D0000}"/>
    <cellStyle name="Normal 3 2 2 3 2 2 2 3 3 2" xfId="41458" xr:uid="{00000000-0005-0000-0000-0000BE2D0000}"/>
    <cellStyle name="Normal 3 2 2 3 2 2 2 3 3 3" xfId="26225" xr:uid="{00000000-0005-0000-0000-0000BF2D0000}"/>
    <cellStyle name="Normal 3 2 2 3 2 2 2 3 4" xfId="36445" xr:uid="{00000000-0005-0000-0000-0000C02D0000}"/>
    <cellStyle name="Normal 3 2 2 3 2 2 2 3 5" xfId="21212" xr:uid="{00000000-0005-0000-0000-0000C12D0000}"/>
    <cellStyle name="Normal 3 2 2 3 2 2 2 4" xfId="12802" xr:uid="{00000000-0005-0000-0000-0000C22D0000}"/>
    <cellStyle name="Normal 3 2 2 3 2 2 2 4 2" xfId="43133" xr:uid="{00000000-0005-0000-0000-0000C32D0000}"/>
    <cellStyle name="Normal 3 2 2 3 2 2 2 4 3" xfId="27900" xr:uid="{00000000-0005-0000-0000-0000C42D0000}"/>
    <cellStyle name="Normal 3 2 2 3 2 2 2 5" xfId="7781" xr:uid="{00000000-0005-0000-0000-0000C52D0000}"/>
    <cellStyle name="Normal 3 2 2 3 2 2 2 5 2" xfId="38116" xr:uid="{00000000-0005-0000-0000-0000C62D0000}"/>
    <cellStyle name="Normal 3 2 2 3 2 2 2 5 3" xfId="22883" xr:uid="{00000000-0005-0000-0000-0000C72D0000}"/>
    <cellStyle name="Normal 3 2 2 3 2 2 2 6" xfId="33104" xr:uid="{00000000-0005-0000-0000-0000C82D0000}"/>
    <cellStyle name="Normal 3 2 2 3 2 2 2 7" xfId="17870" xr:uid="{00000000-0005-0000-0000-0000C92D0000}"/>
    <cellStyle name="Normal 3 2 2 3 2 2 3" xfId="3563" xr:uid="{00000000-0005-0000-0000-0000CA2D0000}"/>
    <cellStyle name="Normal 3 2 2 3 2 2 3 2" xfId="13637" xr:uid="{00000000-0005-0000-0000-0000CB2D0000}"/>
    <cellStyle name="Normal 3 2 2 3 2 2 3 2 2" xfId="43968" xr:uid="{00000000-0005-0000-0000-0000CC2D0000}"/>
    <cellStyle name="Normal 3 2 2 3 2 2 3 2 3" xfId="28735" xr:uid="{00000000-0005-0000-0000-0000CD2D0000}"/>
    <cellStyle name="Normal 3 2 2 3 2 2 3 3" xfId="8617" xr:uid="{00000000-0005-0000-0000-0000CE2D0000}"/>
    <cellStyle name="Normal 3 2 2 3 2 2 3 3 2" xfId="38951" xr:uid="{00000000-0005-0000-0000-0000CF2D0000}"/>
    <cellStyle name="Normal 3 2 2 3 2 2 3 3 3" xfId="23718" xr:uid="{00000000-0005-0000-0000-0000D02D0000}"/>
    <cellStyle name="Normal 3 2 2 3 2 2 3 4" xfId="33938" xr:uid="{00000000-0005-0000-0000-0000D12D0000}"/>
    <cellStyle name="Normal 3 2 2 3 2 2 3 5" xfId="18705" xr:uid="{00000000-0005-0000-0000-0000D22D0000}"/>
    <cellStyle name="Normal 3 2 2 3 2 2 4" xfId="5256" xr:uid="{00000000-0005-0000-0000-0000D32D0000}"/>
    <cellStyle name="Normal 3 2 2 3 2 2 4 2" xfId="15308" xr:uid="{00000000-0005-0000-0000-0000D42D0000}"/>
    <cellStyle name="Normal 3 2 2 3 2 2 4 2 2" xfId="45639" xr:uid="{00000000-0005-0000-0000-0000D52D0000}"/>
    <cellStyle name="Normal 3 2 2 3 2 2 4 2 3" xfId="30406" xr:uid="{00000000-0005-0000-0000-0000D62D0000}"/>
    <cellStyle name="Normal 3 2 2 3 2 2 4 3" xfId="10288" xr:uid="{00000000-0005-0000-0000-0000D72D0000}"/>
    <cellStyle name="Normal 3 2 2 3 2 2 4 3 2" xfId="40622" xr:uid="{00000000-0005-0000-0000-0000D82D0000}"/>
    <cellStyle name="Normal 3 2 2 3 2 2 4 3 3" xfId="25389" xr:uid="{00000000-0005-0000-0000-0000D92D0000}"/>
    <cellStyle name="Normal 3 2 2 3 2 2 4 4" xfId="35609" xr:uid="{00000000-0005-0000-0000-0000DA2D0000}"/>
    <cellStyle name="Normal 3 2 2 3 2 2 4 5" xfId="20376" xr:uid="{00000000-0005-0000-0000-0000DB2D0000}"/>
    <cellStyle name="Normal 3 2 2 3 2 2 5" xfId="11966" xr:uid="{00000000-0005-0000-0000-0000DC2D0000}"/>
    <cellStyle name="Normal 3 2 2 3 2 2 5 2" xfId="42297" xr:uid="{00000000-0005-0000-0000-0000DD2D0000}"/>
    <cellStyle name="Normal 3 2 2 3 2 2 5 3" xfId="27064" xr:uid="{00000000-0005-0000-0000-0000DE2D0000}"/>
    <cellStyle name="Normal 3 2 2 3 2 2 6" xfId="6945" xr:uid="{00000000-0005-0000-0000-0000DF2D0000}"/>
    <cellStyle name="Normal 3 2 2 3 2 2 6 2" xfId="37280" xr:uid="{00000000-0005-0000-0000-0000E02D0000}"/>
    <cellStyle name="Normal 3 2 2 3 2 2 6 3" xfId="22047" xr:uid="{00000000-0005-0000-0000-0000E12D0000}"/>
    <cellStyle name="Normal 3 2 2 3 2 2 7" xfId="32268" xr:uid="{00000000-0005-0000-0000-0000E22D0000}"/>
    <cellStyle name="Normal 3 2 2 3 2 2 8" xfId="17034" xr:uid="{00000000-0005-0000-0000-0000E32D0000}"/>
    <cellStyle name="Normal 3 2 2 3 2 3" xfId="2292" xr:uid="{00000000-0005-0000-0000-0000E42D0000}"/>
    <cellStyle name="Normal 3 2 2 3 2 3 2" xfId="3982" xr:uid="{00000000-0005-0000-0000-0000E52D0000}"/>
    <cellStyle name="Normal 3 2 2 3 2 3 2 2" xfId="14055" xr:uid="{00000000-0005-0000-0000-0000E62D0000}"/>
    <cellStyle name="Normal 3 2 2 3 2 3 2 2 2" xfId="44386" xr:uid="{00000000-0005-0000-0000-0000E72D0000}"/>
    <cellStyle name="Normal 3 2 2 3 2 3 2 2 3" xfId="29153" xr:uid="{00000000-0005-0000-0000-0000E82D0000}"/>
    <cellStyle name="Normal 3 2 2 3 2 3 2 3" xfId="9035" xr:uid="{00000000-0005-0000-0000-0000E92D0000}"/>
    <cellStyle name="Normal 3 2 2 3 2 3 2 3 2" xfId="39369" xr:uid="{00000000-0005-0000-0000-0000EA2D0000}"/>
    <cellStyle name="Normal 3 2 2 3 2 3 2 3 3" xfId="24136" xr:uid="{00000000-0005-0000-0000-0000EB2D0000}"/>
    <cellStyle name="Normal 3 2 2 3 2 3 2 4" xfId="34356" xr:uid="{00000000-0005-0000-0000-0000EC2D0000}"/>
    <cellStyle name="Normal 3 2 2 3 2 3 2 5" xfId="19123" xr:uid="{00000000-0005-0000-0000-0000ED2D0000}"/>
    <cellStyle name="Normal 3 2 2 3 2 3 3" xfId="5674" xr:uid="{00000000-0005-0000-0000-0000EE2D0000}"/>
    <cellStyle name="Normal 3 2 2 3 2 3 3 2" xfId="15726" xr:uid="{00000000-0005-0000-0000-0000EF2D0000}"/>
    <cellStyle name="Normal 3 2 2 3 2 3 3 2 2" xfId="46057" xr:uid="{00000000-0005-0000-0000-0000F02D0000}"/>
    <cellStyle name="Normal 3 2 2 3 2 3 3 2 3" xfId="30824" xr:uid="{00000000-0005-0000-0000-0000F12D0000}"/>
    <cellStyle name="Normal 3 2 2 3 2 3 3 3" xfId="10706" xr:uid="{00000000-0005-0000-0000-0000F22D0000}"/>
    <cellStyle name="Normal 3 2 2 3 2 3 3 3 2" xfId="41040" xr:uid="{00000000-0005-0000-0000-0000F32D0000}"/>
    <cellStyle name="Normal 3 2 2 3 2 3 3 3 3" xfId="25807" xr:uid="{00000000-0005-0000-0000-0000F42D0000}"/>
    <cellStyle name="Normal 3 2 2 3 2 3 3 4" xfId="36027" xr:uid="{00000000-0005-0000-0000-0000F52D0000}"/>
    <cellStyle name="Normal 3 2 2 3 2 3 3 5" xfId="20794" xr:uid="{00000000-0005-0000-0000-0000F62D0000}"/>
    <cellStyle name="Normal 3 2 2 3 2 3 4" xfId="12384" xr:uid="{00000000-0005-0000-0000-0000F72D0000}"/>
    <cellStyle name="Normal 3 2 2 3 2 3 4 2" xfId="42715" xr:uid="{00000000-0005-0000-0000-0000F82D0000}"/>
    <cellStyle name="Normal 3 2 2 3 2 3 4 3" xfId="27482" xr:uid="{00000000-0005-0000-0000-0000F92D0000}"/>
    <cellStyle name="Normal 3 2 2 3 2 3 5" xfId="7363" xr:uid="{00000000-0005-0000-0000-0000FA2D0000}"/>
    <cellStyle name="Normal 3 2 2 3 2 3 5 2" xfId="37698" xr:uid="{00000000-0005-0000-0000-0000FB2D0000}"/>
    <cellStyle name="Normal 3 2 2 3 2 3 5 3" xfId="22465" xr:uid="{00000000-0005-0000-0000-0000FC2D0000}"/>
    <cellStyle name="Normal 3 2 2 3 2 3 6" xfId="32686" xr:uid="{00000000-0005-0000-0000-0000FD2D0000}"/>
    <cellStyle name="Normal 3 2 2 3 2 3 7" xfId="17452" xr:uid="{00000000-0005-0000-0000-0000FE2D0000}"/>
    <cellStyle name="Normal 3 2 2 3 2 4" xfId="3145" xr:uid="{00000000-0005-0000-0000-0000FF2D0000}"/>
    <cellStyle name="Normal 3 2 2 3 2 4 2" xfId="13219" xr:uid="{00000000-0005-0000-0000-0000002E0000}"/>
    <cellStyle name="Normal 3 2 2 3 2 4 2 2" xfId="43550" xr:uid="{00000000-0005-0000-0000-0000012E0000}"/>
    <cellStyle name="Normal 3 2 2 3 2 4 2 3" xfId="28317" xr:uid="{00000000-0005-0000-0000-0000022E0000}"/>
    <cellStyle name="Normal 3 2 2 3 2 4 3" xfId="8199" xr:uid="{00000000-0005-0000-0000-0000032E0000}"/>
    <cellStyle name="Normal 3 2 2 3 2 4 3 2" xfId="38533" xr:uid="{00000000-0005-0000-0000-0000042E0000}"/>
    <cellStyle name="Normal 3 2 2 3 2 4 3 3" xfId="23300" xr:uid="{00000000-0005-0000-0000-0000052E0000}"/>
    <cellStyle name="Normal 3 2 2 3 2 4 4" xfId="33520" xr:uid="{00000000-0005-0000-0000-0000062E0000}"/>
    <cellStyle name="Normal 3 2 2 3 2 4 5" xfId="18287" xr:uid="{00000000-0005-0000-0000-0000072E0000}"/>
    <cellStyle name="Normal 3 2 2 3 2 5" xfId="4838" xr:uid="{00000000-0005-0000-0000-0000082E0000}"/>
    <cellStyle name="Normal 3 2 2 3 2 5 2" xfId="14890" xr:uid="{00000000-0005-0000-0000-0000092E0000}"/>
    <cellStyle name="Normal 3 2 2 3 2 5 2 2" xfId="45221" xr:uid="{00000000-0005-0000-0000-00000A2E0000}"/>
    <cellStyle name="Normal 3 2 2 3 2 5 2 3" xfId="29988" xr:uid="{00000000-0005-0000-0000-00000B2E0000}"/>
    <cellStyle name="Normal 3 2 2 3 2 5 3" xfId="9870" xr:uid="{00000000-0005-0000-0000-00000C2E0000}"/>
    <cellStyle name="Normal 3 2 2 3 2 5 3 2" xfId="40204" xr:uid="{00000000-0005-0000-0000-00000D2E0000}"/>
    <cellStyle name="Normal 3 2 2 3 2 5 3 3" xfId="24971" xr:uid="{00000000-0005-0000-0000-00000E2E0000}"/>
    <cellStyle name="Normal 3 2 2 3 2 5 4" xfId="35191" xr:uid="{00000000-0005-0000-0000-00000F2E0000}"/>
    <cellStyle name="Normal 3 2 2 3 2 5 5" xfId="19958" xr:uid="{00000000-0005-0000-0000-0000102E0000}"/>
    <cellStyle name="Normal 3 2 2 3 2 6" xfId="11548" xr:uid="{00000000-0005-0000-0000-0000112E0000}"/>
    <cellStyle name="Normal 3 2 2 3 2 6 2" xfId="41879" xr:uid="{00000000-0005-0000-0000-0000122E0000}"/>
    <cellStyle name="Normal 3 2 2 3 2 6 3" xfId="26646" xr:uid="{00000000-0005-0000-0000-0000132E0000}"/>
    <cellStyle name="Normal 3 2 2 3 2 7" xfId="6527" xr:uid="{00000000-0005-0000-0000-0000142E0000}"/>
    <cellStyle name="Normal 3 2 2 3 2 7 2" xfId="36862" xr:uid="{00000000-0005-0000-0000-0000152E0000}"/>
    <cellStyle name="Normal 3 2 2 3 2 7 3" xfId="21629" xr:uid="{00000000-0005-0000-0000-0000162E0000}"/>
    <cellStyle name="Normal 3 2 2 3 2 8" xfId="31850" xr:uid="{00000000-0005-0000-0000-0000172E0000}"/>
    <cellStyle name="Normal 3 2 2 3 2 9" xfId="16616" xr:uid="{00000000-0005-0000-0000-0000182E0000}"/>
    <cellStyle name="Normal 3 2 2 3 3" xfId="1663" xr:uid="{00000000-0005-0000-0000-0000192E0000}"/>
    <cellStyle name="Normal 3 2 2 3 3 2" xfId="2502" xr:uid="{00000000-0005-0000-0000-00001A2E0000}"/>
    <cellStyle name="Normal 3 2 2 3 3 2 2" xfId="4192" xr:uid="{00000000-0005-0000-0000-00001B2E0000}"/>
    <cellStyle name="Normal 3 2 2 3 3 2 2 2" xfId="14265" xr:uid="{00000000-0005-0000-0000-00001C2E0000}"/>
    <cellStyle name="Normal 3 2 2 3 3 2 2 2 2" xfId="44596" xr:uid="{00000000-0005-0000-0000-00001D2E0000}"/>
    <cellStyle name="Normal 3 2 2 3 3 2 2 2 3" xfId="29363" xr:uid="{00000000-0005-0000-0000-00001E2E0000}"/>
    <cellStyle name="Normal 3 2 2 3 3 2 2 3" xfId="9245" xr:uid="{00000000-0005-0000-0000-00001F2E0000}"/>
    <cellStyle name="Normal 3 2 2 3 3 2 2 3 2" xfId="39579" xr:uid="{00000000-0005-0000-0000-0000202E0000}"/>
    <cellStyle name="Normal 3 2 2 3 3 2 2 3 3" xfId="24346" xr:uid="{00000000-0005-0000-0000-0000212E0000}"/>
    <cellStyle name="Normal 3 2 2 3 3 2 2 4" xfId="34566" xr:uid="{00000000-0005-0000-0000-0000222E0000}"/>
    <cellStyle name="Normal 3 2 2 3 3 2 2 5" xfId="19333" xr:uid="{00000000-0005-0000-0000-0000232E0000}"/>
    <cellStyle name="Normal 3 2 2 3 3 2 3" xfId="5884" xr:uid="{00000000-0005-0000-0000-0000242E0000}"/>
    <cellStyle name="Normal 3 2 2 3 3 2 3 2" xfId="15936" xr:uid="{00000000-0005-0000-0000-0000252E0000}"/>
    <cellStyle name="Normal 3 2 2 3 3 2 3 2 2" xfId="46267" xr:uid="{00000000-0005-0000-0000-0000262E0000}"/>
    <cellStyle name="Normal 3 2 2 3 3 2 3 2 3" xfId="31034" xr:uid="{00000000-0005-0000-0000-0000272E0000}"/>
    <cellStyle name="Normal 3 2 2 3 3 2 3 3" xfId="10916" xr:uid="{00000000-0005-0000-0000-0000282E0000}"/>
    <cellStyle name="Normal 3 2 2 3 3 2 3 3 2" xfId="41250" xr:uid="{00000000-0005-0000-0000-0000292E0000}"/>
    <cellStyle name="Normal 3 2 2 3 3 2 3 3 3" xfId="26017" xr:uid="{00000000-0005-0000-0000-00002A2E0000}"/>
    <cellStyle name="Normal 3 2 2 3 3 2 3 4" xfId="36237" xr:uid="{00000000-0005-0000-0000-00002B2E0000}"/>
    <cellStyle name="Normal 3 2 2 3 3 2 3 5" xfId="21004" xr:uid="{00000000-0005-0000-0000-00002C2E0000}"/>
    <cellStyle name="Normal 3 2 2 3 3 2 4" xfId="12594" xr:uid="{00000000-0005-0000-0000-00002D2E0000}"/>
    <cellStyle name="Normal 3 2 2 3 3 2 4 2" xfId="42925" xr:uid="{00000000-0005-0000-0000-00002E2E0000}"/>
    <cellStyle name="Normal 3 2 2 3 3 2 4 3" xfId="27692" xr:uid="{00000000-0005-0000-0000-00002F2E0000}"/>
    <cellStyle name="Normal 3 2 2 3 3 2 5" xfId="7573" xr:uid="{00000000-0005-0000-0000-0000302E0000}"/>
    <cellStyle name="Normal 3 2 2 3 3 2 5 2" xfId="37908" xr:uid="{00000000-0005-0000-0000-0000312E0000}"/>
    <cellStyle name="Normal 3 2 2 3 3 2 5 3" xfId="22675" xr:uid="{00000000-0005-0000-0000-0000322E0000}"/>
    <cellStyle name="Normal 3 2 2 3 3 2 6" xfId="32896" xr:uid="{00000000-0005-0000-0000-0000332E0000}"/>
    <cellStyle name="Normal 3 2 2 3 3 2 7" xfId="17662" xr:uid="{00000000-0005-0000-0000-0000342E0000}"/>
    <cellStyle name="Normal 3 2 2 3 3 3" xfId="3355" xr:uid="{00000000-0005-0000-0000-0000352E0000}"/>
    <cellStyle name="Normal 3 2 2 3 3 3 2" xfId="13429" xr:uid="{00000000-0005-0000-0000-0000362E0000}"/>
    <cellStyle name="Normal 3 2 2 3 3 3 2 2" xfId="43760" xr:uid="{00000000-0005-0000-0000-0000372E0000}"/>
    <cellStyle name="Normal 3 2 2 3 3 3 2 3" xfId="28527" xr:uid="{00000000-0005-0000-0000-0000382E0000}"/>
    <cellStyle name="Normal 3 2 2 3 3 3 3" xfId="8409" xr:uid="{00000000-0005-0000-0000-0000392E0000}"/>
    <cellStyle name="Normal 3 2 2 3 3 3 3 2" xfId="38743" xr:uid="{00000000-0005-0000-0000-00003A2E0000}"/>
    <cellStyle name="Normal 3 2 2 3 3 3 3 3" xfId="23510" xr:uid="{00000000-0005-0000-0000-00003B2E0000}"/>
    <cellStyle name="Normal 3 2 2 3 3 3 4" xfId="33730" xr:uid="{00000000-0005-0000-0000-00003C2E0000}"/>
    <cellStyle name="Normal 3 2 2 3 3 3 5" xfId="18497" xr:uid="{00000000-0005-0000-0000-00003D2E0000}"/>
    <cellStyle name="Normal 3 2 2 3 3 4" xfId="5048" xr:uid="{00000000-0005-0000-0000-00003E2E0000}"/>
    <cellStyle name="Normal 3 2 2 3 3 4 2" xfId="15100" xr:uid="{00000000-0005-0000-0000-00003F2E0000}"/>
    <cellStyle name="Normal 3 2 2 3 3 4 2 2" xfId="45431" xr:uid="{00000000-0005-0000-0000-0000402E0000}"/>
    <cellStyle name="Normal 3 2 2 3 3 4 2 3" xfId="30198" xr:uid="{00000000-0005-0000-0000-0000412E0000}"/>
    <cellStyle name="Normal 3 2 2 3 3 4 3" xfId="10080" xr:uid="{00000000-0005-0000-0000-0000422E0000}"/>
    <cellStyle name="Normal 3 2 2 3 3 4 3 2" xfId="40414" xr:uid="{00000000-0005-0000-0000-0000432E0000}"/>
    <cellStyle name="Normal 3 2 2 3 3 4 3 3" xfId="25181" xr:uid="{00000000-0005-0000-0000-0000442E0000}"/>
    <cellStyle name="Normal 3 2 2 3 3 4 4" xfId="35401" xr:uid="{00000000-0005-0000-0000-0000452E0000}"/>
    <cellStyle name="Normal 3 2 2 3 3 4 5" xfId="20168" xr:uid="{00000000-0005-0000-0000-0000462E0000}"/>
    <cellStyle name="Normal 3 2 2 3 3 5" xfId="11758" xr:uid="{00000000-0005-0000-0000-0000472E0000}"/>
    <cellStyle name="Normal 3 2 2 3 3 5 2" xfId="42089" xr:uid="{00000000-0005-0000-0000-0000482E0000}"/>
    <cellStyle name="Normal 3 2 2 3 3 5 3" xfId="26856" xr:uid="{00000000-0005-0000-0000-0000492E0000}"/>
    <cellStyle name="Normal 3 2 2 3 3 6" xfId="6737" xr:uid="{00000000-0005-0000-0000-00004A2E0000}"/>
    <cellStyle name="Normal 3 2 2 3 3 6 2" xfId="37072" xr:uid="{00000000-0005-0000-0000-00004B2E0000}"/>
    <cellStyle name="Normal 3 2 2 3 3 6 3" xfId="21839" xr:uid="{00000000-0005-0000-0000-00004C2E0000}"/>
    <cellStyle name="Normal 3 2 2 3 3 7" xfId="32060" xr:uid="{00000000-0005-0000-0000-00004D2E0000}"/>
    <cellStyle name="Normal 3 2 2 3 3 8" xfId="16826" xr:uid="{00000000-0005-0000-0000-00004E2E0000}"/>
    <cellStyle name="Normal 3 2 2 3 4" xfId="2084" xr:uid="{00000000-0005-0000-0000-00004F2E0000}"/>
    <cellStyle name="Normal 3 2 2 3 4 2" xfId="3774" xr:uid="{00000000-0005-0000-0000-0000502E0000}"/>
    <cellStyle name="Normal 3 2 2 3 4 2 2" xfId="13847" xr:uid="{00000000-0005-0000-0000-0000512E0000}"/>
    <cellStyle name="Normal 3 2 2 3 4 2 2 2" xfId="44178" xr:uid="{00000000-0005-0000-0000-0000522E0000}"/>
    <cellStyle name="Normal 3 2 2 3 4 2 2 3" xfId="28945" xr:uid="{00000000-0005-0000-0000-0000532E0000}"/>
    <cellStyle name="Normal 3 2 2 3 4 2 3" xfId="8827" xr:uid="{00000000-0005-0000-0000-0000542E0000}"/>
    <cellStyle name="Normal 3 2 2 3 4 2 3 2" xfId="39161" xr:uid="{00000000-0005-0000-0000-0000552E0000}"/>
    <cellStyle name="Normal 3 2 2 3 4 2 3 3" xfId="23928" xr:uid="{00000000-0005-0000-0000-0000562E0000}"/>
    <cellStyle name="Normal 3 2 2 3 4 2 4" xfId="34148" xr:uid="{00000000-0005-0000-0000-0000572E0000}"/>
    <cellStyle name="Normal 3 2 2 3 4 2 5" xfId="18915" xr:uid="{00000000-0005-0000-0000-0000582E0000}"/>
    <cellStyle name="Normal 3 2 2 3 4 3" xfId="5466" xr:uid="{00000000-0005-0000-0000-0000592E0000}"/>
    <cellStyle name="Normal 3 2 2 3 4 3 2" xfId="15518" xr:uid="{00000000-0005-0000-0000-00005A2E0000}"/>
    <cellStyle name="Normal 3 2 2 3 4 3 2 2" xfId="45849" xr:uid="{00000000-0005-0000-0000-00005B2E0000}"/>
    <cellStyle name="Normal 3 2 2 3 4 3 2 3" xfId="30616" xr:uid="{00000000-0005-0000-0000-00005C2E0000}"/>
    <cellStyle name="Normal 3 2 2 3 4 3 3" xfId="10498" xr:uid="{00000000-0005-0000-0000-00005D2E0000}"/>
    <cellStyle name="Normal 3 2 2 3 4 3 3 2" xfId="40832" xr:uid="{00000000-0005-0000-0000-00005E2E0000}"/>
    <cellStyle name="Normal 3 2 2 3 4 3 3 3" xfId="25599" xr:uid="{00000000-0005-0000-0000-00005F2E0000}"/>
    <cellStyle name="Normal 3 2 2 3 4 3 4" xfId="35819" xr:uid="{00000000-0005-0000-0000-0000602E0000}"/>
    <cellStyle name="Normal 3 2 2 3 4 3 5" xfId="20586" xr:uid="{00000000-0005-0000-0000-0000612E0000}"/>
    <cellStyle name="Normal 3 2 2 3 4 4" xfId="12176" xr:uid="{00000000-0005-0000-0000-0000622E0000}"/>
    <cellStyle name="Normal 3 2 2 3 4 4 2" xfId="42507" xr:uid="{00000000-0005-0000-0000-0000632E0000}"/>
    <cellStyle name="Normal 3 2 2 3 4 4 3" xfId="27274" xr:uid="{00000000-0005-0000-0000-0000642E0000}"/>
    <cellStyle name="Normal 3 2 2 3 4 5" xfId="7155" xr:uid="{00000000-0005-0000-0000-0000652E0000}"/>
    <cellStyle name="Normal 3 2 2 3 4 5 2" xfId="37490" xr:uid="{00000000-0005-0000-0000-0000662E0000}"/>
    <cellStyle name="Normal 3 2 2 3 4 5 3" xfId="22257" xr:uid="{00000000-0005-0000-0000-0000672E0000}"/>
    <cellStyle name="Normal 3 2 2 3 4 6" xfId="32478" xr:uid="{00000000-0005-0000-0000-0000682E0000}"/>
    <cellStyle name="Normal 3 2 2 3 4 7" xfId="17244" xr:uid="{00000000-0005-0000-0000-0000692E0000}"/>
    <cellStyle name="Normal 3 2 2 3 5" xfId="2937" xr:uid="{00000000-0005-0000-0000-00006A2E0000}"/>
    <cellStyle name="Normal 3 2 2 3 5 2" xfId="13011" xr:uid="{00000000-0005-0000-0000-00006B2E0000}"/>
    <cellStyle name="Normal 3 2 2 3 5 2 2" xfId="43342" xr:uid="{00000000-0005-0000-0000-00006C2E0000}"/>
    <cellStyle name="Normal 3 2 2 3 5 2 3" xfId="28109" xr:uid="{00000000-0005-0000-0000-00006D2E0000}"/>
    <cellStyle name="Normal 3 2 2 3 5 3" xfId="7991" xr:uid="{00000000-0005-0000-0000-00006E2E0000}"/>
    <cellStyle name="Normal 3 2 2 3 5 3 2" xfId="38325" xr:uid="{00000000-0005-0000-0000-00006F2E0000}"/>
    <cellStyle name="Normal 3 2 2 3 5 3 3" xfId="23092" xr:uid="{00000000-0005-0000-0000-0000702E0000}"/>
    <cellStyle name="Normal 3 2 2 3 5 4" xfId="33312" xr:uid="{00000000-0005-0000-0000-0000712E0000}"/>
    <cellStyle name="Normal 3 2 2 3 5 5" xfId="18079" xr:uid="{00000000-0005-0000-0000-0000722E0000}"/>
    <cellStyle name="Normal 3 2 2 3 6" xfId="4630" xr:uid="{00000000-0005-0000-0000-0000732E0000}"/>
    <cellStyle name="Normal 3 2 2 3 6 2" xfId="14682" xr:uid="{00000000-0005-0000-0000-0000742E0000}"/>
    <cellStyle name="Normal 3 2 2 3 6 2 2" xfId="45013" xr:uid="{00000000-0005-0000-0000-0000752E0000}"/>
    <cellStyle name="Normal 3 2 2 3 6 2 3" xfId="29780" xr:uid="{00000000-0005-0000-0000-0000762E0000}"/>
    <cellStyle name="Normal 3 2 2 3 6 3" xfId="9662" xr:uid="{00000000-0005-0000-0000-0000772E0000}"/>
    <cellStyle name="Normal 3 2 2 3 6 3 2" xfId="39996" xr:uid="{00000000-0005-0000-0000-0000782E0000}"/>
    <cellStyle name="Normal 3 2 2 3 6 3 3" xfId="24763" xr:uid="{00000000-0005-0000-0000-0000792E0000}"/>
    <cellStyle name="Normal 3 2 2 3 6 4" xfId="34983" xr:uid="{00000000-0005-0000-0000-00007A2E0000}"/>
    <cellStyle name="Normal 3 2 2 3 6 5" xfId="19750" xr:uid="{00000000-0005-0000-0000-00007B2E0000}"/>
    <cellStyle name="Normal 3 2 2 3 7" xfId="11340" xr:uid="{00000000-0005-0000-0000-00007C2E0000}"/>
    <cellStyle name="Normal 3 2 2 3 7 2" xfId="41671" xr:uid="{00000000-0005-0000-0000-00007D2E0000}"/>
    <cellStyle name="Normal 3 2 2 3 7 3" xfId="26438" xr:uid="{00000000-0005-0000-0000-00007E2E0000}"/>
    <cellStyle name="Normal 3 2 2 3 8" xfId="6319" xr:uid="{00000000-0005-0000-0000-00007F2E0000}"/>
    <cellStyle name="Normal 3 2 2 3 8 2" xfId="36654" xr:uid="{00000000-0005-0000-0000-0000802E0000}"/>
    <cellStyle name="Normal 3 2 2 3 8 3" xfId="21421" xr:uid="{00000000-0005-0000-0000-0000812E0000}"/>
    <cellStyle name="Normal 3 2 2 3 9" xfId="31643" xr:uid="{00000000-0005-0000-0000-0000822E0000}"/>
    <cellStyle name="Normal 3 2 2 4" xfId="1344" xr:uid="{00000000-0005-0000-0000-0000832E0000}"/>
    <cellStyle name="Normal 3 2 2 4 2" xfId="1767" xr:uid="{00000000-0005-0000-0000-0000842E0000}"/>
    <cellStyle name="Normal 3 2 2 4 2 2" xfId="2606" xr:uid="{00000000-0005-0000-0000-0000852E0000}"/>
    <cellStyle name="Normal 3 2 2 4 2 2 2" xfId="4296" xr:uid="{00000000-0005-0000-0000-0000862E0000}"/>
    <cellStyle name="Normal 3 2 2 4 2 2 2 2" xfId="14369" xr:uid="{00000000-0005-0000-0000-0000872E0000}"/>
    <cellStyle name="Normal 3 2 2 4 2 2 2 2 2" xfId="44700" xr:uid="{00000000-0005-0000-0000-0000882E0000}"/>
    <cellStyle name="Normal 3 2 2 4 2 2 2 2 3" xfId="29467" xr:uid="{00000000-0005-0000-0000-0000892E0000}"/>
    <cellStyle name="Normal 3 2 2 4 2 2 2 3" xfId="9349" xr:uid="{00000000-0005-0000-0000-00008A2E0000}"/>
    <cellStyle name="Normal 3 2 2 4 2 2 2 3 2" xfId="39683" xr:uid="{00000000-0005-0000-0000-00008B2E0000}"/>
    <cellStyle name="Normal 3 2 2 4 2 2 2 3 3" xfId="24450" xr:uid="{00000000-0005-0000-0000-00008C2E0000}"/>
    <cellStyle name="Normal 3 2 2 4 2 2 2 4" xfId="34670" xr:uid="{00000000-0005-0000-0000-00008D2E0000}"/>
    <cellStyle name="Normal 3 2 2 4 2 2 2 5" xfId="19437" xr:uid="{00000000-0005-0000-0000-00008E2E0000}"/>
    <cellStyle name="Normal 3 2 2 4 2 2 3" xfId="5988" xr:uid="{00000000-0005-0000-0000-00008F2E0000}"/>
    <cellStyle name="Normal 3 2 2 4 2 2 3 2" xfId="16040" xr:uid="{00000000-0005-0000-0000-0000902E0000}"/>
    <cellStyle name="Normal 3 2 2 4 2 2 3 2 2" xfId="46371" xr:uid="{00000000-0005-0000-0000-0000912E0000}"/>
    <cellStyle name="Normal 3 2 2 4 2 2 3 2 3" xfId="31138" xr:uid="{00000000-0005-0000-0000-0000922E0000}"/>
    <cellStyle name="Normal 3 2 2 4 2 2 3 3" xfId="11020" xr:uid="{00000000-0005-0000-0000-0000932E0000}"/>
    <cellStyle name="Normal 3 2 2 4 2 2 3 3 2" xfId="41354" xr:uid="{00000000-0005-0000-0000-0000942E0000}"/>
    <cellStyle name="Normal 3 2 2 4 2 2 3 3 3" xfId="26121" xr:uid="{00000000-0005-0000-0000-0000952E0000}"/>
    <cellStyle name="Normal 3 2 2 4 2 2 3 4" xfId="36341" xr:uid="{00000000-0005-0000-0000-0000962E0000}"/>
    <cellStyle name="Normal 3 2 2 4 2 2 3 5" xfId="21108" xr:uid="{00000000-0005-0000-0000-0000972E0000}"/>
    <cellStyle name="Normal 3 2 2 4 2 2 4" xfId="12698" xr:uid="{00000000-0005-0000-0000-0000982E0000}"/>
    <cellStyle name="Normal 3 2 2 4 2 2 4 2" xfId="43029" xr:uid="{00000000-0005-0000-0000-0000992E0000}"/>
    <cellStyle name="Normal 3 2 2 4 2 2 4 3" xfId="27796" xr:uid="{00000000-0005-0000-0000-00009A2E0000}"/>
    <cellStyle name="Normal 3 2 2 4 2 2 5" xfId="7677" xr:uid="{00000000-0005-0000-0000-00009B2E0000}"/>
    <cellStyle name="Normal 3 2 2 4 2 2 5 2" xfId="38012" xr:uid="{00000000-0005-0000-0000-00009C2E0000}"/>
    <cellStyle name="Normal 3 2 2 4 2 2 5 3" xfId="22779" xr:uid="{00000000-0005-0000-0000-00009D2E0000}"/>
    <cellStyle name="Normal 3 2 2 4 2 2 6" xfId="33000" xr:uid="{00000000-0005-0000-0000-00009E2E0000}"/>
    <cellStyle name="Normal 3 2 2 4 2 2 7" xfId="17766" xr:uid="{00000000-0005-0000-0000-00009F2E0000}"/>
    <cellStyle name="Normal 3 2 2 4 2 3" xfId="3459" xr:uid="{00000000-0005-0000-0000-0000A02E0000}"/>
    <cellStyle name="Normal 3 2 2 4 2 3 2" xfId="13533" xr:uid="{00000000-0005-0000-0000-0000A12E0000}"/>
    <cellStyle name="Normal 3 2 2 4 2 3 2 2" xfId="43864" xr:uid="{00000000-0005-0000-0000-0000A22E0000}"/>
    <cellStyle name="Normal 3 2 2 4 2 3 2 3" xfId="28631" xr:uid="{00000000-0005-0000-0000-0000A32E0000}"/>
    <cellStyle name="Normal 3 2 2 4 2 3 3" xfId="8513" xr:uid="{00000000-0005-0000-0000-0000A42E0000}"/>
    <cellStyle name="Normal 3 2 2 4 2 3 3 2" xfId="38847" xr:uid="{00000000-0005-0000-0000-0000A52E0000}"/>
    <cellStyle name="Normal 3 2 2 4 2 3 3 3" xfId="23614" xr:uid="{00000000-0005-0000-0000-0000A62E0000}"/>
    <cellStyle name="Normal 3 2 2 4 2 3 4" xfId="33834" xr:uid="{00000000-0005-0000-0000-0000A72E0000}"/>
    <cellStyle name="Normal 3 2 2 4 2 3 5" xfId="18601" xr:uid="{00000000-0005-0000-0000-0000A82E0000}"/>
    <cellStyle name="Normal 3 2 2 4 2 4" xfId="5152" xr:uid="{00000000-0005-0000-0000-0000A92E0000}"/>
    <cellStyle name="Normal 3 2 2 4 2 4 2" xfId="15204" xr:uid="{00000000-0005-0000-0000-0000AA2E0000}"/>
    <cellStyle name="Normal 3 2 2 4 2 4 2 2" xfId="45535" xr:uid="{00000000-0005-0000-0000-0000AB2E0000}"/>
    <cellStyle name="Normal 3 2 2 4 2 4 2 3" xfId="30302" xr:uid="{00000000-0005-0000-0000-0000AC2E0000}"/>
    <cellStyle name="Normal 3 2 2 4 2 4 3" xfId="10184" xr:uid="{00000000-0005-0000-0000-0000AD2E0000}"/>
    <cellStyle name="Normal 3 2 2 4 2 4 3 2" xfId="40518" xr:uid="{00000000-0005-0000-0000-0000AE2E0000}"/>
    <cellStyle name="Normal 3 2 2 4 2 4 3 3" xfId="25285" xr:uid="{00000000-0005-0000-0000-0000AF2E0000}"/>
    <cellStyle name="Normal 3 2 2 4 2 4 4" xfId="35505" xr:uid="{00000000-0005-0000-0000-0000B02E0000}"/>
    <cellStyle name="Normal 3 2 2 4 2 4 5" xfId="20272" xr:uid="{00000000-0005-0000-0000-0000B12E0000}"/>
    <cellStyle name="Normal 3 2 2 4 2 5" xfId="11862" xr:uid="{00000000-0005-0000-0000-0000B22E0000}"/>
    <cellStyle name="Normal 3 2 2 4 2 5 2" xfId="42193" xr:uid="{00000000-0005-0000-0000-0000B32E0000}"/>
    <cellStyle name="Normal 3 2 2 4 2 5 3" xfId="26960" xr:uid="{00000000-0005-0000-0000-0000B42E0000}"/>
    <cellStyle name="Normal 3 2 2 4 2 6" xfId="6841" xr:uid="{00000000-0005-0000-0000-0000B52E0000}"/>
    <cellStyle name="Normal 3 2 2 4 2 6 2" xfId="37176" xr:uid="{00000000-0005-0000-0000-0000B62E0000}"/>
    <cellStyle name="Normal 3 2 2 4 2 6 3" xfId="21943" xr:uid="{00000000-0005-0000-0000-0000B72E0000}"/>
    <cellStyle name="Normal 3 2 2 4 2 7" xfId="32164" xr:uid="{00000000-0005-0000-0000-0000B82E0000}"/>
    <cellStyle name="Normal 3 2 2 4 2 8" xfId="16930" xr:uid="{00000000-0005-0000-0000-0000B92E0000}"/>
    <cellStyle name="Normal 3 2 2 4 3" xfId="2188" xr:uid="{00000000-0005-0000-0000-0000BA2E0000}"/>
    <cellStyle name="Normal 3 2 2 4 3 2" xfId="3878" xr:uid="{00000000-0005-0000-0000-0000BB2E0000}"/>
    <cellStyle name="Normal 3 2 2 4 3 2 2" xfId="13951" xr:uid="{00000000-0005-0000-0000-0000BC2E0000}"/>
    <cellStyle name="Normal 3 2 2 4 3 2 2 2" xfId="44282" xr:uid="{00000000-0005-0000-0000-0000BD2E0000}"/>
    <cellStyle name="Normal 3 2 2 4 3 2 2 3" xfId="29049" xr:uid="{00000000-0005-0000-0000-0000BE2E0000}"/>
    <cellStyle name="Normal 3 2 2 4 3 2 3" xfId="8931" xr:uid="{00000000-0005-0000-0000-0000BF2E0000}"/>
    <cellStyle name="Normal 3 2 2 4 3 2 3 2" xfId="39265" xr:uid="{00000000-0005-0000-0000-0000C02E0000}"/>
    <cellStyle name="Normal 3 2 2 4 3 2 3 3" xfId="24032" xr:uid="{00000000-0005-0000-0000-0000C12E0000}"/>
    <cellStyle name="Normal 3 2 2 4 3 2 4" xfId="34252" xr:uid="{00000000-0005-0000-0000-0000C22E0000}"/>
    <cellStyle name="Normal 3 2 2 4 3 2 5" xfId="19019" xr:uid="{00000000-0005-0000-0000-0000C32E0000}"/>
    <cellStyle name="Normal 3 2 2 4 3 3" xfId="5570" xr:uid="{00000000-0005-0000-0000-0000C42E0000}"/>
    <cellStyle name="Normal 3 2 2 4 3 3 2" xfId="15622" xr:uid="{00000000-0005-0000-0000-0000C52E0000}"/>
    <cellStyle name="Normal 3 2 2 4 3 3 2 2" xfId="45953" xr:uid="{00000000-0005-0000-0000-0000C62E0000}"/>
    <cellStyle name="Normal 3 2 2 4 3 3 2 3" xfId="30720" xr:uid="{00000000-0005-0000-0000-0000C72E0000}"/>
    <cellStyle name="Normal 3 2 2 4 3 3 3" xfId="10602" xr:uid="{00000000-0005-0000-0000-0000C82E0000}"/>
    <cellStyle name="Normal 3 2 2 4 3 3 3 2" xfId="40936" xr:uid="{00000000-0005-0000-0000-0000C92E0000}"/>
    <cellStyle name="Normal 3 2 2 4 3 3 3 3" xfId="25703" xr:uid="{00000000-0005-0000-0000-0000CA2E0000}"/>
    <cellStyle name="Normal 3 2 2 4 3 3 4" xfId="35923" xr:uid="{00000000-0005-0000-0000-0000CB2E0000}"/>
    <cellStyle name="Normal 3 2 2 4 3 3 5" xfId="20690" xr:uid="{00000000-0005-0000-0000-0000CC2E0000}"/>
    <cellStyle name="Normal 3 2 2 4 3 4" xfId="12280" xr:uid="{00000000-0005-0000-0000-0000CD2E0000}"/>
    <cellStyle name="Normal 3 2 2 4 3 4 2" xfId="42611" xr:uid="{00000000-0005-0000-0000-0000CE2E0000}"/>
    <cellStyle name="Normal 3 2 2 4 3 4 3" xfId="27378" xr:uid="{00000000-0005-0000-0000-0000CF2E0000}"/>
    <cellStyle name="Normal 3 2 2 4 3 5" xfId="7259" xr:uid="{00000000-0005-0000-0000-0000D02E0000}"/>
    <cellStyle name="Normal 3 2 2 4 3 5 2" xfId="37594" xr:uid="{00000000-0005-0000-0000-0000D12E0000}"/>
    <cellStyle name="Normal 3 2 2 4 3 5 3" xfId="22361" xr:uid="{00000000-0005-0000-0000-0000D22E0000}"/>
    <cellStyle name="Normal 3 2 2 4 3 6" xfId="32582" xr:uid="{00000000-0005-0000-0000-0000D32E0000}"/>
    <cellStyle name="Normal 3 2 2 4 3 7" xfId="17348" xr:uid="{00000000-0005-0000-0000-0000D42E0000}"/>
    <cellStyle name="Normal 3 2 2 4 4" xfId="3041" xr:uid="{00000000-0005-0000-0000-0000D52E0000}"/>
    <cellStyle name="Normal 3 2 2 4 4 2" xfId="13115" xr:uid="{00000000-0005-0000-0000-0000D62E0000}"/>
    <cellStyle name="Normal 3 2 2 4 4 2 2" xfId="43446" xr:uid="{00000000-0005-0000-0000-0000D72E0000}"/>
    <cellStyle name="Normal 3 2 2 4 4 2 3" xfId="28213" xr:uid="{00000000-0005-0000-0000-0000D82E0000}"/>
    <cellStyle name="Normal 3 2 2 4 4 3" xfId="8095" xr:uid="{00000000-0005-0000-0000-0000D92E0000}"/>
    <cellStyle name="Normal 3 2 2 4 4 3 2" xfId="38429" xr:uid="{00000000-0005-0000-0000-0000DA2E0000}"/>
    <cellStyle name="Normal 3 2 2 4 4 3 3" xfId="23196" xr:uid="{00000000-0005-0000-0000-0000DB2E0000}"/>
    <cellStyle name="Normal 3 2 2 4 4 4" xfId="33416" xr:uid="{00000000-0005-0000-0000-0000DC2E0000}"/>
    <cellStyle name="Normal 3 2 2 4 4 5" xfId="18183" xr:uid="{00000000-0005-0000-0000-0000DD2E0000}"/>
    <cellStyle name="Normal 3 2 2 4 5" xfId="4734" xr:uid="{00000000-0005-0000-0000-0000DE2E0000}"/>
    <cellStyle name="Normal 3 2 2 4 5 2" xfId="14786" xr:uid="{00000000-0005-0000-0000-0000DF2E0000}"/>
    <cellStyle name="Normal 3 2 2 4 5 2 2" xfId="45117" xr:uid="{00000000-0005-0000-0000-0000E02E0000}"/>
    <cellStyle name="Normal 3 2 2 4 5 2 3" xfId="29884" xr:uid="{00000000-0005-0000-0000-0000E12E0000}"/>
    <cellStyle name="Normal 3 2 2 4 5 3" xfId="9766" xr:uid="{00000000-0005-0000-0000-0000E22E0000}"/>
    <cellStyle name="Normal 3 2 2 4 5 3 2" xfId="40100" xr:uid="{00000000-0005-0000-0000-0000E32E0000}"/>
    <cellStyle name="Normal 3 2 2 4 5 3 3" xfId="24867" xr:uid="{00000000-0005-0000-0000-0000E42E0000}"/>
    <cellStyle name="Normal 3 2 2 4 5 4" xfId="35087" xr:uid="{00000000-0005-0000-0000-0000E52E0000}"/>
    <cellStyle name="Normal 3 2 2 4 5 5" xfId="19854" xr:uid="{00000000-0005-0000-0000-0000E62E0000}"/>
    <cellStyle name="Normal 3 2 2 4 6" xfId="11444" xr:uid="{00000000-0005-0000-0000-0000E72E0000}"/>
    <cellStyle name="Normal 3 2 2 4 6 2" xfId="41775" xr:uid="{00000000-0005-0000-0000-0000E82E0000}"/>
    <cellStyle name="Normal 3 2 2 4 6 3" xfId="26542" xr:uid="{00000000-0005-0000-0000-0000E92E0000}"/>
    <cellStyle name="Normal 3 2 2 4 7" xfId="6423" xr:uid="{00000000-0005-0000-0000-0000EA2E0000}"/>
    <cellStyle name="Normal 3 2 2 4 7 2" xfId="36758" xr:uid="{00000000-0005-0000-0000-0000EB2E0000}"/>
    <cellStyle name="Normal 3 2 2 4 7 3" xfId="21525" xr:uid="{00000000-0005-0000-0000-0000EC2E0000}"/>
    <cellStyle name="Normal 3 2 2 4 8" xfId="31746" xr:uid="{00000000-0005-0000-0000-0000ED2E0000}"/>
    <cellStyle name="Normal 3 2 2 4 9" xfId="16512" xr:uid="{00000000-0005-0000-0000-0000EE2E0000}"/>
    <cellStyle name="Normal 3 2 2 5" xfId="1557" xr:uid="{00000000-0005-0000-0000-0000EF2E0000}"/>
    <cellStyle name="Normal 3 2 2 5 2" xfId="2398" xr:uid="{00000000-0005-0000-0000-0000F02E0000}"/>
    <cellStyle name="Normal 3 2 2 5 2 2" xfId="4088" xr:uid="{00000000-0005-0000-0000-0000F12E0000}"/>
    <cellStyle name="Normal 3 2 2 5 2 2 2" xfId="14161" xr:uid="{00000000-0005-0000-0000-0000F22E0000}"/>
    <cellStyle name="Normal 3 2 2 5 2 2 2 2" xfId="44492" xr:uid="{00000000-0005-0000-0000-0000F32E0000}"/>
    <cellStyle name="Normal 3 2 2 5 2 2 2 3" xfId="29259" xr:uid="{00000000-0005-0000-0000-0000F42E0000}"/>
    <cellStyle name="Normal 3 2 2 5 2 2 3" xfId="9141" xr:uid="{00000000-0005-0000-0000-0000F52E0000}"/>
    <cellStyle name="Normal 3 2 2 5 2 2 3 2" xfId="39475" xr:uid="{00000000-0005-0000-0000-0000F62E0000}"/>
    <cellStyle name="Normal 3 2 2 5 2 2 3 3" xfId="24242" xr:uid="{00000000-0005-0000-0000-0000F72E0000}"/>
    <cellStyle name="Normal 3 2 2 5 2 2 4" xfId="34462" xr:uid="{00000000-0005-0000-0000-0000F82E0000}"/>
    <cellStyle name="Normal 3 2 2 5 2 2 5" xfId="19229" xr:uid="{00000000-0005-0000-0000-0000F92E0000}"/>
    <cellStyle name="Normal 3 2 2 5 2 3" xfId="5780" xr:uid="{00000000-0005-0000-0000-0000FA2E0000}"/>
    <cellStyle name="Normal 3 2 2 5 2 3 2" xfId="15832" xr:uid="{00000000-0005-0000-0000-0000FB2E0000}"/>
    <cellStyle name="Normal 3 2 2 5 2 3 2 2" xfId="46163" xr:uid="{00000000-0005-0000-0000-0000FC2E0000}"/>
    <cellStyle name="Normal 3 2 2 5 2 3 2 3" xfId="30930" xr:uid="{00000000-0005-0000-0000-0000FD2E0000}"/>
    <cellStyle name="Normal 3 2 2 5 2 3 3" xfId="10812" xr:uid="{00000000-0005-0000-0000-0000FE2E0000}"/>
    <cellStyle name="Normal 3 2 2 5 2 3 3 2" xfId="41146" xr:uid="{00000000-0005-0000-0000-0000FF2E0000}"/>
    <cellStyle name="Normal 3 2 2 5 2 3 3 3" xfId="25913" xr:uid="{00000000-0005-0000-0000-0000002F0000}"/>
    <cellStyle name="Normal 3 2 2 5 2 3 4" xfId="36133" xr:uid="{00000000-0005-0000-0000-0000012F0000}"/>
    <cellStyle name="Normal 3 2 2 5 2 3 5" xfId="20900" xr:uid="{00000000-0005-0000-0000-0000022F0000}"/>
    <cellStyle name="Normal 3 2 2 5 2 4" xfId="12490" xr:uid="{00000000-0005-0000-0000-0000032F0000}"/>
    <cellStyle name="Normal 3 2 2 5 2 4 2" xfId="42821" xr:uid="{00000000-0005-0000-0000-0000042F0000}"/>
    <cellStyle name="Normal 3 2 2 5 2 4 3" xfId="27588" xr:uid="{00000000-0005-0000-0000-0000052F0000}"/>
    <cellStyle name="Normal 3 2 2 5 2 5" xfId="7469" xr:uid="{00000000-0005-0000-0000-0000062F0000}"/>
    <cellStyle name="Normal 3 2 2 5 2 5 2" xfId="37804" xr:uid="{00000000-0005-0000-0000-0000072F0000}"/>
    <cellStyle name="Normal 3 2 2 5 2 5 3" xfId="22571" xr:uid="{00000000-0005-0000-0000-0000082F0000}"/>
    <cellStyle name="Normal 3 2 2 5 2 6" xfId="32792" xr:uid="{00000000-0005-0000-0000-0000092F0000}"/>
    <cellStyle name="Normal 3 2 2 5 2 7" xfId="17558" xr:uid="{00000000-0005-0000-0000-00000A2F0000}"/>
    <cellStyle name="Normal 3 2 2 5 3" xfId="3251" xr:uid="{00000000-0005-0000-0000-00000B2F0000}"/>
    <cellStyle name="Normal 3 2 2 5 3 2" xfId="13325" xr:uid="{00000000-0005-0000-0000-00000C2F0000}"/>
    <cellStyle name="Normal 3 2 2 5 3 2 2" xfId="43656" xr:uid="{00000000-0005-0000-0000-00000D2F0000}"/>
    <cellStyle name="Normal 3 2 2 5 3 2 3" xfId="28423" xr:uid="{00000000-0005-0000-0000-00000E2F0000}"/>
    <cellStyle name="Normal 3 2 2 5 3 3" xfId="8305" xr:uid="{00000000-0005-0000-0000-00000F2F0000}"/>
    <cellStyle name="Normal 3 2 2 5 3 3 2" xfId="38639" xr:uid="{00000000-0005-0000-0000-0000102F0000}"/>
    <cellStyle name="Normal 3 2 2 5 3 3 3" xfId="23406" xr:uid="{00000000-0005-0000-0000-0000112F0000}"/>
    <cellStyle name="Normal 3 2 2 5 3 4" xfId="33626" xr:uid="{00000000-0005-0000-0000-0000122F0000}"/>
    <cellStyle name="Normal 3 2 2 5 3 5" xfId="18393" xr:uid="{00000000-0005-0000-0000-0000132F0000}"/>
    <cellStyle name="Normal 3 2 2 5 4" xfId="4944" xr:uid="{00000000-0005-0000-0000-0000142F0000}"/>
    <cellStyle name="Normal 3 2 2 5 4 2" xfId="14996" xr:uid="{00000000-0005-0000-0000-0000152F0000}"/>
    <cellStyle name="Normal 3 2 2 5 4 2 2" xfId="45327" xr:uid="{00000000-0005-0000-0000-0000162F0000}"/>
    <cellStyle name="Normal 3 2 2 5 4 2 3" xfId="30094" xr:uid="{00000000-0005-0000-0000-0000172F0000}"/>
    <cellStyle name="Normal 3 2 2 5 4 3" xfId="9976" xr:uid="{00000000-0005-0000-0000-0000182F0000}"/>
    <cellStyle name="Normal 3 2 2 5 4 3 2" xfId="40310" xr:uid="{00000000-0005-0000-0000-0000192F0000}"/>
    <cellStyle name="Normal 3 2 2 5 4 3 3" xfId="25077" xr:uid="{00000000-0005-0000-0000-00001A2F0000}"/>
    <cellStyle name="Normal 3 2 2 5 4 4" xfId="35297" xr:uid="{00000000-0005-0000-0000-00001B2F0000}"/>
    <cellStyle name="Normal 3 2 2 5 4 5" xfId="20064" xr:uid="{00000000-0005-0000-0000-00001C2F0000}"/>
    <cellStyle name="Normal 3 2 2 5 5" xfId="11654" xr:uid="{00000000-0005-0000-0000-00001D2F0000}"/>
    <cellStyle name="Normal 3 2 2 5 5 2" xfId="41985" xr:uid="{00000000-0005-0000-0000-00001E2F0000}"/>
    <cellStyle name="Normal 3 2 2 5 5 3" xfId="26752" xr:uid="{00000000-0005-0000-0000-00001F2F0000}"/>
    <cellStyle name="Normal 3 2 2 5 6" xfId="6633" xr:uid="{00000000-0005-0000-0000-0000202F0000}"/>
    <cellStyle name="Normal 3 2 2 5 6 2" xfId="36968" xr:uid="{00000000-0005-0000-0000-0000212F0000}"/>
    <cellStyle name="Normal 3 2 2 5 6 3" xfId="21735" xr:uid="{00000000-0005-0000-0000-0000222F0000}"/>
    <cellStyle name="Normal 3 2 2 5 7" xfId="31956" xr:uid="{00000000-0005-0000-0000-0000232F0000}"/>
    <cellStyle name="Normal 3 2 2 5 8" xfId="16722" xr:uid="{00000000-0005-0000-0000-0000242F0000}"/>
    <cellStyle name="Normal 3 2 2 6" xfId="1978" xr:uid="{00000000-0005-0000-0000-0000252F0000}"/>
    <cellStyle name="Normal 3 2 2 6 2" xfId="3670" xr:uid="{00000000-0005-0000-0000-0000262F0000}"/>
    <cellStyle name="Normal 3 2 2 6 2 2" xfId="13743" xr:uid="{00000000-0005-0000-0000-0000272F0000}"/>
    <cellStyle name="Normal 3 2 2 6 2 2 2" xfId="44074" xr:uid="{00000000-0005-0000-0000-0000282F0000}"/>
    <cellStyle name="Normal 3 2 2 6 2 2 3" xfId="28841" xr:uid="{00000000-0005-0000-0000-0000292F0000}"/>
    <cellStyle name="Normal 3 2 2 6 2 3" xfId="8723" xr:uid="{00000000-0005-0000-0000-00002A2F0000}"/>
    <cellStyle name="Normal 3 2 2 6 2 3 2" xfId="39057" xr:uid="{00000000-0005-0000-0000-00002B2F0000}"/>
    <cellStyle name="Normal 3 2 2 6 2 3 3" xfId="23824" xr:uid="{00000000-0005-0000-0000-00002C2F0000}"/>
    <cellStyle name="Normal 3 2 2 6 2 4" xfId="34044" xr:uid="{00000000-0005-0000-0000-00002D2F0000}"/>
    <cellStyle name="Normal 3 2 2 6 2 5" xfId="18811" xr:uid="{00000000-0005-0000-0000-00002E2F0000}"/>
    <cellStyle name="Normal 3 2 2 6 3" xfId="5362" xr:uid="{00000000-0005-0000-0000-00002F2F0000}"/>
    <cellStyle name="Normal 3 2 2 6 3 2" xfId="15414" xr:uid="{00000000-0005-0000-0000-0000302F0000}"/>
    <cellStyle name="Normal 3 2 2 6 3 2 2" xfId="45745" xr:uid="{00000000-0005-0000-0000-0000312F0000}"/>
    <cellStyle name="Normal 3 2 2 6 3 2 3" xfId="30512" xr:uid="{00000000-0005-0000-0000-0000322F0000}"/>
    <cellStyle name="Normal 3 2 2 6 3 3" xfId="10394" xr:uid="{00000000-0005-0000-0000-0000332F0000}"/>
    <cellStyle name="Normal 3 2 2 6 3 3 2" xfId="40728" xr:uid="{00000000-0005-0000-0000-0000342F0000}"/>
    <cellStyle name="Normal 3 2 2 6 3 3 3" xfId="25495" xr:uid="{00000000-0005-0000-0000-0000352F0000}"/>
    <cellStyle name="Normal 3 2 2 6 3 4" xfId="35715" xr:uid="{00000000-0005-0000-0000-0000362F0000}"/>
    <cellStyle name="Normal 3 2 2 6 3 5" xfId="20482" xr:uid="{00000000-0005-0000-0000-0000372F0000}"/>
    <cellStyle name="Normal 3 2 2 6 4" xfId="12072" xr:uid="{00000000-0005-0000-0000-0000382F0000}"/>
    <cellStyle name="Normal 3 2 2 6 4 2" xfId="42403" xr:uid="{00000000-0005-0000-0000-0000392F0000}"/>
    <cellStyle name="Normal 3 2 2 6 4 3" xfId="27170" xr:uid="{00000000-0005-0000-0000-00003A2F0000}"/>
    <cellStyle name="Normal 3 2 2 6 5" xfId="7051" xr:uid="{00000000-0005-0000-0000-00003B2F0000}"/>
    <cellStyle name="Normal 3 2 2 6 5 2" xfId="37386" xr:uid="{00000000-0005-0000-0000-00003C2F0000}"/>
    <cellStyle name="Normal 3 2 2 6 5 3" xfId="22153" xr:uid="{00000000-0005-0000-0000-00003D2F0000}"/>
    <cellStyle name="Normal 3 2 2 6 6" xfId="32374" xr:uid="{00000000-0005-0000-0000-00003E2F0000}"/>
    <cellStyle name="Normal 3 2 2 6 7" xfId="17140" xr:uid="{00000000-0005-0000-0000-00003F2F0000}"/>
    <cellStyle name="Normal 3 2 2 7" xfId="2829" xr:uid="{00000000-0005-0000-0000-0000402F0000}"/>
    <cellStyle name="Normal 3 2 2 7 2" xfId="12907" xr:uid="{00000000-0005-0000-0000-0000412F0000}"/>
    <cellStyle name="Normal 3 2 2 7 2 2" xfId="43238" xr:uid="{00000000-0005-0000-0000-0000422F0000}"/>
    <cellStyle name="Normal 3 2 2 7 2 3" xfId="28005" xr:uid="{00000000-0005-0000-0000-0000432F0000}"/>
    <cellStyle name="Normal 3 2 2 7 3" xfId="7887" xr:uid="{00000000-0005-0000-0000-0000442F0000}"/>
    <cellStyle name="Normal 3 2 2 7 3 2" xfId="38221" xr:uid="{00000000-0005-0000-0000-0000452F0000}"/>
    <cellStyle name="Normal 3 2 2 7 3 3" xfId="22988" xr:uid="{00000000-0005-0000-0000-0000462F0000}"/>
    <cellStyle name="Normal 3 2 2 7 4" xfId="33208" xr:uid="{00000000-0005-0000-0000-0000472F0000}"/>
    <cellStyle name="Normal 3 2 2 7 5" xfId="17975" xr:uid="{00000000-0005-0000-0000-0000482F0000}"/>
    <cellStyle name="Normal 3 2 2 8" xfId="4523" xr:uid="{00000000-0005-0000-0000-0000492F0000}"/>
    <cellStyle name="Normal 3 2 2 8 2" xfId="14578" xr:uid="{00000000-0005-0000-0000-00004A2F0000}"/>
    <cellStyle name="Normal 3 2 2 8 2 2" xfId="44909" xr:uid="{00000000-0005-0000-0000-00004B2F0000}"/>
    <cellStyle name="Normal 3 2 2 8 2 3" xfId="29676" xr:uid="{00000000-0005-0000-0000-00004C2F0000}"/>
    <cellStyle name="Normal 3 2 2 8 3" xfId="9558" xr:uid="{00000000-0005-0000-0000-00004D2F0000}"/>
    <cellStyle name="Normal 3 2 2 8 3 2" xfId="39892" xr:uid="{00000000-0005-0000-0000-00004E2F0000}"/>
    <cellStyle name="Normal 3 2 2 8 3 3" xfId="24659" xr:uid="{00000000-0005-0000-0000-00004F2F0000}"/>
    <cellStyle name="Normal 3 2 2 8 4" xfId="34879" xr:uid="{00000000-0005-0000-0000-0000502F0000}"/>
    <cellStyle name="Normal 3 2 2 8 5" xfId="19646" xr:uid="{00000000-0005-0000-0000-0000512F0000}"/>
    <cellStyle name="Normal 3 2 2 9" xfId="11234" xr:uid="{00000000-0005-0000-0000-0000522F0000}"/>
    <cellStyle name="Normal 3 2 2 9 2" xfId="41567" xr:uid="{00000000-0005-0000-0000-0000532F0000}"/>
    <cellStyle name="Normal 3 2 2 9 3" xfId="26334" xr:uid="{00000000-0005-0000-0000-0000542F0000}"/>
    <cellStyle name="Normal 3 2 3" xfId="524" xr:uid="{00000000-0005-0000-0000-0000552F0000}"/>
    <cellStyle name="Normal 3 2 4" xfId="31491" xr:uid="{00000000-0005-0000-0000-0000562F0000}"/>
    <cellStyle name="Normal 3 3" xfId="846" xr:uid="{00000000-0005-0000-0000-0000572F0000}"/>
    <cellStyle name="Normal 3 3 10" xfId="6214" xr:uid="{00000000-0005-0000-0000-0000582F0000}"/>
    <cellStyle name="Normal 3 3 10 2" xfId="36551" xr:uid="{00000000-0005-0000-0000-0000592F0000}"/>
    <cellStyle name="Normal 3 3 10 3" xfId="21318" xr:uid="{00000000-0005-0000-0000-00005A2F0000}"/>
    <cellStyle name="Normal 3 3 11" xfId="31542" xr:uid="{00000000-0005-0000-0000-00005B2F0000}"/>
    <cellStyle name="Normal 3 3 12" xfId="16303" xr:uid="{00000000-0005-0000-0000-00005C2F0000}"/>
    <cellStyle name="Normal 3 3 13" xfId="46655" xr:uid="{00000000-0005-0000-0000-00005D2F0000}"/>
    <cellStyle name="Normal 3 3 2" xfId="1178" xr:uid="{00000000-0005-0000-0000-00005E2F0000}"/>
    <cellStyle name="Normal 3 3 2 10" xfId="31594" xr:uid="{00000000-0005-0000-0000-00005F2F0000}"/>
    <cellStyle name="Normal 3 3 2 11" xfId="16357" xr:uid="{00000000-0005-0000-0000-0000602F0000}"/>
    <cellStyle name="Normal 3 3 2 2" xfId="1286" xr:uid="{00000000-0005-0000-0000-0000612F0000}"/>
    <cellStyle name="Normal 3 3 2 2 10" xfId="16461" xr:uid="{00000000-0005-0000-0000-0000622F0000}"/>
    <cellStyle name="Normal 3 3 2 2 2" xfId="1503" xr:uid="{00000000-0005-0000-0000-0000632F0000}"/>
    <cellStyle name="Normal 3 3 2 2 2 2" xfId="1924" xr:uid="{00000000-0005-0000-0000-0000642F0000}"/>
    <cellStyle name="Normal 3 3 2 2 2 2 2" xfId="2763" xr:uid="{00000000-0005-0000-0000-0000652F0000}"/>
    <cellStyle name="Normal 3 3 2 2 2 2 2 2" xfId="4453" xr:uid="{00000000-0005-0000-0000-0000662F0000}"/>
    <cellStyle name="Normal 3 3 2 2 2 2 2 2 2" xfId="14526" xr:uid="{00000000-0005-0000-0000-0000672F0000}"/>
    <cellStyle name="Normal 3 3 2 2 2 2 2 2 2 2" xfId="44857" xr:uid="{00000000-0005-0000-0000-0000682F0000}"/>
    <cellStyle name="Normal 3 3 2 2 2 2 2 2 2 3" xfId="29624" xr:uid="{00000000-0005-0000-0000-0000692F0000}"/>
    <cellStyle name="Normal 3 3 2 2 2 2 2 2 3" xfId="9506" xr:uid="{00000000-0005-0000-0000-00006A2F0000}"/>
    <cellStyle name="Normal 3 3 2 2 2 2 2 2 3 2" xfId="39840" xr:uid="{00000000-0005-0000-0000-00006B2F0000}"/>
    <cellStyle name="Normal 3 3 2 2 2 2 2 2 3 3" xfId="24607" xr:uid="{00000000-0005-0000-0000-00006C2F0000}"/>
    <cellStyle name="Normal 3 3 2 2 2 2 2 2 4" xfId="34827" xr:uid="{00000000-0005-0000-0000-00006D2F0000}"/>
    <cellStyle name="Normal 3 3 2 2 2 2 2 2 5" xfId="19594" xr:uid="{00000000-0005-0000-0000-00006E2F0000}"/>
    <cellStyle name="Normal 3 3 2 2 2 2 2 3" xfId="6145" xr:uid="{00000000-0005-0000-0000-00006F2F0000}"/>
    <cellStyle name="Normal 3 3 2 2 2 2 2 3 2" xfId="16197" xr:uid="{00000000-0005-0000-0000-0000702F0000}"/>
    <cellStyle name="Normal 3 3 2 2 2 2 2 3 2 2" xfId="46528" xr:uid="{00000000-0005-0000-0000-0000712F0000}"/>
    <cellStyle name="Normal 3 3 2 2 2 2 2 3 2 3" xfId="31295" xr:uid="{00000000-0005-0000-0000-0000722F0000}"/>
    <cellStyle name="Normal 3 3 2 2 2 2 2 3 3" xfId="11177" xr:uid="{00000000-0005-0000-0000-0000732F0000}"/>
    <cellStyle name="Normal 3 3 2 2 2 2 2 3 3 2" xfId="41511" xr:uid="{00000000-0005-0000-0000-0000742F0000}"/>
    <cellStyle name="Normal 3 3 2 2 2 2 2 3 3 3" xfId="26278" xr:uid="{00000000-0005-0000-0000-0000752F0000}"/>
    <cellStyle name="Normal 3 3 2 2 2 2 2 3 4" xfId="36498" xr:uid="{00000000-0005-0000-0000-0000762F0000}"/>
    <cellStyle name="Normal 3 3 2 2 2 2 2 3 5" xfId="21265" xr:uid="{00000000-0005-0000-0000-0000772F0000}"/>
    <cellStyle name="Normal 3 3 2 2 2 2 2 4" xfId="12855" xr:uid="{00000000-0005-0000-0000-0000782F0000}"/>
    <cellStyle name="Normal 3 3 2 2 2 2 2 4 2" xfId="43186" xr:uid="{00000000-0005-0000-0000-0000792F0000}"/>
    <cellStyle name="Normal 3 3 2 2 2 2 2 4 3" xfId="27953" xr:uid="{00000000-0005-0000-0000-00007A2F0000}"/>
    <cellStyle name="Normal 3 3 2 2 2 2 2 5" xfId="7834" xr:uid="{00000000-0005-0000-0000-00007B2F0000}"/>
    <cellStyle name="Normal 3 3 2 2 2 2 2 5 2" xfId="38169" xr:uid="{00000000-0005-0000-0000-00007C2F0000}"/>
    <cellStyle name="Normal 3 3 2 2 2 2 2 5 3" xfId="22936" xr:uid="{00000000-0005-0000-0000-00007D2F0000}"/>
    <cellStyle name="Normal 3 3 2 2 2 2 2 6" xfId="33157" xr:uid="{00000000-0005-0000-0000-00007E2F0000}"/>
    <cellStyle name="Normal 3 3 2 2 2 2 2 7" xfId="17923" xr:uid="{00000000-0005-0000-0000-00007F2F0000}"/>
    <cellStyle name="Normal 3 3 2 2 2 2 3" xfId="3616" xr:uid="{00000000-0005-0000-0000-0000802F0000}"/>
    <cellStyle name="Normal 3 3 2 2 2 2 3 2" xfId="13690" xr:uid="{00000000-0005-0000-0000-0000812F0000}"/>
    <cellStyle name="Normal 3 3 2 2 2 2 3 2 2" xfId="44021" xr:uid="{00000000-0005-0000-0000-0000822F0000}"/>
    <cellStyle name="Normal 3 3 2 2 2 2 3 2 3" xfId="28788" xr:uid="{00000000-0005-0000-0000-0000832F0000}"/>
    <cellStyle name="Normal 3 3 2 2 2 2 3 3" xfId="8670" xr:uid="{00000000-0005-0000-0000-0000842F0000}"/>
    <cellStyle name="Normal 3 3 2 2 2 2 3 3 2" xfId="39004" xr:uid="{00000000-0005-0000-0000-0000852F0000}"/>
    <cellStyle name="Normal 3 3 2 2 2 2 3 3 3" xfId="23771" xr:uid="{00000000-0005-0000-0000-0000862F0000}"/>
    <cellStyle name="Normal 3 3 2 2 2 2 3 4" xfId="33991" xr:uid="{00000000-0005-0000-0000-0000872F0000}"/>
    <cellStyle name="Normal 3 3 2 2 2 2 3 5" xfId="18758" xr:uid="{00000000-0005-0000-0000-0000882F0000}"/>
    <cellStyle name="Normal 3 3 2 2 2 2 4" xfId="5309" xr:uid="{00000000-0005-0000-0000-0000892F0000}"/>
    <cellStyle name="Normal 3 3 2 2 2 2 4 2" xfId="15361" xr:uid="{00000000-0005-0000-0000-00008A2F0000}"/>
    <cellStyle name="Normal 3 3 2 2 2 2 4 2 2" xfId="45692" xr:uid="{00000000-0005-0000-0000-00008B2F0000}"/>
    <cellStyle name="Normal 3 3 2 2 2 2 4 2 3" xfId="30459" xr:uid="{00000000-0005-0000-0000-00008C2F0000}"/>
    <cellStyle name="Normal 3 3 2 2 2 2 4 3" xfId="10341" xr:uid="{00000000-0005-0000-0000-00008D2F0000}"/>
    <cellStyle name="Normal 3 3 2 2 2 2 4 3 2" xfId="40675" xr:uid="{00000000-0005-0000-0000-00008E2F0000}"/>
    <cellStyle name="Normal 3 3 2 2 2 2 4 3 3" xfId="25442" xr:uid="{00000000-0005-0000-0000-00008F2F0000}"/>
    <cellStyle name="Normal 3 3 2 2 2 2 4 4" xfId="35662" xr:uid="{00000000-0005-0000-0000-0000902F0000}"/>
    <cellStyle name="Normal 3 3 2 2 2 2 4 5" xfId="20429" xr:uid="{00000000-0005-0000-0000-0000912F0000}"/>
    <cellStyle name="Normal 3 3 2 2 2 2 5" xfId="12019" xr:uid="{00000000-0005-0000-0000-0000922F0000}"/>
    <cellStyle name="Normal 3 3 2 2 2 2 5 2" xfId="42350" xr:uid="{00000000-0005-0000-0000-0000932F0000}"/>
    <cellStyle name="Normal 3 3 2 2 2 2 5 3" xfId="27117" xr:uid="{00000000-0005-0000-0000-0000942F0000}"/>
    <cellStyle name="Normal 3 3 2 2 2 2 6" xfId="6998" xr:uid="{00000000-0005-0000-0000-0000952F0000}"/>
    <cellStyle name="Normal 3 3 2 2 2 2 6 2" xfId="37333" xr:uid="{00000000-0005-0000-0000-0000962F0000}"/>
    <cellStyle name="Normal 3 3 2 2 2 2 6 3" xfId="22100" xr:uid="{00000000-0005-0000-0000-0000972F0000}"/>
    <cellStyle name="Normal 3 3 2 2 2 2 7" xfId="32321" xr:uid="{00000000-0005-0000-0000-0000982F0000}"/>
    <cellStyle name="Normal 3 3 2 2 2 2 8" xfId="17087" xr:uid="{00000000-0005-0000-0000-0000992F0000}"/>
    <cellStyle name="Normal 3 3 2 2 2 3" xfId="2345" xr:uid="{00000000-0005-0000-0000-00009A2F0000}"/>
    <cellStyle name="Normal 3 3 2 2 2 3 2" xfId="4035" xr:uid="{00000000-0005-0000-0000-00009B2F0000}"/>
    <cellStyle name="Normal 3 3 2 2 2 3 2 2" xfId="14108" xr:uid="{00000000-0005-0000-0000-00009C2F0000}"/>
    <cellStyle name="Normal 3 3 2 2 2 3 2 2 2" xfId="44439" xr:uid="{00000000-0005-0000-0000-00009D2F0000}"/>
    <cellStyle name="Normal 3 3 2 2 2 3 2 2 3" xfId="29206" xr:uid="{00000000-0005-0000-0000-00009E2F0000}"/>
    <cellStyle name="Normal 3 3 2 2 2 3 2 3" xfId="9088" xr:uid="{00000000-0005-0000-0000-00009F2F0000}"/>
    <cellStyle name="Normal 3 3 2 2 2 3 2 3 2" xfId="39422" xr:uid="{00000000-0005-0000-0000-0000A02F0000}"/>
    <cellStyle name="Normal 3 3 2 2 2 3 2 3 3" xfId="24189" xr:uid="{00000000-0005-0000-0000-0000A12F0000}"/>
    <cellStyle name="Normal 3 3 2 2 2 3 2 4" xfId="34409" xr:uid="{00000000-0005-0000-0000-0000A22F0000}"/>
    <cellStyle name="Normal 3 3 2 2 2 3 2 5" xfId="19176" xr:uid="{00000000-0005-0000-0000-0000A32F0000}"/>
    <cellStyle name="Normal 3 3 2 2 2 3 3" xfId="5727" xr:uid="{00000000-0005-0000-0000-0000A42F0000}"/>
    <cellStyle name="Normal 3 3 2 2 2 3 3 2" xfId="15779" xr:uid="{00000000-0005-0000-0000-0000A52F0000}"/>
    <cellStyle name="Normal 3 3 2 2 2 3 3 2 2" xfId="46110" xr:uid="{00000000-0005-0000-0000-0000A62F0000}"/>
    <cellStyle name="Normal 3 3 2 2 2 3 3 2 3" xfId="30877" xr:uid="{00000000-0005-0000-0000-0000A72F0000}"/>
    <cellStyle name="Normal 3 3 2 2 2 3 3 3" xfId="10759" xr:uid="{00000000-0005-0000-0000-0000A82F0000}"/>
    <cellStyle name="Normal 3 3 2 2 2 3 3 3 2" xfId="41093" xr:uid="{00000000-0005-0000-0000-0000A92F0000}"/>
    <cellStyle name="Normal 3 3 2 2 2 3 3 3 3" xfId="25860" xr:uid="{00000000-0005-0000-0000-0000AA2F0000}"/>
    <cellStyle name="Normal 3 3 2 2 2 3 3 4" xfId="36080" xr:uid="{00000000-0005-0000-0000-0000AB2F0000}"/>
    <cellStyle name="Normal 3 3 2 2 2 3 3 5" xfId="20847" xr:uid="{00000000-0005-0000-0000-0000AC2F0000}"/>
    <cellStyle name="Normal 3 3 2 2 2 3 4" xfId="12437" xr:uid="{00000000-0005-0000-0000-0000AD2F0000}"/>
    <cellStyle name="Normal 3 3 2 2 2 3 4 2" xfId="42768" xr:uid="{00000000-0005-0000-0000-0000AE2F0000}"/>
    <cellStyle name="Normal 3 3 2 2 2 3 4 3" xfId="27535" xr:uid="{00000000-0005-0000-0000-0000AF2F0000}"/>
    <cellStyle name="Normal 3 3 2 2 2 3 5" xfId="7416" xr:uid="{00000000-0005-0000-0000-0000B02F0000}"/>
    <cellStyle name="Normal 3 3 2 2 2 3 5 2" xfId="37751" xr:uid="{00000000-0005-0000-0000-0000B12F0000}"/>
    <cellStyle name="Normal 3 3 2 2 2 3 5 3" xfId="22518" xr:uid="{00000000-0005-0000-0000-0000B22F0000}"/>
    <cellStyle name="Normal 3 3 2 2 2 3 6" xfId="32739" xr:uid="{00000000-0005-0000-0000-0000B32F0000}"/>
    <cellStyle name="Normal 3 3 2 2 2 3 7" xfId="17505" xr:uid="{00000000-0005-0000-0000-0000B42F0000}"/>
    <cellStyle name="Normal 3 3 2 2 2 4" xfId="3198" xr:uid="{00000000-0005-0000-0000-0000B52F0000}"/>
    <cellStyle name="Normal 3 3 2 2 2 4 2" xfId="13272" xr:uid="{00000000-0005-0000-0000-0000B62F0000}"/>
    <cellStyle name="Normal 3 3 2 2 2 4 2 2" xfId="43603" xr:uid="{00000000-0005-0000-0000-0000B72F0000}"/>
    <cellStyle name="Normal 3 3 2 2 2 4 2 3" xfId="28370" xr:uid="{00000000-0005-0000-0000-0000B82F0000}"/>
    <cellStyle name="Normal 3 3 2 2 2 4 3" xfId="8252" xr:uid="{00000000-0005-0000-0000-0000B92F0000}"/>
    <cellStyle name="Normal 3 3 2 2 2 4 3 2" xfId="38586" xr:uid="{00000000-0005-0000-0000-0000BA2F0000}"/>
    <cellStyle name="Normal 3 3 2 2 2 4 3 3" xfId="23353" xr:uid="{00000000-0005-0000-0000-0000BB2F0000}"/>
    <cellStyle name="Normal 3 3 2 2 2 4 4" xfId="33573" xr:uid="{00000000-0005-0000-0000-0000BC2F0000}"/>
    <cellStyle name="Normal 3 3 2 2 2 4 5" xfId="18340" xr:uid="{00000000-0005-0000-0000-0000BD2F0000}"/>
    <cellStyle name="Normal 3 3 2 2 2 5" xfId="4891" xr:uid="{00000000-0005-0000-0000-0000BE2F0000}"/>
    <cellStyle name="Normal 3 3 2 2 2 5 2" xfId="14943" xr:uid="{00000000-0005-0000-0000-0000BF2F0000}"/>
    <cellStyle name="Normal 3 3 2 2 2 5 2 2" xfId="45274" xr:uid="{00000000-0005-0000-0000-0000C02F0000}"/>
    <cellStyle name="Normal 3 3 2 2 2 5 2 3" xfId="30041" xr:uid="{00000000-0005-0000-0000-0000C12F0000}"/>
    <cellStyle name="Normal 3 3 2 2 2 5 3" xfId="9923" xr:uid="{00000000-0005-0000-0000-0000C22F0000}"/>
    <cellStyle name="Normal 3 3 2 2 2 5 3 2" xfId="40257" xr:uid="{00000000-0005-0000-0000-0000C32F0000}"/>
    <cellStyle name="Normal 3 3 2 2 2 5 3 3" xfId="25024" xr:uid="{00000000-0005-0000-0000-0000C42F0000}"/>
    <cellStyle name="Normal 3 3 2 2 2 5 4" xfId="35244" xr:uid="{00000000-0005-0000-0000-0000C52F0000}"/>
    <cellStyle name="Normal 3 3 2 2 2 5 5" xfId="20011" xr:uid="{00000000-0005-0000-0000-0000C62F0000}"/>
    <cellStyle name="Normal 3 3 2 2 2 6" xfId="11601" xr:uid="{00000000-0005-0000-0000-0000C72F0000}"/>
    <cellStyle name="Normal 3 3 2 2 2 6 2" xfId="41932" xr:uid="{00000000-0005-0000-0000-0000C82F0000}"/>
    <cellStyle name="Normal 3 3 2 2 2 6 3" xfId="26699" xr:uid="{00000000-0005-0000-0000-0000C92F0000}"/>
    <cellStyle name="Normal 3 3 2 2 2 7" xfId="6580" xr:uid="{00000000-0005-0000-0000-0000CA2F0000}"/>
    <cellStyle name="Normal 3 3 2 2 2 7 2" xfId="36915" xr:uid="{00000000-0005-0000-0000-0000CB2F0000}"/>
    <cellStyle name="Normal 3 3 2 2 2 7 3" xfId="21682" xr:uid="{00000000-0005-0000-0000-0000CC2F0000}"/>
    <cellStyle name="Normal 3 3 2 2 2 8" xfId="31903" xr:uid="{00000000-0005-0000-0000-0000CD2F0000}"/>
    <cellStyle name="Normal 3 3 2 2 2 9" xfId="16669" xr:uid="{00000000-0005-0000-0000-0000CE2F0000}"/>
    <cellStyle name="Normal 3 3 2 2 3" xfId="1716" xr:uid="{00000000-0005-0000-0000-0000CF2F0000}"/>
    <cellStyle name="Normal 3 3 2 2 3 2" xfId="2555" xr:uid="{00000000-0005-0000-0000-0000D02F0000}"/>
    <cellStyle name="Normal 3 3 2 2 3 2 2" xfId="4245" xr:uid="{00000000-0005-0000-0000-0000D12F0000}"/>
    <cellStyle name="Normal 3 3 2 2 3 2 2 2" xfId="14318" xr:uid="{00000000-0005-0000-0000-0000D22F0000}"/>
    <cellStyle name="Normal 3 3 2 2 3 2 2 2 2" xfId="44649" xr:uid="{00000000-0005-0000-0000-0000D32F0000}"/>
    <cellStyle name="Normal 3 3 2 2 3 2 2 2 3" xfId="29416" xr:uid="{00000000-0005-0000-0000-0000D42F0000}"/>
    <cellStyle name="Normal 3 3 2 2 3 2 2 3" xfId="9298" xr:uid="{00000000-0005-0000-0000-0000D52F0000}"/>
    <cellStyle name="Normal 3 3 2 2 3 2 2 3 2" xfId="39632" xr:uid="{00000000-0005-0000-0000-0000D62F0000}"/>
    <cellStyle name="Normal 3 3 2 2 3 2 2 3 3" xfId="24399" xr:uid="{00000000-0005-0000-0000-0000D72F0000}"/>
    <cellStyle name="Normal 3 3 2 2 3 2 2 4" xfId="34619" xr:uid="{00000000-0005-0000-0000-0000D82F0000}"/>
    <cellStyle name="Normal 3 3 2 2 3 2 2 5" xfId="19386" xr:uid="{00000000-0005-0000-0000-0000D92F0000}"/>
    <cellStyle name="Normal 3 3 2 2 3 2 3" xfId="5937" xr:uid="{00000000-0005-0000-0000-0000DA2F0000}"/>
    <cellStyle name="Normal 3 3 2 2 3 2 3 2" xfId="15989" xr:uid="{00000000-0005-0000-0000-0000DB2F0000}"/>
    <cellStyle name="Normal 3 3 2 2 3 2 3 2 2" xfId="46320" xr:uid="{00000000-0005-0000-0000-0000DC2F0000}"/>
    <cellStyle name="Normal 3 3 2 2 3 2 3 2 3" xfId="31087" xr:uid="{00000000-0005-0000-0000-0000DD2F0000}"/>
    <cellStyle name="Normal 3 3 2 2 3 2 3 3" xfId="10969" xr:uid="{00000000-0005-0000-0000-0000DE2F0000}"/>
    <cellStyle name="Normal 3 3 2 2 3 2 3 3 2" xfId="41303" xr:uid="{00000000-0005-0000-0000-0000DF2F0000}"/>
    <cellStyle name="Normal 3 3 2 2 3 2 3 3 3" xfId="26070" xr:uid="{00000000-0005-0000-0000-0000E02F0000}"/>
    <cellStyle name="Normal 3 3 2 2 3 2 3 4" xfId="36290" xr:uid="{00000000-0005-0000-0000-0000E12F0000}"/>
    <cellStyle name="Normal 3 3 2 2 3 2 3 5" xfId="21057" xr:uid="{00000000-0005-0000-0000-0000E22F0000}"/>
    <cellStyle name="Normal 3 3 2 2 3 2 4" xfId="12647" xr:uid="{00000000-0005-0000-0000-0000E32F0000}"/>
    <cellStyle name="Normal 3 3 2 2 3 2 4 2" xfId="42978" xr:uid="{00000000-0005-0000-0000-0000E42F0000}"/>
    <cellStyle name="Normal 3 3 2 2 3 2 4 3" xfId="27745" xr:uid="{00000000-0005-0000-0000-0000E52F0000}"/>
    <cellStyle name="Normal 3 3 2 2 3 2 5" xfId="7626" xr:uid="{00000000-0005-0000-0000-0000E62F0000}"/>
    <cellStyle name="Normal 3 3 2 2 3 2 5 2" xfId="37961" xr:uid="{00000000-0005-0000-0000-0000E72F0000}"/>
    <cellStyle name="Normal 3 3 2 2 3 2 5 3" xfId="22728" xr:uid="{00000000-0005-0000-0000-0000E82F0000}"/>
    <cellStyle name="Normal 3 3 2 2 3 2 6" xfId="32949" xr:uid="{00000000-0005-0000-0000-0000E92F0000}"/>
    <cellStyle name="Normal 3 3 2 2 3 2 7" xfId="17715" xr:uid="{00000000-0005-0000-0000-0000EA2F0000}"/>
    <cellStyle name="Normal 3 3 2 2 3 3" xfId="3408" xr:uid="{00000000-0005-0000-0000-0000EB2F0000}"/>
    <cellStyle name="Normal 3 3 2 2 3 3 2" xfId="13482" xr:uid="{00000000-0005-0000-0000-0000EC2F0000}"/>
    <cellStyle name="Normal 3 3 2 2 3 3 2 2" xfId="43813" xr:uid="{00000000-0005-0000-0000-0000ED2F0000}"/>
    <cellStyle name="Normal 3 3 2 2 3 3 2 3" xfId="28580" xr:uid="{00000000-0005-0000-0000-0000EE2F0000}"/>
    <cellStyle name="Normal 3 3 2 2 3 3 3" xfId="8462" xr:uid="{00000000-0005-0000-0000-0000EF2F0000}"/>
    <cellStyle name="Normal 3 3 2 2 3 3 3 2" xfId="38796" xr:uid="{00000000-0005-0000-0000-0000F02F0000}"/>
    <cellStyle name="Normal 3 3 2 2 3 3 3 3" xfId="23563" xr:uid="{00000000-0005-0000-0000-0000F12F0000}"/>
    <cellStyle name="Normal 3 3 2 2 3 3 4" xfId="33783" xr:uid="{00000000-0005-0000-0000-0000F22F0000}"/>
    <cellStyle name="Normal 3 3 2 2 3 3 5" xfId="18550" xr:uid="{00000000-0005-0000-0000-0000F32F0000}"/>
    <cellStyle name="Normal 3 3 2 2 3 4" xfId="5101" xr:uid="{00000000-0005-0000-0000-0000F42F0000}"/>
    <cellStyle name="Normal 3 3 2 2 3 4 2" xfId="15153" xr:uid="{00000000-0005-0000-0000-0000F52F0000}"/>
    <cellStyle name="Normal 3 3 2 2 3 4 2 2" xfId="45484" xr:uid="{00000000-0005-0000-0000-0000F62F0000}"/>
    <cellStyle name="Normal 3 3 2 2 3 4 2 3" xfId="30251" xr:uid="{00000000-0005-0000-0000-0000F72F0000}"/>
    <cellStyle name="Normal 3 3 2 2 3 4 3" xfId="10133" xr:uid="{00000000-0005-0000-0000-0000F82F0000}"/>
    <cellStyle name="Normal 3 3 2 2 3 4 3 2" xfId="40467" xr:uid="{00000000-0005-0000-0000-0000F92F0000}"/>
    <cellStyle name="Normal 3 3 2 2 3 4 3 3" xfId="25234" xr:uid="{00000000-0005-0000-0000-0000FA2F0000}"/>
    <cellStyle name="Normal 3 3 2 2 3 4 4" xfId="35454" xr:uid="{00000000-0005-0000-0000-0000FB2F0000}"/>
    <cellStyle name="Normal 3 3 2 2 3 4 5" xfId="20221" xr:uid="{00000000-0005-0000-0000-0000FC2F0000}"/>
    <cellStyle name="Normal 3 3 2 2 3 5" xfId="11811" xr:uid="{00000000-0005-0000-0000-0000FD2F0000}"/>
    <cellStyle name="Normal 3 3 2 2 3 5 2" xfId="42142" xr:uid="{00000000-0005-0000-0000-0000FE2F0000}"/>
    <cellStyle name="Normal 3 3 2 2 3 5 3" xfId="26909" xr:uid="{00000000-0005-0000-0000-0000FF2F0000}"/>
    <cellStyle name="Normal 3 3 2 2 3 6" xfId="6790" xr:uid="{00000000-0005-0000-0000-000000300000}"/>
    <cellStyle name="Normal 3 3 2 2 3 6 2" xfId="37125" xr:uid="{00000000-0005-0000-0000-000001300000}"/>
    <cellStyle name="Normal 3 3 2 2 3 6 3" xfId="21892" xr:uid="{00000000-0005-0000-0000-000002300000}"/>
    <cellStyle name="Normal 3 3 2 2 3 7" xfId="32113" xr:uid="{00000000-0005-0000-0000-000003300000}"/>
    <cellStyle name="Normal 3 3 2 2 3 8" xfId="16879" xr:uid="{00000000-0005-0000-0000-000004300000}"/>
    <cellStyle name="Normal 3 3 2 2 4" xfId="2137" xr:uid="{00000000-0005-0000-0000-000005300000}"/>
    <cellStyle name="Normal 3 3 2 2 4 2" xfId="3827" xr:uid="{00000000-0005-0000-0000-000006300000}"/>
    <cellStyle name="Normal 3 3 2 2 4 2 2" xfId="13900" xr:uid="{00000000-0005-0000-0000-000007300000}"/>
    <cellStyle name="Normal 3 3 2 2 4 2 2 2" xfId="44231" xr:uid="{00000000-0005-0000-0000-000008300000}"/>
    <cellStyle name="Normal 3 3 2 2 4 2 2 3" xfId="28998" xr:uid="{00000000-0005-0000-0000-000009300000}"/>
    <cellStyle name="Normal 3 3 2 2 4 2 3" xfId="8880" xr:uid="{00000000-0005-0000-0000-00000A300000}"/>
    <cellStyle name="Normal 3 3 2 2 4 2 3 2" xfId="39214" xr:uid="{00000000-0005-0000-0000-00000B300000}"/>
    <cellStyle name="Normal 3 3 2 2 4 2 3 3" xfId="23981" xr:uid="{00000000-0005-0000-0000-00000C300000}"/>
    <cellStyle name="Normal 3 3 2 2 4 2 4" xfId="34201" xr:uid="{00000000-0005-0000-0000-00000D300000}"/>
    <cellStyle name="Normal 3 3 2 2 4 2 5" xfId="18968" xr:uid="{00000000-0005-0000-0000-00000E300000}"/>
    <cellStyle name="Normal 3 3 2 2 4 3" xfId="5519" xr:uid="{00000000-0005-0000-0000-00000F300000}"/>
    <cellStyle name="Normal 3 3 2 2 4 3 2" xfId="15571" xr:uid="{00000000-0005-0000-0000-000010300000}"/>
    <cellStyle name="Normal 3 3 2 2 4 3 2 2" xfId="45902" xr:uid="{00000000-0005-0000-0000-000011300000}"/>
    <cellStyle name="Normal 3 3 2 2 4 3 2 3" xfId="30669" xr:uid="{00000000-0005-0000-0000-000012300000}"/>
    <cellStyle name="Normal 3 3 2 2 4 3 3" xfId="10551" xr:uid="{00000000-0005-0000-0000-000013300000}"/>
    <cellStyle name="Normal 3 3 2 2 4 3 3 2" xfId="40885" xr:uid="{00000000-0005-0000-0000-000014300000}"/>
    <cellStyle name="Normal 3 3 2 2 4 3 3 3" xfId="25652" xr:uid="{00000000-0005-0000-0000-000015300000}"/>
    <cellStyle name="Normal 3 3 2 2 4 3 4" xfId="35872" xr:uid="{00000000-0005-0000-0000-000016300000}"/>
    <cellStyle name="Normal 3 3 2 2 4 3 5" xfId="20639" xr:uid="{00000000-0005-0000-0000-000017300000}"/>
    <cellStyle name="Normal 3 3 2 2 4 4" xfId="12229" xr:uid="{00000000-0005-0000-0000-000018300000}"/>
    <cellStyle name="Normal 3 3 2 2 4 4 2" xfId="42560" xr:uid="{00000000-0005-0000-0000-000019300000}"/>
    <cellStyle name="Normal 3 3 2 2 4 4 3" xfId="27327" xr:uid="{00000000-0005-0000-0000-00001A300000}"/>
    <cellStyle name="Normal 3 3 2 2 4 5" xfId="7208" xr:uid="{00000000-0005-0000-0000-00001B300000}"/>
    <cellStyle name="Normal 3 3 2 2 4 5 2" xfId="37543" xr:uid="{00000000-0005-0000-0000-00001C300000}"/>
    <cellStyle name="Normal 3 3 2 2 4 5 3" xfId="22310" xr:uid="{00000000-0005-0000-0000-00001D300000}"/>
    <cellStyle name="Normal 3 3 2 2 4 6" xfId="32531" xr:uid="{00000000-0005-0000-0000-00001E300000}"/>
    <cellStyle name="Normal 3 3 2 2 4 7" xfId="17297" xr:uid="{00000000-0005-0000-0000-00001F300000}"/>
    <cellStyle name="Normal 3 3 2 2 5" xfId="2990" xr:uid="{00000000-0005-0000-0000-000020300000}"/>
    <cellStyle name="Normal 3 3 2 2 5 2" xfId="13064" xr:uid="{00000000-0005-0000-0000-000021300000}"/>
    <cellStyle name="Normal 3 3 2 2 5 2 2" xfId="43395" xr:uid="{00000000-0005-0000-0000-000022300000}"/>
    <cellStyle name="Normal 3 3 2 2 5 2 3" xfId="28162" xr:uid="{00000000-0005-0000-0000-000023300000}"/>
    <cellStyle name="Normal 3 3 2 2 5 3" xfId="8044" xr:uid="{00000000-0005-0000-0000-000024300000}"/>
    <cellStyle name="Normal 3 3 2 2 5 3 2" xfId="38378" xr:uid="{00000000-0005-0000-0000-000025300000}"/>
    <cellStyle name="Normal 3 3 2 2 5 3 3" xfId="23145" xr:uid="{00000000-0005-0000-0000-000026300000}"/>
    <cellStyle name="Normal 3 3 2 2 5 4" xfId="33365" xr:uid="{00000000-0005-0000-0000-000027300000}"/>
    <cellStyle name="Normal 3 3 2 2 5 5" xfId="18132" xr:uid="{00000000-0005-0000-0000-000028300000}"/>
    <cellStyle name="Normal 3 3 2 2 6" xfId="4683" xr:uid="{00000000-0005-0000-0000-000029300000}"/>
    <cellStyle name="Normal 3 3 2 2 6 2" xfId="14735" xr:uid="{00000000-0005-0000-0000-00002A300000}"/>
    <cellStyle name="Normal 3 3 2 2 6 2 2" xfId="45066" xr:uid="{00000000-0005-0000-0000-00002B300000}"/>
    <cellStyle name="Normal 3 3 2 2 6 2 3" xfId="29833" xr:uid="{00000000-0005-0000-0000-00002C300000}"/>
    <cellStyle name="Normal 3 3 2 2 6 3" xfId="9715" xr:uid="{00000000-0005-0000-0000-00002D300000}"/>
    <cellStyle name="Normal 3 3 2 2 6 3 2" xfId="40049" xr:uid="{00000000-0005-0000-0000-00002E300000}"/>
    <cellStyle name="Normal 3 3 2 2 6 3 3" xfId="24816" xr:uid="{00000000-0005-0000-0000-00002F300000}"/>
    <cellStyle name="Normal 3 3 2 2 6 4" xfId="35036" xr:uid="{00000000-0005-0000-0000-000030300000}"/>
    <cellStyle name="Normal 3 3 2 2 6 5" xfId="19803" xr:uid="{00000000-0005-0000-0000-000031300000}"/>
    <cellStyle name="Normal 3 3 2 2 7" xfId="11393" xr:uid="{00000000-0005-0000-0000-000032300000}"/>
    <cellStyle name="Normal 3 3 2 2 7 2" xfId="41724" xr:uid="{00000000-0005-0000-0000-000033300000}"/>
    <cellStyle name="Normal 3 3 2 2 7 3" xfId="26491" xr:uid="{00000000-0005-0000-0000-000034300000}"/>
    <cellStyle name="Normal 3 3 2 2 8" xfId="6372" xr:uid="{00000000-0005-0000-0000-000035300000}"/>
    <cellStyle name="Normal 3 3 2 2 8 2" xfId="36707" xr:uid="{00000000-0005-0000-0000-000036300000}"/>
    <cellStyle name="Normal 3 3 2 2 8 3" xfId="21474" xr:uid="{00000000-0005-0000-0000-000037300000}"/>
    <cellStyle name="Normal 3 3 2 2 9" xfId="31695" xr:uid="{00000000-0005-0000-0000-000038300000}"/>
    <cellStyle name="Normal 3 3 2 3" xfId="1399" xr:uid="{00000000-0005-0000-0000-000039300000}"/>
    <cellStyle name="Normal 3 3 2 3 2" xfId="1820" xr:uid="{00000000-0005-0000-0000-00003A300000}"/>
    <cellStyle name="Normal 3 3 2 3 2 2" xfId="2659" xr:uid="{00000000-0005-0000-0000-00003B300000}"/>
    <cellStyle name="Normal 3 3 2 3 2 2 2" xfId="4349" xr:uid="{00000000-0005-0000-0000-00003C300000}"/>
    <cellStyle name="Normal 3 3 2 3 2 2 2 2" xfId="14422" xr:uid="{00000000-0005-0000-0000-00003D300000}"/>
    <cellStyle name="Normal 3 3 2 3 2 2 2 2 2" xfId="44753" xr:uid="{00000000-0005-0000-0000-00003E300000}"/>
    <cellStyle name="Normal 3 3 2 3 2 2 2 2 3" xfId="29520" xr:uid="{00000000-0005-0000-0000-00003F300000}"/>
    <cellStyle name="Normal 3 3 2 3 2 2 2 3" xfId="9402" xr:uid="{00000000-0005-0000-0000-000040300000}"/>
    <cellStyle name="Normal 3 3 2 3 2 2 2 3 2" xfId="39736" xr:uid="{00000000-0005-0000-0000-000041300000}"/>
    <cellStyle name="Normal 3 3 2 3 2 2 2 3 3" xfId="24503" xr:uid="{00000000-0005-0000-0000-000042300000}"/>
    <cellStyle name="Normal 3 3 2 3 2 2 2 4" xfId="34723" xr:uid="{00000000-0005-0000-0000-000043300000}"/>
    <cellStyle name="Normal 3 3 2 3 2 2 2 5" xfId="19490" xr:uid="{00000000-0005-0000-0000-000044300000}"/>
    <cellStyle name="Normal 3 3 2 3 2 2 3" xfId="6041" xr:uid="{00000000-0005-0000-0000-000045300000}"/>
    <cellStyle name="Normal 3 3 2 3 2 2 3 2" xfId="16093" xr:uid="{00000000-0005-0000-0000-000046300000}"/>
    <cellStyle name="Normal 3 3 2 3 2 2 3 2 2" xfId="46424" xr:uid="{00000000-0005-0000-0000-000047300000}"/>
    <cellStyle name="Normal 3 3 2 3 2 2 3 2 3" xfId="31191" xr:uid="{00000000-0005-0000-0000-000048300000}"/>
    <cellStyle name="Normal 3 3 2 3 2 2 3 3" xfId="11073" xr:uid="{00000000-0005-0000-0000-000049300000}"/>
    <cellStyle name="Normal 3 3 2 3 2 2 3 3 2" xfId="41407" xr:uid="{00000000-0005-0000-0000-00004A300000}"/>
    <cellStyle name="Normal 3 3 2 3 2 2 3 3 3" xfId="26174" xr:uid="{00000000-0005-0000-0000-00004B300000}"/>
    <cellStyle name="Normal 3 3 2 3 2 2 3 4" xfId="36394" xr:uid="{00000000-0005-0000-0000-00004C300000}"/>
    <cellStyle name="Normal 3 3 2 3 2 2 3 5" xfId="21161" xr:uid="{00000000-0005-0000-0000-00004D300000}"/>
    <cellStyle name="Normal 3 3 2 3 2 2 4" xfId="12751" xr:uid="{00000000-0005-0000-0000-00004E300000}"/>
    <cellStyle name="Normal 3 3 2 3 2 2 4 2" xfId="43082" xr:uid="{00000000-0005-0000-0000-00004F300000}"/>
    <cellStyle name="Normal 3 3 2 3 2 2 4 3" xfId="27849" xr:uid="{00000000-0005-0000-0000-000050300000}"/>
    <cellStyle name="Normal 3 3 2 3 2 2 5" xfId="7730" xr:uid="{00000000-0005-0000-0000-000051300000}"/>
    <cellStyle name="Normal 3 3 2 3 2 2 5 2" xfId="38065" xr:uid="{00000000-0005-0000-0000-000052300000}"/>
    <cellStyle name="Normal 3 3 2 3 2 2 5 3" xfId="22832" xr:uid="{00000000-0005-0000-0000-000053300000}"/>
    <cellStyle name="Normal 3 3 2 3 2 2 6" xfId="33053" xr:uid="{00000000-0005-0000-0000-000054300000}"/>
    <cellStyle name="Normal 3 3 2 3 2 2 7" xfId="17819" xr:uid="{00000000-0005-0000-0000-000055300000}"/>
    <cellStyle name="Normal 3 3 2 3 2 3" xfId="3512" xr:uid="{00000000-0005-0000-0000-000056300000}"/>
    <cellStyle name="Normal 3 3 2 3 2 3 2" xfId="13586" xr:uid="{00000000-0005-0000-0000-000057300000}"/>
    <cellStyle name="Normal 3 3 2 3 2 3 2 2" xfId="43917" xr:uid="{00000000-0005-0000-0000-000058300000}"/>
    <cellStyle name="Normal 3 3 2 3 2 3 2 3" xfId="28684" xr:uid="{00000000-0005-0000-0000-000059300000}"/>
    <cellStyle name="Normal 3 3 2 3 2 3 3" xfId="8566" xr:uid="{00000000-0005-0000-0000-00005A300000}"/>
    <cellStyle name="Normal 3 3 2 3 2 3 3 2" xfId="38900" xr:uid="{00000000-0005-0000-0000-00005B300000}"/>
    <cellStyle name="Normal 3 3 2 3 2 3 3 3" xfId="23667" xr:uid="{00000000-0005-0000-0000-00005C300000}"/>
    <cellStyle name="Normal 3 3 2 3 2 3 4" xfId="33887" xr:uid="{00000000-0005-0000-0000-00005D300000}"/>
    <cellStyle name="Normal 3 3 2 3 2 3 5" xfId="18654" xr:uid="{00000000-0005-0000-0000-00005E300000}"/>
    <cellStyle name="Normal 3 3 2 3 2 4" xfId="5205" xr:uid="{00000000-0005-0000-0000-00005F300000}"/>
    <cellStyle name="Normal 3 3 2 3 2 4 2" xfId="15257" xr:uid="{00000000-0005-0000-0000-000060300000}"/>
    <cellStyle name="Normal 3 3 2 3 2 4 2 2" xfId="45588" xr:uid="{00000000-0005-0000-0000-000061300000}"/>
    <cellStyle name="Normal 3 3 2 3 2 4 2 3" xfId="30355" xr:uid="{00000000-0005-0000-0000-000062300000}"/>
    <cellStyle name="Normal 3 3 2 3 2 4 3" xfId="10237" xr:uid="{00000000-0005-0000-0000-000063300000}"/>
    <cellStyle name="Normal 3 3 2 3 2 4 3 2" xfId="40571" xr:uid="{00000000-0005-0000-0000-000064300000}"/>
    <cellStyle name="Normal 3 3 2 3 2 4 3 3" xfId="25338" xr:uid="{00000000-0005-0000-0000-000065300000}"/>
    <cellStyle name="Normal 3 3 2 3 2 4 4" xfId="35558" xr:uid="{00000000-0005-0000-0000-000066300000}"/>
    <cellStyle name="Normal 3 3 2 3 2 4 5" xfId="20325" xr:uid="{00000000-0005-0000-0000-000067300000}"/>
    <cellStyle name="Normal 3 3 2 3 2 5" xfId="11915" xr:uid="{00000000-0005-0000-0000-000068300000}"/>
    <cellStyle name="Normal 3 3 2 3 2 5 2" xfId="42246" xr:uid="{00000000-0005-0000-0000-000069300000}"/>
    <cellStyle name="Normal 3 3 2 3 2 5 3" xfId="27013" xr:uid="{00000000-0005-0000-0000-00006A300000}"/>
    <cellStyle name="Normal 3 3 2 3 2 6" xfId="6894" xr:uid="{00000000-0005-0000-0000-00006B300000}"/>
    <cellStyle name="Normal 3 3 2 3 2 6 2" xfId="37229" xr:uid="{00000000-0005-0000-0000-00006C300000}"/>
    <cellStyle name="Normal 3 3 2 3 2 6 3" xfId="21996" xr:uid="{00000000-0005-0000-0000-00006D300000}"/>
    <cellStyle name="Normal 3 3 2 3 2 7" xfId="32217" xr:uid="{00000000-0005-0000-0000-00006E300000}"/>
    <cellStyle name="Normal 3 3 2 3 2 8" xfId="16983" xr:uid="{00000000-0005-0000-0000-00006F300000}"/>
    <cellStyle name="Normal 3 3 2 3 3" xfId="2241" xr:uid="{00000000-0005-0000-0000-000070300000}"/>
    <cellStyle name="Normal 3 3 2 3 3 2" xfId="3931" xr:uid="{00000000-0005-0000-0000-000071300000}"/>
    <cellStyle name="Normal 3 3 2 3 3 2 2" xfId="14004" xr:uid="{00000000-0005-0000-0000-000072300000}"/>
    <cellStyle name="Normal 3 3 2 3 3 2 2 2" xfId="44335" xr:uid="{00000000-0005-0000-0000-000073300000}"/>
    <cellStyle name="Normal 3 3 2 3 3 2 2 3" xfId="29102" xr:uid="{00000000-0005-0000-0000-000074300000}"/>
    <cellStyle name="Normal 3 3 2 3 3 2 3" xfId="8984" xr:uid="{00000000-0005-0000-0000-000075300000}"/>
    <cellStyle name="Normal 3 3 2 3 3 2 3 2" xfId="39318" xr:uid="{00000000-0005-0000-0000-000076300000}"/>
    <cellStyle name="Normal 3 3 2 3 3 2 3 3" xfId="24085" xr:uid="{00000000-0005-0000-0000-000077300000}"/>
    <cellStyle name="Normal 3 3 2 3 3 2 4" xfId="34305" xr:uid="{00000000-0005-0000-0000-000078300000}"/>
    <cellStyle name="Normal 3 3 2 3 3 2 5" xfId="19072" xr:uid="{00000000-0005-0000-0000-000079300000}"/>
    <cellStyle name="Normal 3 3 2 3 3 3" xfId="5623" xr:uid="{00000000-0005-0000-0000-00007A300000}"/>
    <cellStyle name="Normal 3 3 2 3 3 3 2" xfId="15675" xr:uid="{00000000-0005-0000-0000-00007B300000}"/>
    <cellStyle name="Normal 3 3 2 3 3 3 2 2" xfId="46006" xr:uid="{00000000-0005-0000-0000-00007C300000}"/>
    <cellStyle name="Normal 3 3 2 3 3 3 2 3" xfId="30773" xr:uid="{00000000-0005-0000-0000-00007D300000}"/>
    <cellStyle name="Normal 3 3 2 3 3 3 3" xfId="10655" xr:uid="{00000000-0005-0000-0000-00007E300000}"/>
    <cellStyle name="Normal 3 3 2 3 3 3 3 2" xfId="40989" xr:uid="{00000000-0005-0000-0000-00007F300000}"/>
    <cellStyle name="Normal 3 3 2 3 3 3 3 3" xfId="25756" xr:uid="{00000000-0005-0000-0000-000080300000}"/>
    <cellStyle name="Normal 3 3 2 3 3 3 4" xfId="35976" xr:uid="{00000000-0005-0000-0000-000081300000}"/>
    <cellStyle name="Normal 3 3 2 3 3 3 5" xfId="20743" xr:uid="{00000000-0005-0000-0000-000082300000}"/>
    <cellStyle name="Normal 3 3 2 3 3 4" xfId="12333" xr:uid="{00000000-0005-0000-0000-000083300000}"/>
    <cellStyle name="Normal 3 3 2 3 3 4 2" xfId="42664" xr:uid="{00000000-0005-0000-0000-000084300000}"/>
    <cellStyle name="Normal 3 3 2 3 3 4 3" xfId="27431" xr:uid="{00000000-0005-0000-0000-000085300000}"/>
    <cellStyle name="Normal 3 3 2 3 3 5" xfId="7312" xr:uid="{00000000-0005-0000-0000-000086300000}"/>
    <cellStyle name="Normal 3 3 2 3 3 5 2" xfId="37647" xr:uid="{00000000-0005-0000-0000-000087300000}"/>
    <cellStyle name="Normal 3 3 2 3 3 5 3" xfId="22414" xr:uid="{00000000-0005-0000-0000-000088300000}"/>
    <cellStyle name="Normal 3 3 2 3 3 6" xfId="32635" xr:uid="{00000000-0005-0000-0000-000089300000}"/>
    <cellStyle name="Normal 3 3 2 3 3 7" xfId="17401" xr:uid="{00000000-0005-0000-0000-00008A300000}"/>
    <cellStyle name="Normal 3 3 2 3 4" xfId="3094" xr:uid="{00000000-0005-0000-0000-00008B300000}"/>
    <cellStyle name="Normal 3 3 2 3 4 2" xfId="13168" xr:uid="{00000000-0005-0000-0000-00008C300000}"/>
    <cellStyle name="Normal 3 3 2 3 4 2 2" xfId="43499" xr:uid="{00000000-0005-0000-0000-00008D300000}"/>
    <cellStyle name="Normal 3 3 2 3 4 2 3" xfId="28266" xr:uid="{00000000-0005-0000-0000-00008E300000}"/>
    <cellStyle name="Normal 3 3 2 3 4 3" xfId="8148" xr:uid="{00000000-0005-0000-0000-00008F300000}"/>
    <cellStyle name="Normal 3 3 2 3 4 3 2" xfId="38482" xr:uid="{00000000-0005-0000-0000-000090300000}"/>
    <cellStyle name="Normal 3 3 2 3 4 3 3" xfId="23249" xr:uid="{00000000-0005-0000-0000-000091300000}"/>
    <cellStyle name="Normal 3 3 2 3 4 4" xfId="33469" xr:uid="{00000000-0005-0000-0000-000092300000}"/>
    <cellStyle name="Normal 3 3 2 3 4 5" xfId="18236" xr:uid="{00000000-0005-0000-0000-000093300000}"/>
    <cellStyle name="Normal 3 3 2 3 5" xfId="4787" xr:uid="{00000000-0005-0000-0000-000094300000}"/>
    <cellStyle name="Normal 3 3 2 3 5 2" xfId="14839" xr:uid="{00000000-0005-0000-0000-000095300000}"/>
    <cellStyle name="Normal 3 3 2 3 5 2 2" xfId="45170" xr:uid="{00000000-0005-0000-0000-000096300000}"/>
    <cellStyle name="Normal 3 3 2 3 5 2 3" xfId="29937" xr:uid="{00000000-0005-0000-0000-000097300000}"/>
    <cellStyle name="Normal 3 3 2 3 5 3" xfId="9819" xr:uid="{00000000-0005-0000-0000-000098300000}"/>
    <cellStyle name="Normal 3 3 2 3 5 3 2" xfId="40153" xr:uid="{00000000-0005-0000-0000-000099300000}"/>
    <cellStyle name="Normal 3 3 2 3 5 3 3" xfId="24920" xr:uid="{00000000-0005-0000-0000-00009A300000}"/>
    <cellStyle name="Normal 3 3 2 3 5 4" xfId="35140" xr:uid="{00000000-0005-0000-0000-00009B300000}"/>
    <cellStyle name="Normal 3 3 2 3 5 5" xfId="19907" xr:uid="{00000000-0005-0000-0000-00009C300000}"/>
    <cellStyle name="Normal 3 3 2 3 6" xfId="11497" xr:uid="{00000000-0005-0000-0000-00009D300000}"/>
    <cellStyle name="Normal 3 3 2 3 6 2" xfId="41828" xr:uid="{00000000-0005-0000-0000-00009E300000}"/>
    <cellStyle name="Normal 3 3 2 3 6 3" xfId="26595" xr:uid="{00000000-0005-0000-0000-00009F300000}"/>
    <cellStyle name="Normal 3 3 2 3 7" xfId="6476" xr:uid="{00000000-0005-0000-0000-0000A0300000}"/>
    <cellStyle name="Normal 3 3 2 3 7 2" xfId="36811" xr:uid="{00000000-0005-0000-0000-0000A1300000}"/>
    <cellStyle name="Normal 3 3 2 3 7 3" xfId="21578" xr:uid="{00000000-0005-0000-0000-0000A2300000}"/>
    <cellStyle name="Normal 3 3 2 3 8" xfId="31799" xr:uid="{00000000-0005-0000-0000-0000A3300000}"/>
    <cellStyle name="Normal 3 3 2 3 9" xfId="16565" xr:uid="{00000000-0005-0000-0000-0000A4300000}"/>
    <cellStyle name="Normal 3 3 2 4" xfId="1612" xr:uid="{00000000-0005-0000-0000-0000A5300000}"/>
    <cellStyle name="Normal 3 3 2 4 2" xfId="2451" xr:uid="{00000000-0005-0000-0000-0000A6300000}"/>
    <cellStyle name="Normal 3 3 2 4 2 2" xfId="4141" xr:uid="{00000000-0005-0000-0000-0000A7300000}"/>
    <cellStyle name="Normal 3 3 2 4 2 2 2" xfId="14214" xr:uid="{00000000-0005-0000-0000-0000A8300000}"/>
    <cellStyle name="Normal 3 3 2 4 2 2 2 2" xfId="44545" xr:uid="{00000000-0005-0000-0000-0000A9300000}"/>
    <cellStyle name="Normal 3 3 2 4 2 2 2 3" xfId="29312" xr:uid="{00000000-0005-0000-0000-0000AA300000}"/>
    <cellStyle name="Normal 3 3 2 4 2 2 3" xfId="9194" xr:uid="{00000000-0005-0000-0000-0000AB300000}"/>
    <cellStyle name="Normal 3 3 2 4 2 2 3 2" xfId="39528" xr:uid="{00000000-0005-0000-0000-0000AC300000}"/>
    <cellStyle name="Normal 3 3 2 4 2 2 3 3" xfId="24295" xr:uid="{00000000-0005-0000-0000-0000AD300000}"/>
    <cellStyle name="Normal 3 3 2 4 2 2 4" xfId="34515" xr:uid="{00000000-0005-0000-0000-0000AE300000}"/>
    <cellStyle name="Normal 3 3 2 4 2 2 5" xfId="19282" xr:uid="{00000000-0005-0000-0000-0000AF300000}"/>
    <cellStyle name="Normal 3 3 2 4 2 3" xfId="5833" xr:uid="{00000000-0005-0000-0000-0000B0300000}"/>
    <cellStyle name="Normal 3 3 2 4 2 3 2" xfId="15885" xr:uid="{00000000-0005-0000-0000-0000B1300000}"/>
    <cellStyle name="Normal 3 3 2 4 2 3 2 2" xfId="46216" xr:uid="{00000000-0005-0000-0000-0000B2300000}"/>
    <cellStyle name="Normal 3 3 2 4 2 3 2 3" xfId="30983" xr:uid="{00000000-0005-0000-0000-0000B3300000}"/>
    <cellStyle name="Normal 3 3 2 4 2 3 3" xfId="10865" xr:uid="{00000000-0005-0000-0000-0000B4300000}"/>
    <cellStyle name="Normal 3 3 2 4 2 3 3 2" xfId="41199" xr:uid="{00000000-0005-0000-0000-0000B5300000}"/>
    <cellStyle name="Normal 3 3 2 4 2 3 3 3" xfId="25966" xr:uid="{00000000-0005-0000-0000-0000B6300000}"/>
    <cellStyle name="Normal 3 3 2 4 2 3 4" xfId="36186" xr:uid="{00000000-0005-0000-0000-0000B7300000}"/>
    <cellStyle name="Normal 3 3 2 4 2 3 5" xfId="20953" xr:uid="{00000000-0005-0000-0000-0000B8300000}"/>
    <cellStyle name="Normal 3 3 2 4 2 4" xfId="12543" xr:uid="{00000000-0005-0000-0000-0000B9300000}"/>
    <cellStyle name="Normal 3 3 2 4 2 4 2" xfId="42874" xr:uid="{00000000-0005-0000-0000-0000BA300000}"/>
    <cellStyle name="Normal 3 3 2 4 2 4 3" xfId="27641" xr:uid="{00000000-0005-0000-0000-0000BB300000}"/>
    <cellStyle name="Normal 3 3 2 4 2 5" xfId="7522" xr:uid="{00000000-0005-0000-0000-0000BC300000}"/>
    <cellStyle name="Normal 3 3 2 4 2 5 2" xfId="37857" xr:uid="{00000000-0005-0000-0000-0000BD300000}"/>
    <cellStyle name="Normal 3 3 2 4 2 5 3" xfId="22624" xr:uid="{00000000-0005-0000-0000-0000BE300000}"/>
    <cellStyle name="Normal 3 3 2 4 2 6" xfId="32845" xr:uid="{00000000-0005-0000-0000-0000BF300000}"/>
    <cellStyle name="Normal 3 3 2 4 2 7" xfId="17611" xr:uid="{00000000-0005-0000-0000-0000C0300000}"/>
    <cellStyle name="Normal 3 3 2 4 3" xfId="3304" xr:uid="{00000000-0005-0000-0000-0000C1300000}"/>
    <cellStyle name="Normal 3 3 2 4 3 2" xfId="13378" xr:uid="{00000000-0005-0000-0000-0000C2300000}"/>
    <cellStyle name="Normal 3 3 2 4 3 2 2" xfId="43709" xr:uid="{00000000-0005-0000-0000-0000C3300000}"/>
    <cellStyle name="Normal 3 3 2 4 3 2 3" xfId="28476" xr:uid="{00000000-0005-0000-0000-0000C4300000}"/>
    <cellStyle name="Normal 3 3 2 4 3 3" xfId="8358" xr:uid="{00000000-0005-0000-0000-0000C5300000}"/>
    <cellStyle name="Normal 3 3 2 4 3 3 2" xfId="38692" xr:uid="{00000000-0005-0000-0000-0000C6300000}"/>
    <cellStyle name="Normal 3 3 2 4 3 3 3" xfId="23459" xr:uid="{00000000-0005-0000-0000-0000C7300000}"/>
    <cellStyle name="Normal 3 3 2 4 3 4" xfId="33679" xr:uid="{00000000-0005-0000-0000-0000C8300000}"/>
    <cellStyle name="Normal 3 3 2 4 3 5" xfId="18446" xr:uid="{00000000-0005-0000-0000-0000C9300000}"/>
    <cellStyle name="Normal 3 3 2 4 4" xfId="4997" xr:uid="{00000000-0005-0000-0000-0000CA300000}"/>
    <cellStyle name="Normal 3 3 2 4 4 2" xfId="15049" xr:uid="{00000000-0005-0000-0000-0000CB300000}"/>
    <cellStyle name="Normal 3 3 2 4 4 2 2" xfId="45380" xr:uid="{00000000-0005-0000-0000-0000CC300000}"/>
    <cellStyle name="Normal 3 3 2 4 4 2 3" xfId="30147" xr:uid="{00000000-0005-0000-0000-0000CD300000}"/>
    <cellStyle name="Normal 3 3 2 4 4 3" xfId="10029" xr:uid="{00000000-0005-0000-0000-0000CE300000}"/>
    <cellStyle name="Normal 3 3 2 4 4 3 2" xfId="40363" xr:uid="{00000000-0005-0000-0000-0000CF300000}"/>
    <cellStyle name="Normal 3 3 2 4 4 3 3" xfId="25130" xr:uid="{00000000-0005-0000-0000-0000D0300000}"/>
    <cellStyle name="Normal 3 3 2 4 4 4" xfId="35350" xr:uid="{00000000-0005-0000-0000-0000D1300000}"/>
    <cellStyle name="Normal 3 3 2 4 4 5" xfId="20117" xr:uid="{00000000-0005-0000-0000-0000D2300000}"/>
    <cellStyle name="Normal 3 3 2 4 5" xfId="11707" xr:uid="{00000000-0005-0000-0000-0000D3300000}"/>
    <cellStyle name="Normal 3 3 2 4 5 2" xfId="42038" xr:uid="{00000000-0005-0000-0000-0000D4300000}"/>
    <cellStyle name="Normal 3 3 2 4 5 3" xfId="26805" xr:uid="{00000000-0005-0000-0000-0000D5300000}"/>
    <cellStyle name="Normal 3 3 2 4 6" xfId="6686" xr:uid="{00000000-0005-0000-0000-0000D6300000}"/>
    <cellStyle name="Normal 3 3 2 4 6 2" xfId="37021" xr:uid="{00000000-0005-0000-0000-0000D7300000}"/>
    <cellStyle name="Normal 3 3 2 4 6 3" xfId="21788" xr:uid="{00000000-0005-0000-0000-0000D8300000}"/>
    <cellStyle name="Normal 3 3 2 4 7" xfId="32009" xr:uid="{00000000-0005-0000-0000-0000D9300000}"/>
    <cellStyle name="Normal 3 3 2 4 8" xfId="16775" xr:uid="{00000000-0005-0000-0000-0000DA300000}"/>
    <cellStyle name="Normal 3 3 2 5" xfId="2033" xr:uid="{00000000-0005-0000-0000-0000DB300000}"/>
    <cellStyle name="Normal 3 3 2 5 2" xfId="3723" xr:uid="{00000000-0005-0000-0000-0000DC300000}"/>
    <cellStyle name="Normal 3 3 2 5 2 2" xfId="13796" xr:uid="{00000000-0005-0000-0000-0000DD300000}"/>
    <cellStyle name="Normal 3 3 2 5 2 2 2" xfId="44127" xr:uid="{00000000-0005-0000-0000-0000DE300000}"/>
    <cellStyle name="Normal 3 3 2 5 2 2 3" xfId="28894" xr:uid="{00000000-0005-0000-0000-0000DF300000}"/>
    <cellStyle name="Normal 3 3 2 5 2 3" xfId="8776" xr:uid="{00000000-0005-0000-0000-0000E0300000}"/>
    <cellStyle name="Normal 3 3 2 5 2 3 2" xfId="39110" xr:uid="{00000000-0005-0000-0000-0000E1300000}"/>
    <cellStyle name="Normal 3 3 2 5 2 3 3" xfId="23877" xr:uid="{00000000-0005-0000-0000-0000E2300000}"/>
    <cellStyle name="Normal 3 3 2 5 2 4" xfId="34097" xr:uid="{00000000-0005-0000-0000-0000E3300000}"/>
    <cellStyle name="Normal 3 3 2 5 2 5" xfId="18864" xr:uid="{00000000-0005-0000-0000-0000E4300000}"/>
    <cellStyle name="Normal 3 3 2 5 3" xfId="5415" xr:uid="{00000000-0005-0000-0000-0000E5300000}"/>
    <cellStyle name="Normal 3 3 2 5 3 2" xfId="15467" xr:uid="{00000000-0005-0000-0000-0000E6300000}"/>
    <cellStyle name="Normal 3 3 2 5 3 2 2" xfId="45798" xr:uid="{00000000-0005-0000-0000-0000E7300000}"/>
    <cellStyle name="Normal 3 3 2 5 3 2 3" xfId="30565" xr:uid="{00000000-0005-0000-0000-0000E8300000}"/>
    <cellStyle name="Normal 3 3 2 5 3 3" xfId="10447" xr:uid="{00000000-0005-0000-0000-0000E9300000}"/>
    <cellStyle name="Normal 3 3 2 5 3 3 2" xfId="40781" xr:uid="{00000000-0005-0000-0000-0000EA300000}"/>
    <cellStyle name="Normal 3 3 2 5 3 3 3" xfId="25548" xr:uid="{00000000-0005-0000-0000-0000EB300000}"/>
    <cellStyle name="Normal 3 3 2 5 3 4" xfId="35768" xr:uid="{00000000-0005-0000-0000-0000EC300000}"/>
    <cellStyle name="Normal 3 3 2 5 3 5" xfId="20535" xr:uid="{00000000-0005-0000-0000-0000ED300000}"/>
    <cellStyle name="Normal 3 3 2 5 4" xfId="12125" xr:uid="{00000000-0005-0000-0000-0000EE300000}"/>
    <cellStyle name="Normal 3 3 2 5 4 2" xfId="42456" xr:uid="{00000000-0005-0000-0000-0000EF300000}"/>
    <cellStyle name="Normal 3 3 2 5 4 3" xfId="27223" xr:uid="{00000000-0005-0000-0000-0000F0300000}"/>
    <cellStyle name="Normal 3 3 2 5 5" xfId="7104" xr:uid="{00000000-0005-0000-0000-0000F1300000}"/>
    <cellStyle name="Normal 3 3 2 5 5 2" xfId="37439" xr:uid="{00000000-0005-0000-0000-0000F2300000}"/>
    <cellStyle name="Normal 3 3 2 5 5 3" xfId="22206" xr:uid="{00000000-0005-0000-0000-0000F3300000}"/>
    <cellStyle name="Normal 3 3 2 5 6" xfId="32427" xr:uid="{00000000-0005-0000-0000-0000F4300000}"/>
    <cellStyle name="Normal 3 3 2 5 7" xfId="17193" xr:uid="{00000000-0005-0000-0000-0000F5300000}"/>
    <cellStyle name="Normal 3 3 2 6" xfId="2886" xr:uid="{00000000-0005-0000-0000-0000F6300000}"/>
    <cellStyle name="Normal 3 3 2 6 2" xfId="12960" xr:uid="{00000000-0005-0000-0000-0000F7300000}"/>
    <cellStyle name="Normal 3 3 2 6 2 2" xfId="43291" xr:uid="{00000000-0005-0000-0000-0000F8300000}"/>
    <cellStyle name="Normal 3 3 2 6 2 3" xfId="28058" xr:uid="{00000000-0005-0000-0000-0000F9300000}"/>
    <cellStyle name="Normal 3 3 2 6 3" xfId="7940" xr:uid="{00000000-0005-0000-0000-0000FA300000}"/>
    <cellStyle name="Normal 3 3 2 6 3 2" xfId="38274" xr:uid="{00000000-0005-0000-0000-0000FB300000}"/>
    <cellStyle name="Normal 3 3 2 6 3 3" xfId="23041" xr:uid="{00000000-0005-0000-0000-0000FC300000}"/>
    <cellStyle name="Normal 3 3 2 6 4" xfId="33261" xr:uid="{00000000-0005-0000-0000-0000FD300000}"/>
    <cellStyle name="Normal 3 3 2 6 5" xfId="18028" xr:uid="{00000000-0005-0000-0000-0000FE300000}"/>
    <cellStyle name="Normal 3 3 2 7" xfId="4579" xr:uid="{00000000-0005-0000-0000-0000FF300000}"/>
    <cellStyle name="Normal 3 3 2 7 2" xfId="14631" xr:uid="{00000000-0005-0000-0000-000000310000}"/>
    <cellStyle name="Normal 3 3 2 7 2 2" xfId="44962" xr:uid="{00000000-0005-0000-0000-000001310000}"/>
    <cellStyle name="Normal 3 3 2 7 2 3" xfId="29729" xr:uid="{00000000-0005-0000-0000-000002310000}"/>
    <cellStyle name="Normal 3 3 2 7 3" xfId="9611" xr:uid="{00000000-0005-0000-0000-000003310000}"/>
    <cellStyle name="Normal 3 3 2 7 3 2" xfId="39945" xr:uid="{00000000-0005-0000-0000-000004310000}"/>
    <cellStyle name="Normal 3 3 2 7 3 3" xfId="24712" xr:uid="{00000000-0005-0000-0000-000005310000}"/>
    <cellStyle name="Normal 3 3 2 7 4" xfId="34932" xr:uid="{00000000-0005-0000-0000-000006310000}"/>
    <cellStyle name="Normal 3 3 2 7 5" xfId="19699" xr:uid="{00000000-0005-0000-0000-000007310000}"/>
    <cellStyle name="Normal 3 3 2 8" xfId="11289" xr:uid="{00000000-0005-0000-0000-000008310000}"/>
    <cellStyle name="Normal 3 3 2 8 2" xfId="41620" xr:uid="{00000000-0005-0000-0000-000009310000}"/>
    <cellStyle name="Normal 3 3 2 8 3" xfId="26387" xr:uid="{00000000-0005-0000-0000-00000A310000}"/>
    <cellStyle name="Normal 3 3 2 9" xfId="6268" xr:uid="{00000000-0005-0000-0000-00000B310000}"/>
    <cellStyle name="Normal 3 3 2 9 2" xfId="36603" xr:uid="{00000000-0005-0000-0000-00000C310000}"/>
    <cellStyle name="Normal 3 3 2 9 3" xfId="21370" xr:uid="{00000000-0005-0000-0000-00000D310000}"/>
    <cellStyle name="Normal 3 3 3" xfId="1232" xr:uid="{00000000-0005-0000-0000-00000E310000}"/>
    <cellStyle name="Normal 3 3 3 10" xfId="16409" xr:uid="{00000000-0005-0000-0000-00000F310000}"/>
    <cellStyle name="Normal 3 3 3 2" xfId="1451" xr:uid="{00000000-0005-0000-0000-000010310000}"/>
    <cellStyle name="Normal 3 3 3 2 2" xfId="1872" xr:uid="{00000000-0005-0000-0000-000011310000}"/>
    <cellStyle name="Normal 3 3 3 2 2 2" xfId="2711" xr:uid="{00000000-0005-0000-0000-000012310000}"/>
    <cellStyle name="Normal 3 3 3 2 2 2 2" xfId="4401" xr:uid="{00000000-0005-0000-0000-000013310000}"/>
    <cellStyle name="Normal 3 3 3 2 2 2 2 2" xfId="14474" xr:uid="{00000000-0005-0000-0000-000014310000}"/>
    <cellStyle name="Normal 3 3 3 2 2 2 2 2 2" xfId="44805" xr:uid="{00000000-0005-0000-0000-000015310000}"/>
    <cellStyle name="Normal 3 3 3 2 2 2 2 2 3" xfId="29572" xr:uid="{00000000-0005-0000-0000-000016310000}"/>
    <cellStyle name="Normal 3 3 3 2 2 2 2 3" xfId="9454" xr:uid="{00000000-0005-0000-0000-000017310000}"/>
    <cellStyle name="Normal 3 3 3 2 2 2 2 3 2" xfId="39788" xr:uid="{00000000-0005-0000-0000-000018310000}"/>
    <cellStyle name="Normal 3 3 3 2 2 2 2 3 3" xfId="24555" xr:uid="{00000000-0005-0000-0000-000019310000}"/>
    <cellStyle name="Normal 3 3 3 2 2 2 2 4" xfId="34775" xr:uid="{00000000-0005-0000-0000-00001A310000}"/>
    <cellStyle name="Normal 3 3 3 2 2 2 2 5" xfId="19542" xr:uid="{00000000-0005-0000-0000-00001B310000}"/>
    <cellStyle name="Normal 3 3 3 2 2 2 3" xfId="6093" xr:uid="{00000000-0005-0000-0000-00001C310000}"/>
    <cellStyle name="Normal 3 3 3 2 2 2 3 2" xfId="16145" xr:uid="{00000000-0005-0000-0000-00001D310000}"/>
    <cellStyle name="Normal 3 3 3 2 2 2 3 2 2" xfId="46476" xr:uid="{00000000-0005-0000-0000-00001E310000}"/>
    <cellStyle name="Normal 3 3 3 2 2 2 3 2 3" xfId="31243" xr:uid="{00000000-0005-0000-0000-00001F310000}"/>
    <cellStyle name="Normal 3 3 3 2 2 2 3 3" xfId="11125" xr:uid="{00000000-0005-0000-0000-000020310000}"/>
    <cellStyle name="Normal 3 3 3 2 2 2 3 3 2" xfId="41459" xr:uid="{00000000-0005-0000-0000-000021310000}"/>
    <cellStyle name="Normal 3 3 3 2 2 2 3 3 3" xfId="26226" xr:uid="{00000000-0005-0000-0000-000022310000}"/>
    <cellStyle name="Normal 3 3 3 2 2 2 3 4" xfId="36446" xr:uid="{00000000-0005-0000-0000-000023310000}"/>
    <cellStyle name="Normal 3 3 3 2 2 2 3 5" xfId="21213" xr:uid="{00000000-0005-0000-0000-000024310000}"/>
    <cellStyle name="Normal 3 3 3 2 2 2 4" xfId="12803" xr:uid="{00000000-0005-0000-0000-000025310000}"/>
    <cellStyle name="Normal 3 3 3 2 2 2 4 2" xfId="43134" xr:uid="{00000000-0005-0000-0000-000026310000}"/>
    <cellStyle name="Normal 3 3 3 2 2 2 4 3" xfId="27901" xr:uid="{00000000-0005-0000-0000-000027310000}"/>
    <cellStyle name="Normal 3 3 3 2 2 2 5" xfId="7782" xr:uid="{00000000-0005-0000-0000-000028310000}"/>
    <cellStyle name="Normal 3 3 3 2 2 2 5 2" xfId="38117" xr:uid="{00000000-0005-0000-0000-000029310000}"/>
    <cellStyle name="Normal 3 3 3 2 2 2 5 3" xfId="22884" xr:uid="{00000000-0005-0000-0000-00002A310000}"/>
    <cellStyle name="Normal 3 3 3 2 2 2 6" xfId="33105" xr:uid="{00000000-0005-0000-0000-00002B310000}"/>
    <cellStyle name="Normal 3 3 3 2 2 2 7" xfId="17871" xr:uid="{00000000-0005-0000-0000-00002C310000}"/>
    <cellStyle name="Normal 3 3 3 2 2 3" xfId="3564" xr:uid="{00000000-0005-0000-0000-00002D310000}"/>
    <cellStyle name="Normal 3 3 3 2 2 3 2" xfId="13638" xr:uid="{00000000-0005-0000-0000-00002E310000}"/>
    <cellStyle name="Normal 3 3 3 2 2 3 2 2" xfId="43969" xr:uid="{00000000-0005-0000-0000-00002F310000}"/>
    <cellStyle name="Normal 3 3 3 2 2 3 2 3" xfId="28736" xr:uid="{00000000-0005-0000-0000-000030310000}"/>
    <cellStyle name="Normal 3 3 3 2 2 3 3" xfId="8618" xr:uid="{00000000-0005-0000-0000-000031310000}"/>
    <cellStyle name="Normal 3 3 3 2 2 3 3 2" xfId="38952" xr:uid="{00000000-0005-0000-0000-000032310000}"/>
    <cellStyle name="Normal 3 3 3 2 2 3 3 3" xfId="23719" xr:uid="{00000000-0005-0000-0000-000033310000}"/>
    <cellStyle name="Normal 3 3 3 2 2 3 4" xfId="33939" xr:uid="{00000000-0005-0000-0000-000034310000}"/>
    <cellStyle name="Normal 3 3 3 2 2 3 5" xfId="18706" xr:uid="{00000000-0005-0000-0000-000035310000}"/>
    <cellStyle name="Normal 3 3 3 2 2 4" xfId="5257" xr:uid="{00000000-0005-0000-0000-000036310000}"/>
    <cellStyle name="Normal 3 3 3 2 2 4 2" xfId="15309" xr:uid="{00000000-0005-0000-0000-000037310000}"/>
    <cellStyle name="Normal 3 3 3 2 2 4 2 2" xfId="45640" xr:uid="{00000000-0005-0000-0000-000038310000}"/>
    <cellStyle name="Normal 3 3 3 2 2 4 2 3" xfId="30407" xr:uid="{00000000-0005-0000-0000-000039310000}"/>
    <cellStyle name="Normal 3 3 3 2 2 4 3" xfId="10289" xr:uid="{00000000-0005-0000-0000-00003A310000}"/>
    <cellStyle name="Normal 3 3 3 2 2 4 3 2" xfId="40623" xr:uid="{00000000-0005-0000-0000-00003B310000}"/>
    <cellStyle name="Normal 3 3 3 2 2 4 3 3" xfId="25390" xr:uid="{00000000-0005-0000-0000-00003C310000}"/>
    <cellStyle name="Normal 3 3 3 2 2 4 4" xfId="35610" xr:uid="{00000000-0005-0000-0000-00003D310000}"/>
    <cellStyle name="Normal 3 3 3 2 2 4 5" xfId="20377" xr:uid="{00000000-0005-0000-0000-00003E310000}"/>
    <cellStyle name="Normal 3 3 3 2 2 5" xfId="11967" xr:uid="{00000000-0005-0000-0000-00003F310000}"/>
    <cellStyle name="Normal 3 3 3 2 2 5 2" xfId="42298" xr:uid="{00000000-0005-0000-0000-000040310000}"/>
    <cellStyle name="Normal 3 3 3 2 2 5 3" xfId="27065" xr:uid="{00000000-0005-0000-0000-000041310000}"/>
    <cellStyle name="Normal 3 3 3 2 2 6" xfId="6946" xr:uid="{00000000-0005-0000-0000-000042310000}"/>
    <cellStyle name="Normal 3 3 3 2 2 6 2" xfId="37281" xr:uid="{00000000-0005-0000-0000-000043310000}"/>
    <cellStyle name="Normal 3 3 3 2 2 6 3" xfId="22048" xr:uid="{00000000-0005-0000-0000-000044310000}"/>
    <cellStyle name="Normal 3 3 3 2 2 7" xfId="32269" xr:uid="{00000000-0005-0000-0000-000045310000}"/>
    <cellStyle name="Normal 3 3 3 2 2 8" xfId="17035" xr:uid="{00000000-0005-0000-0000-000046310000}"/>
    <cellStyle name="Normal 3 3 3 2 3" xfId="2293" xr:uid="{00000000-0005-0000-0000-000047310000}"/>
    <cellStyle name="Normal 3 3 3 2 3 2" xfId="3983" xr:uid="{00000000-0005-0000-0000-000048310000}"/>
    <cellStyle name="Normal 3 3 3 2 3 2 2" xfId="14056" xr:uid="{00000000-0005-0000-0000-000049310000}"/>
    <cellStyle name="Normal 3 3 3 2 3 2 2 2" xfId="44387" xr:uid="{00000000-0005-0000-0000-00004A310000}"/>
    <cellStyle name="Normal 3 3 3 2 3 2 2 3" xfId="29154" xr:uid="{00000000-0005-0000-0000-00004B310000}"/>
    <cellStyle name="Normal 3 3 3 2 3 2 3" xfId="9036" xr:uid="{00000000-0005-0000-0000-00004C310000}"/>
    <cellStyle name="Normal 3 3 3 2 3 2 3 2" xfId="39370" xr:uid="{00000000-0005-0000-0000-00004D310000}"/>
    <cellStyle name="Normal 3 3 3 2 3 2 3 3" xfId="24137" xr:uid="{00000000-0005-0000-0000-00004E310000}"/>
    <cellStyle name="Normal 3 3 3 2 3 2 4" xfId="34357" xr:uid="{00000000-0005-0000-0000-00004F310000}"/>
    <cellStyle name="Normal 3 3 3 2 3 2 5" xfId="19124" xr:uid="{00000000-0005-0000-0000-000050310000}"/>
    <cellStyle name="Normal 3 3 3 2 3 3" xfId="5675" xr:uid="{00000000-0005-0000-0000-000051310000}"/>
    <cellStyle name="Normal 3 3 3 2 3 3 2" xfId="15727" xr:uid="{00000000-0005-0000-0000-000052310000}"/>
    <cellStyle name="Normal 3 3 3 2 3 3 2 2" xfId="46058" xr:uid="{00000000-0005-0000-0000-000053310000}"/>
    <cellStyle name="Normal 3 3 3 2 3 3 2 3" xfId="30825" xr:uid="{00000000-0005-0000-0000-000054310000}"/>
    <cellStyle name="Normal 3 3 3 2 3 3 3" xfId="10707" xr:uid="{00000000-0005-0000-0000-000055310000}"/>
    <cellStyle name="Normal 3 3 3 2 3 3 3 2" xfId="41041" xr:uid="{00000000-0005-0000-0000-000056310000}"/>
    <cellStyle name="Normal 3 3 3 2 3 3 3 3" xfId="25808" xr:uid="{00000000-0005-0000-0000-000057310000}"/>
    <cellStyle name="Normal 3 3 3 2 3 3 4" xfId="36028" xr:uid="{00000000-0005-0000-0000-000058310000}"/>
    <cellStyle name="Normal 3 3 3 2 3 3 5" xfId="20795" xr:uid="{00000000-0005-0000-0000-000059310000}"/>
    <cellStyle name="Normal 3 3 3 2 3 4" xfId="12385" xr:uid="{00000000-0005-0000-0000-00005A310000}"/>
    <cellStyle name="Normal 3 3 3 2 3 4 2" xfId="42716" xr:uid="{00000000-0005-0000-0000-00005B310000}"/>
    <cellStyle name="Normal 3 3 3 2 3 4 3" xfId="27483" xr:uid="{00000000-0005-0000-0000-00005C310000}"/>
    <cellStyle name="Normal 3 3 3 2 3 5" xfId="7364" xr:uid="{00000000-0005-0000-0000-00005D310000}"/>
    <cellStyle name="Normal 3 3 3 2 3 5 2" xfId="37699" xr:uid="{00000000-0005-0000-0000-00005E310000}"/>
    <cellStyle name="Normal 3 3 3 2 3 5 3" xfId="22466" xr:uid="{00000000-0005-0000-0000-00005F310000}"/>
    <cellStyle name="Normal 3 3 3 2 3 6" xfId="32687" xr:uid="{00000000-0005-0000-0000-000060310000}"/>
    <cellStyle name="Normal 3 3 3 2 3 7" xfId="17453" xr:uid="{00000000-0005-0000-0000-000061310000}"/>
    <cellStyle name="Normal 3 3 3 2 4" xfId="3146" xr:uid="{00000000-0005-0000-0000-000062310000}"/>
    <cellStyle name="Normal 3 3 3 2 4 2" xfId="13220" xr:uid="{00000000-0005-0000-0000-000063310000}"/>
    <cellStyle name="Normal 3 3 3 2 4 2 2" xfId="43551" xr:uid="{00000000-0005-0000-0000-000064310000}"/>
    <cellStyle name="Normal 3 3 3 2 4 2 3" xfId="28318" xr:uid="{00000000-0005-0000-0000-000065310000}"/>
    <cellStyle name="Normal 3 3 3 2 4 3" xfId="8200" xr:uid="{00000000-0005-0000-0000-000066310000}"/>
    <cellStyle name="Normal 3 3 3 2 4 3 2" xfId="38534" xr:uid="{00000000-0005-0000-0000-000067310000}"/>
    <cellStyle name="Normal 3 3 3 2 4 3 3" xfId="23301" xr:uid="{00000000-0005-0000-0000-000068310000}"/>
    <cellStyle name="Normal 3 3 3 2 4 4" xfId="33521" xr:uid="{00000000-0005-0000-0000-000069310000}"/>
    <cellStyle name="Normal 3 3 3 2 4 5" xfId="18288" xr:uid="{00000000-0005-0000-0000-00006A310000}"/>
    <cellStyle name="Normal 3 3 3 2 5" xfId="4839" xr:uid="{00000000-0005-0000-0000-00006B310000}"/>
    <cellStyle name="Normal 3 3 3 2 5 2" xfId="14891" xr:uid="{00000000-0005-0000-0000-00006C310000}"/>
    <cellStyle name="Normal 3 3 3 2 5 2 2" xfId="45222" xr:uid="{00000000-0005-0000-0000-00006D310000}"/>
    <cellStyle name="Normal 3 3 3 2 5 2 3" xfId="29989" xr:uid="{00000000-0005-0000-0000-00006E310000}"/>
    <cellStyle name="Normal 3 3 3 2 5 3" xfId="9871" xr:uid="{00000000-0005-0000-0000-00006F310000}"/>
    <cellStyle name="Normal 3 3 3 2 5 3 2" xfId="40205" xr:uid="{00000000-0005-0000-0000-000070310000}"/>
    <cellStyle name="Normal 3 3 3 2 5 3 3" xfId="24972" xr:uid="{00000000-0005-0000-0000-000071310000}"/>
    <cellStyle name="Normal 3 3 3 2 5 4" xfId="35192" xr:uid="{00000000-0005-0000-0000-000072310000}"/>
    <cellStyle name="Normal 3 3 3 2 5 5" xfId="19959" xr:uid="{00000000-0005-0000-0000-000073310000}"/>
    <cellStyle name="Normal 3 3 3 2 6" xfId="11549" xr:uid="{00000000-0005-0000-0000-000074310000}"/>
    <cellStyle name="Normal 3 3 3 2 6 2" xfId="41880" xr:uid="{00000000-0005-0000-0000-000075310000}"/>
    <cellStyle name="Normal 3 3 3 2 6 3" xfId="26647" xr:uid="{00000000-0005-0000-0000-000076310000}"/>
    <cellStyle name="Normal 3 3 3 2 7" xfId="6528" xr:uid="{00000000-0005-0000-0000-000077310000}"/>
    <cellStyle name="Normal 3 3 3 2 7 2" xfId="36863" xr:uid="{00000000-0005-0000-0000-000078310000}"/>
    <cellStyle name="Normal 3 3 3 2 7 3" xfId="21630" xr:uid="{00000000-0005-0000-0000-000079310000}"/>
    <cellStyle name="Normal 3 3 3 2 8" xfId="31851" xr:uid="{00000000-0005-0000-0000-00007A310000}"/>
    <cellStyle name="Normal 3 3 3 2 9" xfId="16617" xr:uid="{00000000-0005-0000-0000-00007B310000}"/>
    <cellStyle name="Normal 3 3 3 3" xfId="1664" xr:uid="{00000000-0005-0000-0000-00007C310000}"/>
    <cellStyle name="Normal 3 3 3 3 2" xfId="2503" xr:uid="{00000000-0005-0000-0000-00007D310000}"/>
    <cellStyle name="Normal 3 3 3 3 2 2" xfId="4193" xr:uid="{00000000-0005-0000-0000-00007E310000}"/>
    <cellStyle name="Normal 3 3 3 3 2 2 2" xfId="14266" xr:uid="{00000000-0005-0000-0000-00007F310000}"/>
    <cellStyle name="Normal 3 3 3 3 2 2 2 2" xfId="44597" xr:uid="{00000000-0005-0000-0000-000080310000}"/>
    <cellStyle name="Normal 3 3 3 3 2 2 2 3" xfId="29364" xr:uid="{00000000-0005-0000-0000-000081310000}"/>
    <cellStyle name="Normal 3 3 3 3 2 2 3" xfId="9246" xr:uid="{00000000-0005-0000-0000-000082310000}"/>
    <cellStyle name="Normal 3 3 3 3 2 2 3 2" xfId="39580" xr:uid="{00000000-0005-0000-0000-000083310000}"/>
    <cellStyle name="Normal 3 3 3 3 2 2 3 3" xfId="24347" xr:uid="{00000000-0005-0000-0000-000084310000}"/>
    <cellStyle name="Normal 3 3 3 3 2 2 4" xfId="34567" xr:uid="{00000000-0005-0000-0000-000085310000}"/>
    <cellStyle name="Normal 3 3 3 3 2 2 5" xfId="19334" xr:uid="{00000000-0005-0000-0000-000086310000}"/>
    <cellStyle name="Normal 3 3 3 3 2 3" xfId="5885" xr:uid="{00000000-0005-0000-0000-000087310000}"/>
    <cellStyle name="Normal 3 3 3 3 2 3 2" xfId="15937" xr:uid="{00000000-0005-0000-0000-000088310000}"/>
    <cellStyle name="Normal 3 3 3 3 2 3 2 2" xfId="46268" xr:uid="{00000000-0005-0000-0000-000089310000}"/>
    <cellStyle name="Normal 3 3 3 3 2 3 2 3" xfId="31035" xr:uid="{00000000-0005-0000-0000-00008A310000}"/>
    <cellStyle name="Normal 3 3 3 3 2 3 3" xfId="10917" xr:uid="{00000000-0005-0000-0000-00008B310000}"/>
    <cellStyle name="Normal 3 3 3 3 2 3 3 2" xfId="41251" xr:uid="{00000000-0005-0000-0000-00008C310000}"/>
    <cellStyle name="Normal 3 3 3 3 2 3 3 3" xfId="26018" xr:uid="{00000000-0005-0000-0000-00008D310000}"/>
    <cellStyle name="Normal 3 3 3 3 2 3 4" xfId="36238" xr:uid="{00000000-0005-0000-0000-00008E310000}"/>
    <cellStyle name="Normal 3 3 3 3 2 3 5" xfId="21005" xr:uid="{00000000-0005-0000-0000-00008F310000}"/>
    <cellStyle name="Normal 3 3 3 3 2 4" xfId="12595" xr:uid="{00000000-0005-0000-0000-000090310000}"/>
    <cellStyle name="Normal 3 3 3 3 2 4 2" xfId="42926" xr:uid="{00000000-0005-0000-0000-000091310000}"/>
    <cellStyle name="Normal 3 3 3 3 2 4 3" xfId="27693" xr:uid="{00000000-0005-0000-0000-000092310000}"/>
    <cellStyle name="Normal 3 3 3 3 2 5" xfId="7574" xr:uid="{00000000-0005-0000-0000-000093310000}"/>
    <cellStyle name="Normal 3 3 3 3 2 5 2" xfId="37909" xr:uid="{00000000-0005-0000-0000-000094310000}"/>
    <cellStyle name="Normal 3 3 3 3 2 5 3" xfId="22676" xr:uid="{00000000-0005-0000-0000-000095310000}"/>
    <cellStyle name="Normal 3 3 3 3 2 6" xfId="32897" xr:uid="{00000000-0005-0000-0000-000096310000}"/>
    <cellStyle name="Normal 3 3 3 3 2 7" xfId="17663" xr:uid="{00000000-0005-0000-0000-000097310000}"/>
    <cellStyle name="Normal 3 3 3 3 3" xfId="3356" xr:uid="{00000000-0005-0000-0000-000098310000}"/>
    <cellStyle name="Normal 3 3 3 3 3 2" xfId="13430" xr:uid="{00000000-0005-0000-0000-000099310000}"/>
    <cellStyle name="Normal 3 3 3 3 3 2 2" xfId="43761" xr:uid="{00000000-0005-0000-0000-00009A310000}"/>
    <cellStyle name="Normal 3 3 3 3 3 2 3" xfId="28528" xr:uid="{00000000-0005-0000-0000-00009B310000}"/>
    <cellStyle name="Normal 3 3 3 3 3 3" xfId="8410" xr:uid="{00000000-0005-0000-0000-00009C310000}"/>
    <cellStyle name="Normal 3 3 3 3 3 3 2" xfId="38744" xr:uid="{00000000-0005-0000-0000-00009D310000}"/>
    <cellStyle name="Normal 3 3 3 3 3 3 3" xfId="23511" xr:uid="{00000000-0005-0000-0000-00009E310000}"/>
    <cellStyle name="Normal 3 3 3 3 3 4" xfId="33731" xr:uid="{00000000-0005-0000-0000-00009F310000}"/>
    <cellStyle name="Normal 3 3 3 3 3 5" xfId="18498" xr:uid="{00000000-0005-0000-0000-0000A0310000}"/>
    <cellStyle name="Normal 3 3 3 3 4" xfId="5049" xr:uid="{00000000-0005-0000-0000-0000A1310000}"/>
    <cellStyle name="Normal 3 3 3 3 4 2" xfId="15101" xr:uid="{00000000-0005-0000-0000-0000A2310000}"/>
    <cellStyle name="Normal 3 3 3 3 4 2 2" xfId="45432" xr:uid="{00000000-0005-0000-0000-0000A3310000}"/>
    <cellStyle name="Normal 3 3 3 3 4 2 3" xfId="30199" xr:uid="{00000000-0005-0000-0000-0000A4310000}"/>
    <cellStyle name="Normal 3 3 3 3 4 3" xfId="10081" xr:uid="{00000000-0005-0000-0000-0000A5310000}"/>
    <cellStyle name="Normal 3 3 3 3 4 3 2" xfId="40415" xr:uid="{00000000-0005-0000-0000-0000A6310000}"/>
    <cellStyle name="Normal 3 3 3 3 4 3 3" xfId="25182" xr:uid="{00000000-0005-0000-0000-0000A7310000}"/>
    <cellStyle name="Normal 3 3 3 3 4 4" xfId="35402" xr:uid="{00000000-0005-0000-0000-0000A8310000}"/>
    <cellStyle name="Normal 3 3 3 3 4 5" xfId="20169" xr:uid="{00000000-0005-0000-0000-0000A9310000}"/>
    <cellStyle name="Normal 3 3 3 3 5" xfId="11759" xr:uid="{00000000-0005-0000-0000-0000AA310000}"/>
    <cellStyle name="Normal 3 3 3 3 5 2" xfId="42090" xr:uid="{00000000-0005-0000-0000-0000AB310000}"/>
    <cellStyle name="Normal 3 3 3 3 5 3" xfId="26857" xr:uid="{00000000-0005-0000-0000-0000AC310000}"/>
    <cellStyle name="Normal 3 3 3 3 6" xfId="6738" xr:uid="{00000000-0005-0000-0000-0000AD310000}"/>
    <cellStyle name="Normal 3 3 3 3 6 2" xfId="37073" xr:uid="{00000000-0005-0000-0000-0000AE310000}"/>
    <cellStyle name="Normal 3 3 3 3 6 3" xfId="21840" xr:uid="{00000000-0005-0000-0000-0000AF310000}"/>
    <cellStyle name="Normal 3 3 3 3 7" xfId="32061" xr:uid="{00000000-0005-0000-0000-0000B0310000}"/>
    <cellStyle name="Normal 3 3 3 3 8" xfId="16827" xr:uid="{00000000-0005-0000-0000-0000B1310000}"/>
    <cellStyle name="Normal 3 3 3 4" xfId="2085" xr:uid="{00000000-0005-0000-0000-0000B2310000}"/>
    <cellStyle name="Normal 3 3 3 4 2" xfId="3775" xr:uid="{00000000-0005-0000-0000-0000B3310000}"/>
    <cellStyle name="Normal 3 3 3 4 2 2" xfId="13848" xr:uid="{00000000-0005-0000-0000-0000B4310000}"/>
    <cellStyle name="Normal 3 3 3 4 2 2 2" xfId="44179" xr:uid="{00000000-0005-0000-0000-0000B5310000}"/>
    <cellStyle name="Normal 3 3 3 4 2 2 3" xfId="28946" xr:uid="{00000000-0005-0000-0000-0000B6310000}"/>
    <cellStyle name="Normal 3 3 3 4 2 3" xfId="8828" xr:uid="{00000000-0005-0000-0000-0000B7310000}"/>
    <cellStyle name="Normal 3 3 3 4 2 3 2" xfId="39162" xr:uid="{00000000-0005-0000-0000-0000B8310000}"/>
    <cellStyle name="Normal 3 3 3 4 2 3 3" xfId="23929" xr:uid="{00000000-0005-0000-0000-0000B9310000}"/>
    <cellStyle name="Normal 3 3 3 4 2 4" xfId="34149" xr:uid="{00000000-0005-0000-0000-0000BA310000}"/>
    <cellStyle name="Normal 3 3 3 4 2 5" xfId="18916" xr:uid="{00000000-0005-0000-0000-0000BB310000}"/>
    <cellStyle name="Normal 3 3 3 4 3" xfId="5467" xr:uid="{00000000-0005-0000-0000-0000BC310000}"/>
    <cellStyle name="Normal 3 3 3 4 3 2" xfId="15519" xr:uid="{00000000-0005-0000-0000-0000BD310000}"/>
    <cellStyle name="Normal 3 3 3 4 3 2 2" xfId="45850" xr:uid="{00000000-0005-0000-0000-0000BE310000}"/>
    <cellStyle name="Normal 3 3 3 4 3 2 3" xfId="30617" xr:uid="{00000000-0005-0000-0000-0000BF310000}"/>
    <cellStyle name="Normal 3 3 3 4 3 3" xfId="10499" xr:uid="{00000000-0005-0000-0000-0000C0310000}"/>
    <cellStyle name="Normal 3 3 3 4 3 3 2" xfId="40833" xr:uid="{00000000-0005-0000-0000-0000C1310000}"/>
    <cellStyle name="Normal 3 3 3 4 3 3 3" xfId="25600" xr:uid="{00000000-0005-0000-0000-0000C2310000}"/>
    <cellStyle name="Normal 3 3 3 4 3 4" xfId="35820" xr:uid="{00000000-0005-0000-0000-0000C3310000}"/>
    <cellStyle name="Normal 3 3 3 4 3 5" xfId="20587" xr:uid="{00000000-0005-0000-0000-0000C4310000}"/>
    <cellStyle name="Normal 3 3 3 4 4" xfId="12177" xr:uid="{00000000-0005-0000-0000-0000C5310000}"/>
    <cellStyle name="Normal 3 3 3 4 4 2" xfId="42508" xr:uid="{00000000-0005-0000-0000-0000C6310000}"/>
    <cellStyle name="Normal 3 3 3 4 4 3" xfId="27275" xr:uid="{00000000-0005-0000-0000-0000C7310000}"/>
    <cellStyle name="Normal 3 3 3 4 5" xfId="7156" xr:uid="{00000000-0005-0000-0000-0000C8310000}"/>
    <cellStyle name="Normal 3 3 3 4 5 2" xfId="37491" xr:uid="{00000000-0005-0000-0000-0000C9310000}"/>
    <cellStyle name="Normal 3 3 3 4 5 3" xfId="22258" xr:uid="{00000000-0005-0000-0000-0000CA310000}"/>
    <cellStyle name="Normal 3 3 3 4 6" xfId="32479" xr:uid="{00000000-0005-0000-0000-0000CB310000}"/>
    <cellStyle name="Normal 3 3 3 4 7" xfId="17245" xr:uid="{00000000-0005-0000-0000-0000CC310000}"/>
    <cellStyle name="Normal 3 3 3 5" xfId="2938" xr:uid="{00000000-0005-0000-0000-0000CD310000}"/>
    <cellStyle name="Normal 3 3 3 5 2" xfId="13012" xr:uid="{00000000-0005-0000-0000-0000CE310000}"/>
    <cellStyle name="Normal 3 3 3 5 2 2" xfId="43343" xr:uid="{00000000-0005-0000-0000-0000CF310000}"/>
    <cellStyle name="Normal 3 3 3 5 2 3" xfId="28110" xr:uid="{00000000-0005-0000-0000-0000D0310000}"/>
    <cellStyle name="Normal 3 3 3 5 3" xfId="7992" xr:uid="{00000000-0005-0000-0000-0000D1310000}"/>
    <cellStyle name="Normal 3 3 3 5 3 2" xfId="38326" xr:uid="{00000000-0005-0000-0000-0000D2310000}"/>
    <cellStyle name="Normal 3 3 3 5 3 3" xfId="23093" xr:uid="{00000000-0005-0000-0000-0000D3310000}"/>
    <cellStyle name="Normal 3 3 3 5 4" xfId="33313" xr:uid="{00000000-0005-0000-0000-0000D4310000}"/>
    <cellStyle name="Normal 3 3 3 5 5" xfId="18080" xr:uid="{00000000-0005-0000-0000-0000D5310000}"/>
    <cellStyle name="Normal 3 3 3 6" xfId="4631" xr:uid="{00000000-0005-0000-0000-0000D6310000}"/>
    <cellStyle name="Normal 3 3 3 6 2" xfId="14683" xr:uid="{00000000-0005-0000-0000-0000D7310000}"/>
    <cellStyle name="Normal 3 3 3 6 2 2" xfId="45014" xr:uid="{00000000-0005-0000-0000-0000D8310000}"/>
    <cellStyle name="Normal 3 3 3 6 2 3" xfId="29781" xr:uid="{00000000-0005-0000-0000-0000D9310000}"/>
    <cellStyle name="Normal 3 3 3 6 3" xfId="9663" xr:uid="{00000000-0005-0000-0000-0000DA310000}"/>
    <cellStyle name="Normal 3 3 3 6 3 2" xfId="39997" xr:uid="{00000000-0005-0000-0000-0000DB310000}"/>
    <cellStyle name="Normal 3 3 3 6 3 3" xfId="24764" xr:uid="{00000000-0005-0000-0000-0000DC310000}"/>
    <cellStyle name="Normal 3 3 3 6 4" xfId="34984" xr:uid="{00000000-0005-0000-0000-0000DD310000}"/>
    <cellStyle name="Normal 3 3 3 6 5" xfId="19751" xr:uid="{00000000-0005-0000-0000-0000DE310000}"/>
    <cellStyle name="Normal 3 3 3 7" xfId="11341" xr:uid="{00000000-0005-0000-0000-0000DF310000}"/>
    <cellStyle name="Normal 3 3 3 7 2" xfId="41672" xr:uid="{00000000-0005-0000-0000-0000E0310000}"/>
    <cellStyle name="Normal 3 3 3 7 3" xfId="26439" xr:uid="{00000000-0005-0000-0000-0000E1310000}"/>
    <cellStyle name="Normal 3 3 3 8" xfId="6320" xr:uid="{00000000-0005-0000-0000-0000E2310000}"/>
    <cellStyle name="Normal 3 3 3 8 2" xfId="36655" xr:uid="{00000000-0005-0000-0000-0000E3310000}"/>
    <cellStyle name="Normal 3 3 3 8 3" xfId="21422" xr:uid="{00000000-0005-0000-0000-0000E4310000}"/>
    <cellStyle name="Normal 3 3 3 9" xfId="31644" xr:uid="{00000000-0005-0000-0000-0000E5310000}"/>
    <cellStyle name="Normal 3 3 4" xfId="1345" xr:uid="{00000000-0005-0000-0000-0000E6310000}"/>
    <cellStyle name="Normal 3 3 4 2" xfId="1768" xr:uid="{00000000-0005-0000-0000-0000E7310000}"/>
    <cellStyle name="Normal 3 3 4 2 2" xfId="2607" xr:uid="{00000000-0005-0000-0000-0000E8310000}"/>
    <cellStyle name="Normal 3 3 4 2 2 2" xfId="4297" xr:uid="{00000000-0005-0000-0000-0000E9310000}"/>
    <cellStyle name="Normal 3 3 4 2 2 2 2" xfId="14370" xr:uid="{00000000-0005-0000-0000-0000EA310000}"/>
    <cellStyle name="Normal 3 3 4 2 2 2 2 2" xfId="44701" xr:uid="{00000000-0005-0000-0000-0000EB310000}"/>
    <cellStyle name="Normal 3 3 4 2 2 2 2 3" xfId="29468" xr:uid="{00000000-0005-0000-0000-0000EC310000}"/>
    <cellStyle name="Normal 3 3 4 2 2 2 3" xfId="9350" xr:uid="{00000000-0005-0000-0000-0000ED310000}"/>
    <cellStyle name="Normal 3 3 4 2 2 2 3 2" xfId="39684" xr:uid="{00000000-0005-0000-0000-0000EE310000}"/>
    <cellStyle name="Normal 3 3 4 2 2 2 3 3" xfId="24451" xr:uid="{00000000-0005-0000-0000-0000EF310000}"/>
    <cellStyle name="Normal 3 3 4 2 2 2 4" xfId="34671" xr:uid="{00000000-0005-0000-0000-0000F0310000}"/>
    <cellStyle name="Normal 3 3 4 2 2 2 5" xfId="19438" xr:uid="{00000000-0005-0000-0000-0000F1310000}"/>
    <cellStyle name="Normal 3 3 4 2 2 3" xfId="5989" xr:uid="{00000000-0005-0000-0000-0000F2310000}"/>
    <cellStyle name="Normal 3 3 4 2 2 3 2" xfId="16041" xr:uid="{00000000-0005-0000-0000-0000F3310000}"/>
    <cellStyle name="Normal 3 3 4 2 2 3 2 2" xfId="46372" xr:uid="{00000000-0005-0000-0000-0000F4310000}"/>
    <cellStyle name="Normal 3 3 4 2 2 3 2 3" xfId="31139" xr:uid="{00000000-0005-0000-0000-0000F5310000}"/>
    <cellStyle name="Normal 3 3 4 2 2 3 3" xfId="11021" xr:uid="{00000000-0005-0000-0000-0000F6310000}"/>
    <cellStyle name="Normal 3 3 4 2 2 3 3 2" xfId="41355" xr:uid="{00000000-0005-0000-0000-0000F7310000}"/>
    <cellStyle name="Normal 3 3 4 2 2 3 3 3" xfId="26122" xr:uid="{00000000-0005-0000-0000-0000F8310000}"/>
    <cellStyle name="Normal 3 3 4 2 2 3 4" xfId="36342" xr:uid="{00000000-0005-0000-0000-0000F9310000}"/>
    <cellStyle name="Normal 3 3 4 2 2 3 5" xfId="21109" xr:uid="{00000000-0005-0000-0000-0000FA310000}"/>
    <cellStyle name="Normal 3 3 4 2 2 4" xfId="12699" xr:uid="{00000000-0005-0000-0000-0000FB310000}"/>
    <cellStyle name="Normal 3 3 4 2 2 4 2" xfId="43030" xr:uid="{00000000-0005-0000-0000-0000FC310000}"/>
    <cellStyle name="Normal 3 3 4 2 2 4 3" xfId="27797" xr:uid="{00000000-0005-0000-0000-0000FD310000}"/>
    <cellStyle name="Normal 3 3 4 2 2 5" xfId="7678" xr:uid="{00000000-0005-0000-0000-0000FE310000}"/>
    <cellStyle name="Normal 3 3 4 2 2 5 2" xfId="38013" xr:uid="{00000000-0005-0000-0000-0000FF310000}"/>
    <cellStyle name="Normal 3 3 4 2 2 5 3" xfId="22780" xr:uid="{00000000-0005-0000-0000-000000320000}"/>
    <cellStyle name="Normal 3 3 4 2 2 6" xfId="33001" xr:uid="{00000000-0005-0000-0000-000001320000}"/>
    <cellStyle name="Normal 3 3 4 2 2 7" xfId="17767" xr:uid="{00000000-0005-0000-0000-000002320000}"/>
    <cellStyle name="Normal 3 3 4 2 3" xfId="3460" xr:uid="{00000000-0005-0000-0000-000003320000}"/>
    <cellStyle name="Normal 3 3 4 2 3 2" xfId="13534" xr:uid="{00000000-0005-0000-0000-000004320000}"/>
    <cellStyle name="Normal 3 3 4 2 3 2 2" xfId="43865" xr:uid="{00000000-0005-0000-0000-000005320000}"/>
    <cellStyle name="Normal 3 3 4 2 3 2 3" xfId="28632" xr:uid="{00000000-0005-0000-0000-000006320000}"/>
    <cellStyle name="Normal 3 3 4 2 3 3" xfId="8514" xr:uid="{00000000-0005-0000-0000-000007320000}"/>
    <cellStyle name="Normal 3 3 4 2 3 3 2" xfId="38848" xr:uid="{00000000-0005-0000-0000-000008320000}"/>
    <cellStyle name="Normal 3 3 4 2 3 3 3" xfId="23615" xr:uid="{00000000-0005-0000-0000-000009320000}"/>
    <cellStyle name="Normal 3 3 4 2 3 4" xfId="33835" xr:uid="{00000000-0005-0000-0000-00000A320000}"/>
    <cellStyle name="Normal 3 3 4 2 3 5" xfId="18602" xr:uid="{00000000-0005-0000-0000-00000B320000}"/>
    <cellStyle name="Normal 3 3 4 2 4" xfId="5153" xr:uid="{00000000-0005-0000-0000-00000C320000}"/>
    <cellStyle name="Normal 3 3 4 2 4 2" xfId="15205" xr:uid="{00000000-0005-0000-0000-00000D320000}"/>
    <cellStyle name="Normal 3 3 4 2 4 2 2" xfId="45536" xr:uid="{00000000-0005-0000-0000-00000E320000}"/>
    <cellStyle name="Normal 3 3 4 2 4 2 3" xfId="30303" xr:uid="{00000000-0005-0000-0000-00000F320000}"/>
    <cellStyle name="Normal 3 3 4 2 4 3" xfId="10185" xr:uid="{00000000-0005-0000-0000-000010320000}"/>
    <cellStyle name="Normal 3 3 4 2 4 3 2" xfId="40519" xr:uid="{00000000-0005-0000-0000-000011320000}"/>
    <cellStyle name="Normal 3 3 4 2 4 3 3" xfId="25286" xr:uid="{00000000-0005-0000-0000-000012320000}"/>
    <cellStyle name="Normal 3 3 4 2 4 4" xfId="35506" xr:uid="{00000000-0005-0000-0000-000013320000}"/>
    <cellStyle name="Normal 3 3 4 2 4 5" xfId="20273" xr:uid="{00000000-0005-0000-0000-000014320000}"/>
    <cellStyle name="Normal 3 3 4 2 5" xfId="11863" xr:uid="{00000000-0005-0000-0000-000015320000}"/>
    <cellStyle name="Normal 3 3 4 2 5 2" xfId="42194" xr:uid="{00000000-0005-0000-0000-000016320000}"/>
    <cellStyle name="Normal 3 3 4 2 5 3" xfId="26961" xr:uid="{00000000-0005-0000-0000-000017320000}"/>
    <cellStyle name="Normal 3 3 4 2 6" xfId="6842" xr:uid="{00000000-0005-0000-0000-000018320000}"/>
    <cellStyle name="Normal 3 3 4 2 6 2" xfId="37177" xr:uid="{00000000-0005-0000-0000-000019320000}"/>
    <cellStyle name="Normal 3 3 4 2 6 3" xfId="21944" xr:uid="{00000000-0005-0000-0000-00001A320000}"/>
    <cellStyle name="Normal 3 3 4 2 7" xfId="32165" xr:uid="{00000000-0005-0000-0000-00001B320000}"/>
    <cellStyle name="Normal 3 3 4 2 8" xfId="16931" xr:uid="{00000000-0005-0000-0000-00001C320000}"/>
    <cellStyle name="Normal 3 3 4 3" xfId="2189" xr:uid="{00000000-0005-0000-0000-00001D320000}"/>
    <cellStyle name="Normal 3 3 4 3 2" xfId="3879" xr:uid="{00000000-0005-0000-0000-00001E320000}"/>
    <cellStyle name="Normal 3 3 4 3 2 2" xfId="13952" xr:uid="{00000000-0005-0000-0000-00001F320000}"/>
    <cellStyle name="Normal 3 3 4 3 2 2 2" xfId="44283" xr:uid="{00000000-0005-0000-0000-000020320000}"/>
    <cellStyle name="Normal 3 3 4 3 2 2 3" xfId="29050" xr:uid="{00000000-0005-0000-0000-000021320000}"/>
    <cellStyle name="Normal 3 3 4 3 2 3" xfId="8932" xr:uid="{00000000-0005-0000-0000-000022320000}"/>
    <cellStyle name="Normal 3 3 4 3 2 3 2" xfId="39266" xr:uid="{00000000-0005-0000-0000-000023320000}"/>
    <cellStyle name="Normal 3 3 4 3 2 3 3" xfId="24033" xr:uid="{00000000-0005-0000-0000-000024320000}"/>
    <cellStyle name="Normal 3 3 4 3 2 4" xfId="34253" xr:uid="{00000000-0005-0000-0000-000025320000}"/>
    <cellStyle name="Normal 3 3 4 3 2 5" xfId="19020" xr:uid="{00000000-0005-0000-0000-000026320000}"/>
    <cellStyle name="Normal 3 3 4 3 3" xfId="5571" xr:uid="{00000000-0005-0000-0000-000027320000}"/>
    <cellStyle name="Normal 3 3 4 3 3 2" xfId="15623" xr:uid="{00000000-0005-0000-0000-000028320000}"/>
    <cellStyle name="Normal 3 3 4 3 3 2 2" xfId="45954" xr:uid="{00000000-0005-0000-0000-000029320000}"/>
    <cellStyle name="Normal 3 3 4 3 3 2 3" xfId="30721" xr:uid="{00000000-0005-0000-0000-00002A320000}"/>
    <cellStyle name="Normal 3 3 4 3 3 3" xfId="10603" xr:uid="{00000000-0005-0000-0000-00002B320000}"/>
    <cellStyle name="Normal 3 3 4 3 3 3 2" xfId="40937" xr:uid="{00000000-0005-0000-0000-00002C320000}"/>
    <cellStyle name="Normal 3 3 4 3 3 3 3" xfId="25704" xr:uid="{00000000-0005-0000-0000-00002D320000}"/>
    <cellStyle name="Normal 3 3 4 3 3 4" xfId="35924" xr:uid="{00000000-0005-0000-0000-00002E320000}"/>
    <cellStyle name="Normal 3 3 4 3 3 5" xfId="20691" xr:uid="{00000000-0005-0000-0000-00002F320000}"/>
    <cellStyle name="Normal 3 3 4 3 4" xfId="12281" xr:uid="{00000000-0005-0000-0000-000030320000}"/>
    <cellStyle name="Normal 3 3 4 3 4 2" xfId="42612" xr:uid="{00000000-0005-0000-0000-000031320000}"/>
    <cellStyle name="Normal 3 3 4 3 4 3" xfId="27379" xr:uid="{00000000-0005-0000-0000-000032320000}"/>
    <cellStyle name="Normal 3 3 4 3 5" xfId="7260" xr:uid="{00000000-0005-0000-0000-000033320000}"/>
    <cellStyle name="Normal 3 3 4 3 5 2" xfId="37595" xr:uid="{00000000-0005-0000-0000-000034320000}"/>
    <cellStyle name="Normal 3 3 4 3 5 3" xfId="22362" xr:uid="{00000000-0005-0000-0000-000035320000}"/>
    <cellStyle name="Normal 3 3 4 3 6" xfId="32583" xr:uid="{00000000-0005-0000-0000-000036320000}"/>
    <cellStyle name="Normal 3 3 4 3 7" xfId="17349" xr:uid="{00000000-0005-0000-0000-000037320000}"/>
    <cellStyle name="Normal 3 3 4 4" xfId="3042" xr:uid="{00000000-0005-0000-0000-000038320000}"/>
    <cellStyle name="Normal 3 3 4 4 2" xfId="13116" xr:uid="{00000000-0005-0000-0000-000039320000}"/>
    <cellStyle name="Normal 3 3 4 4 2 2" xfId="43447" xr:uid="{00000000-0005-0000-0000-00003A320000}"/>
    <cellStyle name="Normal 3 3 4 4 2 3" xfId="28214" xr:uid="{00000000-0005-0000-0000-00003B320000}"/>
    <cellStyle name="Normal 3 3 4 4 3" xfId="8096" xr:uid="{00000000-0005-0000-0000-00003C320000}"/>
    <cellStyle name="Normal 3 3 4 4 3 2" xfId="38430" xr:uid="{00000000-0005-0000-0000-00003D320000}"/>
    <cellStyle name="Normal 3 3 4 4 3 3" xfId="23197" xr:uid="{00000000-0005-0000-0000-00003E320000}"/>
    <cellStyle name="Normal 3 3 4 4 4" xfId="33417" xr:uid="{00000000-0005-0000-0000-00003F320000}"/>
    <cellStyle name="Normal 3 3 4 4 5" xfId="18184" xr:uid="{00000000-0005-0000-0000-000040320000}"/>
    <cellStyle name="Normal 3 3 4 5" xfId="4735" xr:uid="{00000000-0005-0000-0000-000041320000}"/>
    <cellStyle name="Normal 3 3 4 5 2" xfId="14787" xr:uid="{00000000-0005-0000-0000-000042320000}"/>
    <cellStyle name="Normal 3 3 4 5 2 2" xfId="45118" xr:uid="{00000000-0005-0000-0000-000043320000}"/>
    <cellStyle name="Normal 3 3 4 5 2 3" xfId="29885" xr:uid="{00000000-0005-0000-0000-000044320000}"/>
    <cellStyle name="Normal 3 3 4 5 3" xfId="9767" xr:uid="{00000000-0005-0000-0000-000045320000}"/>
    <cellStyle name="Normal 3 3 4 5 3 2" xfId="40101" xr:uid="{00000000-0005-0000-0000-000046320000}"/>
    <cellStyle name="Normal 3 3 4 5 3 3" xfId="24868" xr:uid="{00000000-0005-0000-0000-000047320000}"/>
    <cellStyle name="Normal 3 3 4 5 4" xfId="35088" xr:uid="{00000000-0005-0000-0000-000048320000}"/>
    <cellStyle name="Normal 3 3 4 5 5" xfId="19855" xr:uid="{00000000-0005-0000-0000-000049320000}"/>
    <cellStyle name="Normal 3 3 4 6" xfId="11445" xr:uid="{00000000-0005-0000-0000-00004A320000}"/>
    <cellStyle name="Normal 3 3 4 6 2" xfId="41776" xr:uid="{00000000-0005-0000-0000-00004B320000}"/>
    <cellStyle name="Normal 3 3 4 6 3" xfId="26543" xr:uid="{00000000-0005-0000-0000-00004C320000}"/>
    <cellStyle name="Normal 3 3 4 7" xfId="6424" xr:uid="{00000000-0005-0000-0000-00004D320000}"/>
    <cellStyle name="Normal 3 3 4 7 2" xfId="36759" xr:uid="{00000000-0005-0000-0000-00004E320000}"/>
    <cellStyle name="Normal 3 3 4 7 3" xfId="21526" xr:uid="{00000000-0005-0000-0000-00004F320000}"/>
    <cellStyle name="Normal 3 3 4 8" xfId="31747" xr:uid="{00000000-0005-0000-0000-000050320000}"/>
    <cellStyle name="Normal 3 3 4 9" xfId="16513" xr:uid="{00000000-0005-0000-0000-000051320000}"/>
    <cellStyle name="Normal 3 3 5" xfId="1558" xr:uid="{00000000-0005-0000-0000-000052320000}"/>
    <cellStyle name="Normal 3 3 5 2" xfId="2399" xr:uid="{00000000-0005-0000-0000-000053320000}"/>
    <cellStyle name="Normal 3 3 5 2 2" xfId="4089" xr:uid="{00000000-0005-0000-0000-000054320000}"/>
    <cellStyle name="Normal 3 3 5 2 2 2" xfId="14162" xr:uid="{00000000-0005-0000-0000-000055320000}"/>
    <cellStyle name="Normal 3 3 5 2 2 2 2" xfId="44493" xr:uid="{00000000-0005-0000-0000-000056320000}"/>
    <cellStyle name="Normal 3 3 5 2 2 2 3" xfId="29260" xr:uid="{00000000-0005-0000-0000-000057320000}"/>
    <cellStyle name="Normal 3 3 5 2 2 3" xfId="9142" xr:uid="{00000000-0005-0000-0000-000058320000}"/>
    <cellStyle name="Normal 3 3 5 2 2 3 2" xfId="39476" xr:uid="{00000000-0005-0000-0000-000059320000}"/>
    <cellStyle name="Normal 3 3 5 2 2 3 3" xfId="24243" xr:uid="{00000000-0005-0000-0000-00005A320000}"/>
    <cellStyle name="Normal 3 3 5 2 2 4" xfId="34463" xr:uid="{00000000-0005-0000-0000-00005B320000}"/>
    <cellStyle name="Normal 3 3 5 2 2 5" xfId="19230" xr:uid="{00000000-0005-0000-0000-00005C320000}"/>
    <cellStyle name="Normal 3 3 5 2 3" xfId="5781" xr:uid="{00000000-0005-0000-0000-00005D320000}"/>
    <cellStyle name="Normal 3 3 5 2 3 2" xfId="15833" xr:uid="{00000000-0005-0000-0000-00005E320000}"/>
    <cellStyle name="Normal 3 3 5 2 3 2 2" xfId="46164" xr:uid="{00000000-0005-0000-0000-00005F320000}"/>
    <cellStyle name="Normal 3 3 5 2 3 2 3" xfId="30931" xr:uid="{00000000-0005-0000-0000-000060320000}"/>
    <cellStyle name="Normal 3 3 5 2 3 3" xfId="10813" xr:uid="{00000000-0005-0000-0000-000061320000}"/>
    <cellStyle name="Normal 3 3 5 2 3 3 2" xfId="41147" xr:uid="{00000000-0005-0000-0000-000062320000}"/>
    <cellStyle name="Normal 3 3 5 2 3 3 3" xfId="25914" xr:uid="{00000000-0005-0000-0000-000063320000}"/>
    <cellStyle name="Normal 3 3 5 2 3 4" xfId="36134" xr:uid="{00000000-0005-0000-0000-000064320000}"/>
    <cellStyle name="Normal 3 3 5 2 3 5" xfId="20901" xr:uid="{00000000-0005-0000-0000-000065320000}"/>
    <cellStyle name="Normal 3 3 5 2 4" xfId="12491" xr:uid="{00000000-0005-0000-0000-000066320000}"/>
    <cellStyle name="Normal 3 3 5 2 4 2" xfId="42822" xr:uid="{00000000-0005-0000-0000-000067320000}"/>
    <cellStyle name="Normal 3 3 5 2 4 3" xfId="27589" xr:uid="{00000000-0005-0000-0000-000068320000}"/>
    <cellStyle name="Normal 3 3 5 2 5" xfId="7470" xr:uid="{00000000-0005-0000-0000-000069320000}"/>
    <cellStyle name="Normal 3 3 5 2 5 2" xfId="37805" xr:uid="{00000000-0005-0000-0000-00006A320000}"/>
    <cellStyle name="Normal 3 3 5 2 5 3" xfId="22572" xr:uid="{00000000-0005-0000-0000-00006B320000}"/>
    <cellStyle name="Normal 3 3 5 2 6" xfId="32793" xr:uid="{00000000-0005-0000-0000-00006C320000}"/>
    <cellStyle name="Normal 3 3 5 2 7" xfId="17559" xr:uid="{00000000-0005-0000-0000-00006D320000}"/>
    <cellStyle name="Normal 3 3 5 3" xfId="3252" xr:uid="{00000000-0005-0000-0000-00006E320000}"/>
    <cellStyle name="Normal 3 3 5 3 2" xfId="13326" xr:uid="{00000000-0005-0000-0000-00006F320000}"/>
    <cellStyle name="Normal 3 3 5 3 2 2" xfId="43657" xr:uid="{00000000-0005-0000-0000-000070320000}"/>
    <cellStyle name="Normal 3 3 5 3 2 3" xfId="28424" xr:uid="{00000000-0005-0000-0000-000071320000}"/>
    <cellStyle name="Normal 3 3 5 3 3" xfId="8306" xr:uid="{00000000-0005-0000-0000-000072320000}"/>
    <cellStyle name="Normal 3 3 5 3 3 2" xfId="38640" xr:uid="{00000000-0005-0000-0000-000073320000}"/>
    <cellStyle name="Normal 3 3 5 3 3 3" xfId="23407" xr:uid="{00000000-0005-0000-0000-000074320000}"/>
    <cellStyle name="Normal 3 3 5 3 4" xfId="33627" xr:uid="{00000000-0005-0000-0000-000075320000}"/>
    <cellStyle name="Normal 3 3 5 3 5" xfId="18394" xr:uid="{00000000-0005-0000-0000-000076320000}"/>
    <cellStyle name="Normal 3 3 5 4" xfId="4945" xr:uid="{00000000-0005-0000-0000-000077320000}"/>
    <cellStyle name="Normal 3 3 5 4 2" xfId="14997" xr:uid="{00000000-0005-0000-0000-000078320000}"/>
    <cellStyle name="Normal 3 3 5 4 2 2" xfId="45328" xr:uid="{00000000-0005-0000-0000-000079320000}"/>
    <cellStyle name="Normal 3 3 5 4 2 3" xfId="30095" xr:uid="{00000000-0005-0000-0000-00007A320000}"/>
    <cellStyle name="Normal 3 3 5 4 3" xfId="9977" xr:uid="{00000000-0005-0000-0000-00007B320000}"/>
    <cellStyle name="Normal 3 3 5 4 3 2" xfId="40311" xr:uid="{00000000-0005-0000-0000-00007C320000}"/>
    <cellStyle name="Normal 3 3 5 4 3 3" xfId="25078" xr:uid="{00000000-0005-0000-0000-00007D320000}"/>
    <cellStyle name="Normal 3 3 5 4 4" xfId="35298" xr:uid="{00000000-0005-0000-0000-00007E320000}"/>
    <cellStyle name="Normal 3 3 5 4 5" xfId="20065" xr:uid="{00000000-0005-0000-0000-00007F320000}"/>
    <cellStyle name="Normal 3 3 5 5" xfId="11655" xr:uid="{00000000-0005-0000-0000-000080320000}"/>
    <cellStyle name="Normal 3 3 5 5 2" xfId="41986" xr:uid="{00000000-0005-0000-0000-000081320000}"/>
    <cellStyle name="Normal 3 3 5 5 3" xfId="26753" xr:uid="{00000000-0005-0000-0000-000082320000}"/>
    <cellStyle name="Normal 3 3 5 6" xfId="6634" xr:uid="{00000000-0005-0000-0000-000083320000}"/>
    <cellStyle name="Normal 3 3 5 6 2" xfId="36969" xr:uid="{00000000-0005-0000-0000-000084320000}"/>
    <cellStyle name="Normal 3 3 5 6 3" xfId="21736" xr:uid="{00000000-0005-0000-0000-000085320000}"/>
    <cellStyle name="Normal 3 3 5 7" xfId="31957" xr:uid="{00000000-0005-0000-0000-000086320000}"/>
    <cellStyle name="Normal 3 3 5 8" xfId="16723" xr:uid="{00000000-0005-0000-0000-000087320000}"/>
    <cellStyle name="Normal 3 3 6" xfId="1979" xr:uid="{00000000-0005-0000-0000-000088320000}"/>
    <cellStyle name="Normal 3 3 6 2" xfId="3671" xr:uid="{00000000-0005-0000-0000-000089320000}"/>
    <cellStyle name="Normal 3 3 6 2 2" xfId="13744" xr:uid="{00000000-0005-0000-0000-00008A320000}"/>
    <cellStyle name="Normal 3 3 6 2 2 2" xfId="44075" xr:uid="{00000000-0005-0000-0000-00008B320000}"/>
    <cellStyle name="Normal 3 3 6 2 2 3" xfId="28842" xr:uid="{00000000-0005-0000-0000-00008C320000}"/>
    <cellStyle name="Normal 3 3 6 2 3" xfId="8724" xr:uid="{00000000-0005-0000-0000-00008D320000}"/>
    <cellStyle name="Normal 3 3 6 2 3 2" xfId="39058" xr:uid="{00000000-0005-0000-0000-00008E320000}"/>
    <cellStyle name="Normal 3 3 6 2 3 3" xfId="23825" xr:uid="{00000000-0005-0000-0000-00008F320000}"/>
    <cellStyle name="Normal 3 3 6 2 4" xfId="34045" xr:uid="{00000000-0005-0000-0000-000090320000}"/>
    <cellStyle name="Normal 3 3 6 2 5" xfId="18812" xr:uid="{00000000-0005-0000-0000-000091320000}"/>
    <cellStyle name="Normal 3 3 6 3" xfId="5363" xr:uid="{00000000-0005-0000-0000-000092320000}"/>
    <cellStyle name="Normal 3 3 6 3 2" xfId="15415" xr:uid="{00000000-0005-0000-0000-000093320000}"/>
    <cellStyle name="Normal 3 3 6 3 2 2" xfId="45746" xr:uid="{00000000-0005-0000-0000-000094320000}"/>
    <cellStyle name="Normal 3 3 6 3 2 3" xfId="30513" xr:uid="{00000000-0005-0000-0000-000095320000}"/>
    <cellStyle name="Normal 3 3 6 3 3" xfId="10395" xr:uid="{00000000-0005-0000-0000-000096320000}"/>
    <cellStyle name="Normal 3 3 6 3 3 2" xfId="40729" xr:uid="{00000000-0005-0000-0000-000097320000}"/>
    <cellStyle name="Normal 3 3 6 3 3 3" xfId="25496" xr:uid="{00000000-0005-0000-0000-000098320000}"/>
    <cellStyle name="Normal 3 3 6 3 4" xfId="35716" xr:uid="{00000000-0005-0000-0000-000099320000}"/>
    <cellStyle name="Normal 3 3 6 3 5" xfId="20483" xr:uid="{00000000-0005-0000-0000-00009A320000}"/>
    <cellStyle name="Normal 3 3 6 4" xfId="12073" xr:uid="{00000000-0005-0000-0000-00009B320000}"/>
    <cellStyle name="Normal 3 3 6 4 2" xfId="42404" xr:uid="{00000000-0005-0000-0000-00009C320000}"/>
    <cellStyle name="Normal 3 3 6 4 3" xfId="27171" xr:uid="{00000000-0005-0000-0000-00009D320000}"/>
    <cellStyle name="Normal 3 3 6 5" xfId="7052" xr:uid="{00000000-0005-0000-0000-00009E320000}"/>
    <cellStyle name="Normal 3 3 6 5 2" xfId="37387" xr:uid="{00000000-0005-0000-0000-00009F320000}"/>
    <cellStyle name="Normal 3 3 6 5 3" xfId="22154" xr:uid="{00000000-0005-0000-0000-0000A0320000}"/>
    <cellStyle name="Normal 3 3 6 6" xfId="32375" xr:uid="{00000000-0005-0000-0000-0000A1320000}"/>
    <cellStyle name="Normal 3 3 6 7" xfId="17141" xr:uid="{00000000-0005-0000-0000-0000A2320000}"/>
    <cellStyle name="Normal 3 3 7" xfId="2830" xr:uid="{00000000-0005-0000-0000-0000A3320000}"/>
    <cellStyle name="Normal 3 3 7 2" xfId="12908" xr:uid="{00000000-0005-0000-0000-0000A4320000}"/>
    <cellStyle name="Normal 3 3 7 2 2" xfId="43239" xr:uid="{00000000-0005-0000-0000-0000A5320000}"/>
    <cellStyle name="Normal 3 3 7 2 3" xfId="28006" xr:uid="{00000000-0005-0000-0000-0000A6320000}"/>
    <cellStyle name="Normal 3 3 7 3" xfId="7888" xr:uid="{00000000-0005-0000-0000-0000A7320000}"/>
    <cellStyle name="Normal 3 3 7 3 2" xfId="38222" xr:uid="{00000000-0005-0000-0000-0000A8320000}"/>
    <cellStyle name="Normal 3 3 7 3 3" xfId="22989" xr:uid="{00000000-0005-0000-0000-0000A9320000}"/>
    <cellStyle name="Normal 3 3 7 4" xfId="33209" xr:uid="{00000000-0005-0000-0000-0000AA320000}"/>
    <cellStyle name="Normal 3 3 7 5" xfId="17976" xr:uid="{00000000-0005-0000-0000-0000AB320000}"/>
    <cellStyle name="Normal 3 3 8" xfId="4524" xr:uid="{00000000-0005-0000-0000-0000AC320000}"/>
    <cellStyle name="Normal 3 3 8 2" xfId="14579" xr:uid="{00000000-0005-0000-0000-0000AD320000}"/>
    <cellStyle name="Normal 3 3 8 2 2" xfId="44910" xr:uid="{00000000-0005-0000-0000-0000AE320000}"/>
    <cellStyle name="Normal 3 3 8 2 3" xfId="29677" xr:uid="{00000000-0005-0000-0000-0000AF320000}"/>
    <cellStyle name="Normal 3 3 8 3" xfId="9559" xr:uid="{00000000-0005-0000-0000-0000B0320000}"/>
    <cellStyle name="Normal 3 3 8 3 2" xfId="39893" xr:uid="{00000000-0005-0000-0000-0000B1320000}"/>
    <cellStyle name="Normal 3 3 8 3 3" xfId="24660" xr:uid="{00000000-0005-0000-0000-0000B2320000}"/>
    <cellStyle name="Normal 3 3 8 4" xfId="34880" xr:uid="{00000000-0005-0000-0000-0000B3320000}"/>
    <cellStyle name="Normal 3 3 8 5" xfId="19647" xr:uid="{00000000-0005-0000-0000-0000B4320000}"/>
    <cellStyle name="Normal 3 3 9" xfId="11235" xr:uid="{00000000-0005-0000-0000-0000B5320000}"/>
    <cellStyle name="Normal 3 3 9 2" xfId="41568" xr:uid="{00000000-0005-0000-0000-0000B6320000}"/>
    <cellStyle name="Normal 3 3 9 3" xfId="26335" xr:uid="{00000000-0005-0000-0000-0000B7320000}"/>
    <cellStyle name="Normal 3 4" xfId="425" xr:uid="{00000000-0005-0000-0000-0000B8320000}"/>
    <cellStyle name="Normal 3 5" xfId="31407" xr:uid="{00000000-0005-0000-0000-0000B9320000}"/>
    <cellStyle name="Normal 3 6" xfId="46793" xr:uid="{00000000-0005-0000-0000-0000BA320000}"/>
    <cellStyle name="Normal 30" xfId="153" xr:uid="{00000000-0005-0000-0000-0000BB320000}"/>
    <cellStyle name="Normal 30 2" xfId="154" xr:uid="{00000000-0005-0000-0000-0000BC320000}"/>
    <cellStyle name="Normal 30 3" xfId="847" xr:uid="{00000000-0005-0000-0000-0000BD320000}"/>
    <cellStyle name="Normal 30 3 10" xfId="6215" xr:uid="{00000000-0005-0000-0000-0000BE320000}"/>
    <cellStyle name="Normal 30 3 10 2" xfId="36552" xr:uid="{00000000-0005-0000-0000-0000BF320000}"/>
    <cellStyle name="Normal 30 3 10 3" xfId="21319" xr:uid="{00000000-0005-0000-0000-0000C0320000}"/>
    <cellStyle name="Normal 30 3 11" xfId="31543" xr:uid="{00000000-0005-0000-0000-0000C1320000}"/>
    <cellStyle name="Normal 30 3 12" xfId="16304" xr:uid="{00000000-0005-0000-0000-0000C2320000}"/>
    <cellStyle name="Normal 30 3 2" xfId="1179" xr:uid="{00000000-0005-0000-0000-0000C3320000}"/>
    <cellStyle name="Normal 30 3 2 10" xfId="31595" xr:uid="{00000000-0005-0000-0000-0000C4320000}"/>
    <cellStyle name="Normal 30 3 2 11" xfId="16358" xr:uid="{00000000-0005-0000-0000-0000C5320000}"/>
    <cellStyle name="Normal 30 3 2 2" xfId="1287" xr:uid="{00000000-0005-0000-0000-0000C6320000}"/>
    <cellStyle name="Normal 30 3 2 2 10" xfId="16462" xr:uid="{00000000-0005-0000-0000-0000C7320000}"/>
    <cellStyle name="Normal 30 3 2 2 2" xfId="1504" xr:uid="{00000000-0005-0000-0000-0000C8320000}"/>
    <cellStyle name="Normal 30 3 2 2 2 2" xfId="1925" xr:uid="{00000000-0005-0000-0000-0000C9320000}"/>
    <cellStyle name="Normal 30 3 2 2 2 2 2" xfId="2764" xr:uid="{00000000-0005-0000-0000-0000CA320000}"/>
    <cellStyle name="Normal 30 3 2 2 2 2 2 2" xfId="4454" xr:uid="{00000000-0005-0000-0000-0000CB320000}"/>
    <cellStyle name="Normal 30 3 2 2 2 2 2 2 2" xfId="14527" xr:uid="{00000000-0005-0000-0000-0000CC320000}"/>
    <cellStyle name="Normal 30 3 2 2 2 2 2 2 2 2" xfId="44858" xr:uid="{00000000-0005-0000-0000-0000CD320000}"/>
    <cellStyle name="Normal 30 3 2 2 2 2 2 2 2 3" xfId="29625" xr:uid="{00000000-0005-0000-0000-0000CE320000}"/>
    <cellStyle name="Normal 30 3 2 2 2 2 2 2 3" xfId="9507" xr:uid="{00000000-0005-0000-0000-0000CF320000}"/>
    <cellStyle name="Normal 30 3 2 2 2 2 2 2 3 2" xfId="39841" xr:uid="{00000000-0005-0000-0000-0000D0320000}"/>
    <cellStyle name="Normal 30 3 2 2 2 2 2 2 3 3" xfId="24608" xr:uid="{00000000-0005-0000-0000-0000D1320000}"/>
    <cellStyle name="Normal 30 3 2 2 2 2 2 2 4" xfId="34828" xr:uid="{00000000-0005-0000-0000-0000D2320000}"/>
    <cellStyle name="Normal 30 3 2 2 2 2 2 2 5" xfId="19595" xr:uid="{00000000-0005-0000-0000-0000D3320000}"/>
    <cellStyle name="Normal 30 3 2 2 2 2 2 3" xfId="6146" xr:uid="{00000000-0005-0000-0000-0000D4320000}"/>
    <cellStyle name="Normal 30 3 2 2 2 2 2 3 2" xfId="16198" xr:uid="{00000000-0005-0000-0000-0000D5320000}"/>
    <cellStyle name="Normal 30 3 2 2 2 2 2 3 2 2" xfId="46529" xr:uid="{00000000-0005-0000-0000-0000D6320000}"/>
    <cellStyle name="Normal 30 3 2 2 2 2 2 3 2 3" xfId="31296" xr:uid="{00000000-0005-0000-0000-0000D7320000}"/>
    <cellStyle name="Normal 30 3 2 2 2 2 2 3 3" xfId="11178" xr:uid="{00000000-0005-0000-0000-0000D8320000}"/>
    <cellStyle name="Normal 30 3 2 2 2 2 2 3 3 2" xfId="41512" xr:uid="{00000000-0005-0000-0000-0000D9320000}"/>
    <cellStyle name="Normal 30 3 2 2 2 2 2 3 3 3" xfId="26279" xr:uid="{00000000-0005-0000-0000-0000DA320000}"/>
    <cellStyle name="Normal 30 3 2 2 2 2 2 3 4" xfId="36499" xr:uid="{00000000-0005-0000-0000-0000DB320000}"/>
    <cellStyle name="Normal 30 3 2 2 2 2 2 3 5" xfId="21266" xr:uid="{00000000-0005-0000-0000-0000DC320000}"/>
    <cellStyle name="Normal 30 3 2 2 2 2 2 4" xfId="12856" xr:uid="{00000000-0005-0000-0000-0000DD320000}"/>
    <cellStyle name="Normal 30 3 2 2 2 2 2 4 2" xfId="43187" xr:uid="{00000000-0005-0000-0000-0000DE320000}"/>
    <cellStyle name="Normal 30 3 2 2 2 2 2 4 3" xfId="27954" xr:uid="{00000000-0005-0000-0000-0000DF320000}"/>
    <cellStyle name="Normal 30 3 2 2 2 2 2 5" xfId="7835" xr:uid="{00000000-0005-0000-0000-0000E0320000}"/>
    <cellStyle name="Normal 30 3 2 2 2 2 2 5 2" xfId="38170" xr:uid="{00000000-0005-0000-0000-0000E1320000}"/>
    <cellStyle name="Normal 30 3 2 2 2 2 2 5 3" xfId="22937" xr:uid="{00000000-0005-0000-0000-0000E2320000}"/>
    <cellStyle name="Normal 30 3 2 2 2 2 2 6" xfId="33158" xr:uid="{00000000-0005-0000-0000-0000E3320000}"/>
    <cellStyle name="Normal 30 3 2 2 2 2 2 7" xfId="17924" xr:uid="{00000000-0005-0000-0000-0000E4320000}"/>
    <cellStyle name="Normal 30 3 2 2 2 2 3" xfId="3617" xr:uid="{00000000-0005-0000-0000-0000E5320000}"/>
    <cellStyle name="Normal 30 3 2 2 2 2 3 2" xfId="13691" xr:uid="{00000000-0005-0000-0000-0000E6320000}"/>
    <cellStyle name="Normal 30 3 2 2 2 2 3 2 2" xfId="44022" xr:uid="{00000000-0005-0000-0000-0000E7320000}"/>
    <cellStyle name="Normal 30 3 2 2 2 2 3 2 3" xfId="28789" xr:uid="{00000000-0005-0000-0000-0000E8320000}"/>
    <cellStyle name="Normal 30 3 2 2 2 2 3 3" xfId="8671" xr:uid="{00000000-0005-0000-0000-0000E9320000}"/>
    <cellStyle name="Normal 30 3 2 2 2 2 3 3 2" xfId="39005" xr:uid="{00000000-0005-0000-0000-0000EA320000}"/>
    <cellStyle name="Normal 30 3 2 2 2 2 3 3 3" xfId="23772" xr:uid="{00000000-0005-0000-0000-0000EB320000}"/>
    <cellStyle name="Normal 30 3 2 2 2 2 3 4" xfId="33992" xr:uid="{00000000-0005-0000-0000-0000EC320000}"/>
    <cellStyle name="Normal 30 3 2 2 2 2 3 5" xfId="18759" xr:uid="{00000000-0005-0000-0000-0000ED320000}"/>
    <cellStyle name="Normal 30 3 2 2 2 2 4" xfId="5310" xr:uid="{00000000-0005-0000-0000-0000EE320000}"/>
    <cellStyle name="Normal 30 3 2 2 2 2 4 2" xfId="15362" xr:uid="{00000000-0005-0000-0000-0000EF320000}"/>
    <cellStyle name="Normal 30 3 2 2 2 2 4 2 2" xfId="45693" xr:uid="{00000000-0005-0000-0000-0000F0320000}"/>
    <cellStyle name="Normal 30 3 2 2 2 2 4 2 3" xfId="30460" xr:uid="{00000000-0005-0000-0000-0000F1320000}"/>
    <cellStyle name="Normal 30 3 2 2 2 2 4 3" xfId="10342" xr:uid="{00000000-0005-0000-0000-0000F2320000}"/>
    <cellStyle name="Normal 30 3 2 2 2 2 4 3 2" xfId="40676" xr:uid="{00000000-0005-0000-0000-0000F3320000}"/>
    <cellStyle name="Normal 30 3 2 2 2 2 4 3 3" xfId="25443" xr:uid="{00000000-0005-0000-0000-0000F4320000}"/>
    <cellStyle name="Normal 30 3 2 2 2 2 4 4" xfId="35663" xr:uid="{00000000-0005-0000-0000-0000F5320000}"/>
    <cellStyle name="Normal 30 3 2 2 2 2 4 5" xfId="20430" xr:uid="{00000000-0005-0000-0000-0000F6320000}"/>
    <cellStyle name="Normal 30 3 2 2 2 2 5" xfId="12020" xr:uid="{00000000-0005-0000-0000-0000F7320000}"/>
    <cellStyle name="Normal 30 3 2 2 2 2 5 2" xfId="42351" xr:uid="{00000000-0005-0000-0000-0000F8320000}"/>
    <cellStyle name="Normal 30 3 2 2 2 2 5 3" xfId="27118" xr:uid="{00000000-0005-0000-0000-0000F9320000}"/>
    <cellStyle name="Normal 30 3 2 2 2 2 6" xfId="6999" xr:uid="{00000000-0005-0000-0000-0000FA320000}"/>
    <cellStyle name="Normal 30 3 2 2 2 2 6 2" xfId="37334" xr:uid="{00000000-0005-0000-0000-0000FB320000}"/>
    <cellStyle name="Normal 30 3 2 2 2 2 6 3" xfId="22101" xr:uid="{00000000-0005-0000-0000-0000FC320000}"/>
    <cellStyle name="Normal 30 3 2 2 2 2 7" xfId="32322" xr:uid="{00000000-0005-0000-0000-0000FD320000}"/>
    <cellStyle name="Normal 30 3 2 2 2 2 8" xfId="17088" xr:uid="{00000000-0005-0000-0000-0000FE320000}"/>
    <cellStyle name="Normal 30 3 2 2 2 3" xfId="2346" xr:uid="{00000000-0005-0000-0000-0000FF320000}"/>
    <cellStyle name="Normal 30 3 2 2 2 3 2" xfId="4036" xr:uid="{00000000-0005-0000-0000-000000330000}"/>
    <cellStyle name="Normal 30 3 2 2 2 3 2 2" xfId="14109" xr:uid="{00000000-0005-0000-0000-000001330000}"/>
    <cellStyle name="Normal 30 3 2 2 2 3 2 2 2" xfId="44440" xr:uid="{00000000-0005-0000-0000-000002330000}"/>
    <cellStyle name="Normal 30 3 2 2 2 3 2 2 3" xfId="29207" xr:uid="{00000000-0005-0000-0000-000003330000}"/>
    <cellStyle name="Normal 30 3 2 2 2 3 2 3" xfId="9089" xr:uid="{00000000-0005-0000-0000-000004330000}"/>
    <cellStyle name="Normal 30 3 2 2 2 3 2 3 2" xfId="39423" xr:uid="{00000000-0005-0000-0000-000005330000}"/>
    <cellStyle name="Normal 30 3 2 2 2 3 2 3 3" xfId="24190" xr:uid="{00000000-0005-0000-0000-000006330000}"/>
    <cellStyle name="Normal 30 3 2 2 2 3 2 4" xfId="34410" xr:uid="{00000000-0005-0000-0000-000007330000}"/>
    <cellStyle name="Normal 30 3 2 2 2 3 2 5" xfId="19177" xr:uid="{00000000-0005-0000-0000-000008330000}"/>
    <cellStyle name="Normal 30 3 2 2 2 3 3" xfId="5728" xr:uid="{00000000-0005-0000-0000-000009330000}"/>
    <cellStyle name="Normal 30 3 2 2 2 3 3 2" xfId="15780" xr:uid="{00000000-0005-0000-0000-00000A330000}"/>
    <cellStyle name="Normal 30 3 2 2 2 3 3 2 2" xfId="46111" xr:uid="{00000000-0005-0000-0000-00000B330000}"/>
    <cellStyle name="Normal 30 3 2 2 2 3 3 2 3" xfId="30878" xr:uid="{00000000-0005-0000-0000-00000C330000}"/>
    <cellStyle name="Normal 30 3 2 2 2 3 3 3" xfId="10760" xr:uid="{00000000-0005-0000-0000-00000D330000}"/>
    <cellStyle name="Normal 30 3 2 2 2 3 3 3 2" xfId="41094" xr:uid="{00000000-0005-0000-0000-00000E330000}"/>
    <cellStyle name="Normal 30 3 2 2 2 3 3 3 3" xfId="25861" xr:uid="{00000000-0005-0000-0000-00000F330000}"/>
    <cellStyle name="Normal 30 3 2 2 2 3 3 4" xfId="36081" xr:uid="{00000000-0005-0000-0000-000010330000}"/>
    <cellStyle name="Normal 30 3 2 2 2 3 3 5" xfId="20848" xr:uid="{00000000-0005-0000-0000-000011330000}"/>
    <cellStyle name="Normal 30 3 2 2 2 3 4" xfId="12438" xr:uid="{00000000-0005-0000-0000-000012330000}"/>
    <cellStyle name="Normal 30 3 2 2 2 3 4 2" xfId="42769" xr:uid="{00000000-0005-0000-0000-000013330000}"/>
    <cellStyle name="Normal 30 3 2 2 2 3 4 3" xfId="27536" xr:uid="{00000000-0005-0000-0000-000014330000}"/>
    <cellStyle name="Normal 30 3 2 2 2 3 5" xfId="7417" xr:uid="{00000000-0005-0000-0000-000015330000}"/>
    <cellStyle name="Normal 30 3 2 2 2 3 5 2" xfId="37752" xr:uid="{00000000-0005-0000-0000-000016330000}"/>
    <cellStyle name="Normal 30 3 2 2 2 3 5 3" xfId="22519" xr:uid="{00000000-0005-0000-0000-000017330000}"/>
    <cellStyle name="Normal 30 3 2 2 2 3 6" xfId="32740" xr:uid="{00000000-0005-0000-0000-000018330000}"/>
    <cellStyle name="Normal 30 3 2 2 2 3 7" xfId="17506" xr:uid="{00000000-0005-0000-0000-000019330000}"/>
    <cellStyle name="Normal 30 3 2 2 2 4" xfId="3199" xr:uid="{00000000-0005-0000-0000-00001A330000}"/>
    <cellStyle name="Normal 30 3 2 2 2 4 2" xfId="13273" xr:uid="{00000000-0005-0000-0000-00001B330000}"/>
    <cellStyle name="Normal 30 3 2 2 2 4 2 2" xfId="43604" xr:uid="{00000000-0005-0000-0000-00001C330000}"/>
    <cellStyle name="Normal 30 3 2 2 2 4 2 3" xfId="28371" xr:uid="{00000000-0005-0000-0000-00001D330000}"/>
    <cellStyle name="Normal 30 3 2 2 2 4 3" xfId="8253" xr:uid="{00000000-0005-0000-0000-00001E330000}"/>
    <cellStyle name="Normal 30 3 2 2 2 4 3 2" xfId="38587" xr:uid="{00000000-0005-0000-0000-00001F330000}"/>
    <cellStyle name="Normal 30 3 2 2 2 4 3 3" xfId="23354" xr:uid="{00000000-0005-0000-0000-000020330000}"/>
    <cellStyle name="Normal 30 3 2 2 2 4 4" xfId="33574" xr:uid="{00000000-0005-0000-0000-000021330000}"/>
    <cellStyle name="Normal 30 3 2 2 2 4 5" xfId="18341" xr:uid="{00000000-0005-0000-0000-000022330000}"/>
    <cellStyle name="Normal 30 3 2 2 2 5" xfId="4892" xr:uid="{00000000-0005-0000-0000-000023330000}"/>
    <cellStyle name="Normal 30 3 2 2 2 5 2" xfId="14944" xr:uid="{00000000-0005-0000-0000-000024330000}"/>
    <cellStyle name="Normal 30 3 2 2 2 5 2 2" xfId="45275" xr:uid="{00000000-0005-0000-0000-000025330000}"/>
    <cellStyle name="Normal 30 3 2 2 2 5 2 3" xfId="30042" xr:uid="{00000000-0005-0000-0000-000026330000}"/>
    <cellStyle name="Normal 30 3 2 2 2 5 3" xfId="9924" xr:uid="{00000000-0005-0000-0000-000027330000}"/>
    <cellStyle name="Normal 30 3 2 2 2 5 3 2" xfId="40258" xr:uid="{00000000-0005-0000-0000-000028330000}"/>
    <cellStyle name="Normal 30 3 2 2 2 5 3 3" xfId="25025" xr:uid="{00000000-0005-0000-0000-000029330000}"/>
    <cellStyle name="Normal 30 3 2 2 2 5 4" xfId="35245" xr:uid="{00000000-0005-0000-0000-00002A330000}"/>
    <cellStyle name="Normal 30 3 2 2 2 5 5" xfId="20012" xr:uid="{00000000-0005-0000-0000-00002B330000}"/>
    <cellStyle name="Normal 30 3 2 2 2 6" xfId="11602" xr:uid="{00000000-0005-0000-0000-00002C330000}"/>
    <cellStyle name="Normal 30 3 2 2 2 6 2" xfId="41933" xr:uid="{00000000-0005-0000-0000-00002D330000}"/>
    <cellStyle name="Normal 30 3 2 2 2 6 3" xfId="26700" xr:uid="{00000000-0005-0000-0000-00002E330000}"/>
    <cellStyle name="Normal 30 3 2 2 2 7" xfId="6581" xr:uid="{00000000-0005-0000-0000-00002F330000}"/>
    <cellStyle name="Normal 30 3 2 2 2 7 2" xfId="36916" xr:uid="{00000000-0005-0000-0000-000030330000}"/>
    <cellStyle name="Normal 30 3 2 2 2 7 3" xfId="21683" xr:uid="{00000000-0005-0000-0000-000031330000}"/>
    <cellStyle name="Normal 30 3 2 2 2 8" xfId="31904" xr:uid="{00000000-0005-0000-0000-000032330000}"/>
    <cellStyle name="Normal 30 3 2 2 2 9" xfId="16670" xr:uid="{00000000-0005-0000-0000-000033330000}"/>
    <cellStyle name="Normal 30 3 2 2 3" xfId="1717" xr:uid="{00000000-0005-0000-0000-000034330000}"/>
    <cellStyle name="Normal 30 3 2 2 3 2" xfId="2556" xr:uid="{00000000-0005-0000-0000-000035330000}"/>
    <cellStyle name="Normal 30 3 2 2 3 2 2" xfId="4246" xr:uid="{00000000-0005-0000-0000-000036330000}"/>
    <cellStyle name="Normal 30 3 2 2 3 2 2 2" xfId="14319" xr:uid="{00000000-0005-0000-0000-000037330000}"/>
    <cellStyle name="Normal 30 3 2 2 3 2 2 2 2" xfId="44650" xr:uid="{00000000-0005-0000-0000-000038330000}"/>
    <cellStyle name="Normal 30 3 2 2 3 2 2 2 3" xfId="29417" xr:uid="{00000000-0005-0000-0000-000039330000}"/>
    <cellStyle name="Normal 30 3 2 2 3 2 2 3" xfId="9299" xr:uid="{00000000-0005-0000-0000-00003A330000}"/>
    <cellStyle name="Normal 30 3 2 2 3 2 2 3 2" xfId="39633" xr:uid="{00000000-0005-0000-0000-00003B330000}"/>
    <cellStyle name="Normal 30 3 2 2 3 2 2 3 3" xfId="24400" xr:uid="{00000000-0005-0000-0000-00003C330000}"/>
    <cellStyle name="Normal 30 3 2 2 3 2 2 4" xfId="34620" xr:uid="{00000000-0005-0000-0000-00003D330000}"/>
    <cellStyle name="Normal 30 3 2 2 3 2 2 5" xfId="19387" xr:uid="{00000000-0005-0000-0000-00003E330000}"/>
    <cellStyle name="Normal 30 3 2 2 3 2 3" xfId="5938" xr:uid="{00000000-0005-0000-0000-00003F330000}"/>
    <cellStyle name="Normal 30 3 2 2 3 2 3 2" xfId="15990" xr:uid="{00000000-0005-0000-0000-000040330000}"/>
    <cellStyle name="Normal 30 3 2 2 3 2 3 2 2" xfId="46321" xr:uid="{00000000-0005-0000-0000-000041330000}"/>
    <cellStyle name="Normal 30 3 2 2 3 2 3 2 3" xfId="31088" xr:uid="{00000000-0005-0000-0000-000042330000}"/>
    <cellStyle name="Normal 30 3 2 2 3 2 3 3" xfId="10970" xr:uid="{00000000-0005-0000-0000-000043330000}"/>
    <cellStyle name="Normal 30 3 2 2 3 2 3 3 2" xfId="41304" xr:uid="{00000000-0005-0000-0000-000044330000}"/>
    <cellStyle name="Normal 30 3 2 2 3 2 3 3 3" xfId="26071" xr:uid="{00000000-0005-0000-0000-000045330000}"/>
    <cellStyle name="Normal 30 3 2 2 3 2 3 4" xfId="36291" xr:uid="{00000000-0005-0000-0000-000046330000}"/>
    <cellStyle name="Normal 30 3 2 2 3 2 3 5" xfId="21058" xr:uid="{00000000-0005-0000-0000-000047330000}"/>
    <cellStyle name="Normal 30 3 2 2 3 2 4" xfId="12648" xr:uid="{00000000-0005-0000-0000-000048330000}"/>
    <cellStyle name="Normal 30 3 2 2 3 2 4 2" xfId="42979" xr:uid="{00000000-0005-0000-0000-000049330000}"/>
    <cellStyle name="Normal 30 3 2 2 3 2 4 3" xfId="27746" xr:uid="{00000000-0005-0000-0000-00004A330000}"/>
    <cellStyle name="Normal 30 3 2 2 3 2 5" xfId="7627" xr:uid="{00000000-0005-0000-0000-00004B330000}"/>
    <cellStyle name="Normal 30 3 2 2 3 2 5 2" xfId="37962" xr:uid="{00000000-0005-0000-0000-00004C330000}"/>
    <cellStyle name="Normal 30 3 2 2 3 2 5 3" xfId="22729" xr:uid="{00000000-0005-0000-0000-00004D330000}"/>
    <cellStyle name="Normal 30 3 2 2 3 2 6" xfId="32950" xr:uid="{00000000-0005-0000-0000-00004E330000}"/>
    <cellStyle name="Normal 30 3 2 2 3 2 7" xfId="17716" xr:uid="{00000000-0005-0000-0000-00004F330000}"/>
    <cellStyle name="Normal 30 3 2 2 3 3" xfId="3409" xr:uid="{00000000-0005-0000-0000-000050330000}"/>
    <cellStyle name="Normal 30 3 2 2 3 3 2" xfId="13483" xr:uid="{00000000-0005-0000-0000-000051330000}"/>
    <cellStyle name="Normal 30 3 2 2 3 3 2 2" xfId="43814" xr:uid="{00000000-0005-0000-0000-000052330000}"/>
    <cellStyle name="Normal 30 3 2 2 3 3 2 3" xfId="28581" xr:uid="{00000000-0005-0000-0000-000053330000}"/>
    <cellStyle name="Normal 30 3 2 2 3 3 3" xfId="8463" xr:uid="{00000000-0005-0000-0000-000054330000}"/>
    <cellStyle name="Normal 30 3 2 2 3 3 3 2" xfId="38797" xr:uid="{00000000-0005-0000-0000-000055330000}"/>
    <cellStyle name="Normal 30 3 2 2 3 3 3 3" xfId="23564" xr:uid="{00000000-0005-0000-0000-000056330000}"/>
    <cellStyle name="Normal 30 3 2 2 3 3 4" xfId="33784" xr:uid="{00000000-0005-0000-0000-000057330000}"/>
    <cellStyle name="Normal 30 3 2 2 3 3 5" xfId="18551" xr:uid="{00000000-0005-0000-0000-000058330000}"/>
    <cellStyle name="Normal 30 3 2 2 3 4" xfId="5102" xr:uid="{00000000-0005-0000-0000-000059330000}"/>
    <cellStyle name="Normal 30 3 2 2 3 4 2" xfId="15154" xr:uid="{00000000-0005-0000-0000-00005A330000}"/>
    <cellStyle name="Normal 30 3 2 2 3 4 2 2" xfId="45485" xr:uid="{00000000-0005-0000-0000-00005B330000}"/>
    <cellStyle name="Normal 30 3 2 2 3 4 2 3" xfId="30252" xr:uid="{00000000-0005-0000-0000-00005C330000}"/>
    <cellStyle name="Normal 30 3 2 2 3 4 3" xfId="10134" xr:uid="{00000000-0005-0000-0000-00005D330000}"/>
    <cellStyle name="Normal 30 3 2 2 3 4 3 2" xfId="40468" xr:uid="{00000000-0005-0000-0000-00005E330000}"/>
    <cellStyle name="Normal 30 3 2 2 3 4 3 3" xfId="25235" xr:uid="{00000000-0005-0000-0000-00005F330000}"/>
    <cellStyle name="Normal 30 3 2 2 3 4 4" xfId="35455" xr:uid="{00000000-0005-0000-0000-000060330000}"/>
    <cellStyle name="Normal 30 3 2 2 3 4 5" xfId="20222" xr:uid="{00000000-0005-0000-0000-000061330000}"/>
    <cellStyle name="Normal 30 3 2 2 3 5" xfId="11812" xr:uid="{00000000-0005-0000-0000-000062330000}"/>
    <cellStyle name="Normal 30 3 2 2 3 5 2" xfId="42143" xr:uid="{00000000-0005-0000-0000-000063330000}"/>
    <cellStyle name="Normal 30 3 2 2 3 5 3" xfId="26910" xr:uid="{00000000-0005-0000-0000-000064330000}"/>
    <cellStyle name="Normal 30 3 2 2 3 6" xfId="6791" xr:uid="{00000000-0005-0000-0000-000065330000}"/>
    <cellStyle name="Normal 30 3 2 2 3 6 2" xfId="37126" xr:uid="{00000000-0005-0000-0000-000066330000}"/>
    <cellStyle name="Normal 30 3 2 2 3 6 3" xfId="21893" xr:uid="{00000000-0005-0000-0000-000067330000}"/>
    <cellStyle name="Normal 30 3 2 2 3 7" xfId="32114" xr:uid="{00000000-0005-0000-0000-000068330000}"/>
    <cellStyle name="Normal 30 3 2 2 3 8" xfId="16880" xr:uid="{00000000-0005-0000-0000-000069330000}"/>
    <cellStyle name="Normal 30 3 2 2 4" xfId="2138" xr:uid="{00000000-0005-0000-0000-00006A330000}"/>
    <cellStyle name="Normal 30 3 2 2 4 2" xfId="3828" xr:uid="{00000000-0005-0000-0000-00006B330000}"/>
    <cellStyle name="Normal 30 3 2 2 4 2 2" xfId="13901" xr:uid="{00000000-0005-0000-0000-00006C330000}"/>
    <cellStyle name="Normal 30 3 2 2 4 2 2 2" xfId="44232" xr:uid="{00000000-0005-0000-0000-00006D330000}"/>
    <cellStyle name="Normal 30 3 2 2 4 2 2 3" xfId="28999" xr:uid="{00000000-0005-0000-0000-00006E330000}"/>
    <cellStyle name="Normal 30 3 2 2 4 2 3" xfId="8881" xr:uid="{00000000-0005-0000-0000-00006F330000}"/>
    <cellStyle name="Normal 30 3 2 2 4 2 3 2" xfId="39215" xr:uid="{00000000-0005-0000-0000-000070330000}"/>
    <cellStyle name="Normal 30 3 2 2 4 2 3 3" xfId="23982" xr:uid="{00000000-0005-0000-0000-000071330000}"/>
    <cellStyle name="Normal 30 3 2 2 4 2 4" xfId="34202" xr:uid="{00000000-0005-0000-0000-000072330000}"/>
    <cellStyle name="Normal 30 3 2 2 4 2 5" xfId="18969" xr:uid="{00000000-0005-0000-0000-000073330000}"/>
    <cellStyle name="Normal 30 3 2 2 4 3" xfId="5520" xr:uid="{00000000-0005-0000-0000-000074330000}"/>
    <cellStyle name="Normal 30 3 2 2 4 3 2" xfId="15572" xr:uid="{00000000-0005-0000-0000-000075330000}"/>
    <cellStyle name="Normal 30 3 2 2 4 3 2 2" xfId="45903" xr:uid="{00000000-0005-0000-0000-000076330000}"/>
    <cellStyle name="Normal 30 3 2 2 4 3 2 3" xfId="30670" xr:uid="{00000000-0005-0000-0000-000077330000}"/>
    <cellStyle name="Normal 30 3 2 2 4 3 3" xfId="10552" xr:uid="{00000000-0005-0000-0000-000078330000}"/>
    <cellStyle name="Normal 30 3 2 2 4 3 3 2" xfId="40886" xr:uid="{00000000-0005-0000-0000-000079330000}"/>
    <cellStyle name="Normal 30 3 2 2 4 3 3 3" xfId="25653" xr:uid="{00000000-0005-0000-0000-00007A330000}"/>
    <cellStyle name="Normal 30 3 2 2 4 3 4" xfId="35873" xr:uid="{00000000-0005-0000-0000-00007B330000}"/>
    <cellStyle name="Normal 30 3 2 2 4 3 5" xfId="20640" xr:uid="{00000000-0005-0000-0000-00007C330000}"/>
    <cellStyle name="Normal 30 3 2 2 4 4" xfId="12230" xr:uid="{00000000-0005-0000-0000-00007D330000}"/>
    <cellStyle name="Normal 30 3 2 2 4 4 2" xfId="42561" xr:uid="{00000000-0005-0000-0000-00007E330000}"/>
    <cellStyle name="Normal 30 3 2 2 4 4 3" xfId="27328" xr:uid="{00000000-0005-0000-0000-00007F330000}"/>
    <cellStyle name="Normal 30 3 2 2 4 5" xfId="7209" xr:uid="{00000000-0005-0000-0000-000080330000}"/>
    <cellStyle name="Normal 30 3 2 2 4 5 2" xfId="37544" xr:uid="{00000000-0005-0000-0000-000081330000}"/>
    <cellStyle name="Normal 30 3 2 2 4 5 3" xfId="22311" xr:uid="{00000000-0005-0000-0000-000082330000}"/>
    <cellStyle name="Normal 30 3 2 2 4 6" xfId="32532" xr:uid="{00000000-0005-0000-0000-000083330000}"/>
    <cellStyle name="Normal 30 3 2 2 4 7" xfId="17298" xr:uid="{00000000-0005-0000-0000-000084330000}"/>
    <cellStyle name="Normal 30 3 2 2 5" xfId="2991" xr:uid="{00000000-0005-0000-0000-000085330000}"/>
    <cellStyle name="Normal 30 3 2 2 5 2" xfId="13065" xr:uid="{00000000-0005-0000-0000-000086330000}"/>
    <cellStyle name="Normal 30 3 2 2 5 2 2" xfId="43396" xr:uid="{00000000-0005-0000-0000-000087330000}"/>
    <cellStyle name="Normal 30 3 2 2 5 2 3" xfId="28163" xr:uid="{00000000-0005-0000-0000-000088330000}"/>
    <cellStyle name="Normal 30 3 2 2 5 3" xfId="8045" xr:uid="{00000000-0005-0000-0000-000089330000}"/>
    <cellStyle name="Normal 30 3 2 2 5 3 2" xfId="38379" xr:uid="{00000000-0005-0000-0000-00008A330000}"/>
    <cellStyle name="Normal 30 3 2 2 5 3 3" xfId="23146" xr:uid="{00000000-0005-0000-0000-00008B330000}"/>
    <cellStyle name="Normal 30 3 2 2 5 4" xfId="33366" xr:uid="{00000000-0005-0000-0000-00008C330000}"/>
    <cellStyle name="Normal 30 3 2 2 5 5" xfId="18133" xr:uid="{00000000-0005-0000-0000-00008D330000}"/>
    <cellStyle name="Normal 30 3 2 2 6" xfId="4684" xr:uid="{00000000-0005-0000-0000-00008E330000}"/>
    <cellStyle name="Normal 30 3 2 2 6 2" xfId="14736" xr:uid="{00000000-0005-0000-0000-00008F330000}"/>
    <cellStyle name="Normal 30 3 2 2 6 2 2" xfId="45067" xr:uid="{00000000-0005-0000-0000-000090330000}"/>
    <cellStyle name="Normal 30 3 2 2 6 2 3" xfId="29834" xr:uid="{00000000-0005-0000-0000-000091330000}"/>
    <cellStyle name="Normal 30 3 2 2 6 3" xfId="9716" xr:uid="{00000000-0005-0000-0000-000092330000}"/>
    <cellStyle name="Normal 30 3 2 2 6 3 2" xfId="40050" xr:uid="{00000000-0005-0000-0000-000093330000}"/>
    <cellStyle name="Normal 30 3 2 2 6 3 3" xfId="24817" xr:uid="{00000000-0005-0000-0000-000094330000}"/>
    <cellStyle name="Normal 30 3 2 2 6 4" xfId="35037" xr:uid="{00000000-0005-0000-0000-000095330000}"/>
    <cellStyle name="Normal 30 3 2 2 6 5" xfId="19804" xr:uid="{00000000-0005-0000-0000-000096330000}"/>
    <cellStyle name="Normal 30 3 2 2 7" xfId="11394" xr:uid="{00000000-0005-0000-0000-000097330000}"/>
    <cellStyle name="Normal 30 3 2 2 7 2" xfId="41725" xr:uid="{00000000-0005-0000-0000-000098330000}"/>
    <cellStyle name="Normal 30 3 2 2 7 3" xfId="26492" xr:uid="{00000000-0005-0000-0000-000099330000}"/>
    <cellStyle name="Normal 30 3 2 2 8" xfId="6373" xr:uid="{00000000-0005-0000-0000-00009A330000}"/>
    <cellStyle name="Normal 30 3 2 2 8 2" xfId="36708" xr:uid="{00000000-0005-0000-0000-00009B330000}"/>
    <cellStyle name="Normal 30 3 2 2 8 3" xfId="21475" xr:uid="{00000000-0005-0000-0000-00009C330000}"/>
    <cellStyle name="Normal 30 3 2 2 9" xfId="31696" xr:uid="{00000000-0005-0000-0000-00009D330000}"/>
    <cellStyle name="Normal 30 3 2 3" xfId="1400" xr:uid="{00000000-0005-0000-0000-00009E330000}"/>
    <cellStyle name="Normal 30 3 2 3 2" xfId="1821" xr:uid="{00000000-0005-0000-0000-00009F330000}"/>
    <cellStyle name="Normal 30 3 2 3 2 2" xfId="2660" xr:uid="{00000000-0005-0000-0000-0000A0330000}"/>
    <cellStyle name="Normal 30 3 2 3 2 2 2" xfId="4350" xr:uid="{00000000-0005-0000-0000-0000A1330000}"/>
    <cellStyle name="Normal 30 3 2 3 2 2 2 2" xfId="14423" xr:uid="{00000000-0005-0000-0000-0000A2330000}"/>
    <cellStyle name="Normal 30 3 2 3 2 2 2 2 2" xfId="44754" xr:uid="{00000000-0005-0000-0000-0000A3330000}"/>
    <cellStyle name="Normal 30 3 2 3 2 2 2 2 3" xfId="29521" xr:uid="{00000000-0005-0000-0000-0000A4330000}"/>
    <cellStyle name="Normal 30 3 2 3 2 2 2 3" xfId="9403" xr:uid="{00000000-0005-0000-0000-0000A5330000}"/>
    <cellStyle name="Normal 30 3 2 3 2 2 2 3 2" xfId="39737" xr:uid="{00000000-0005-0000-0000-0000A6330000}"/>
    <cellStyle name="Normal 30 3 2 3 2 2 2 3 3" xfId="24504" xr:uid="{00000000-0005-0000-0000-0000A7330000}"/>
    <cellStyle name="Normal 30 3 2 3 2 2 2 4" xfId="34724" xr:uid="{00000000-0005-0000-0000-0000A8330000}"/>
    <cellStyle name="Normal 30 3 2 3 2 2 2 5" xfId="19491" xr:uid="{00000000-0005-0000-0000-0000A9330000}"/>
    <cellStyle name="Normal 30 3 2 3 2 2 3" xfId="6042" xr:uid="{00000000-0005-0000-0000-0000AA330000}"/>
    <cellStyle name="Normal 30 3 2 3 2 2 3 2" xfId="16094" xr:uid="{00000000-0005-0000-0000-0000AB330000}"/>
    <cellStyle name="Normal 30 3 2 3 2 2 3 2 2" xfId="46425" xr:uid="{00000000-0005-0000-0000-0000AC330000}"/>
    <cellStyle name="Normal 30 3 2 3 2 2 3 2 3" xfId="31192" xr:uid="{00000000-0005-0000-0000-0000AD330000}"/>
    <cellStyle name="Normal 30 3 2 3 2 2 3 3" xfId="11074" xr:uid="{00000000-0005-0000-0000-0000AE330000}"/>
    <cellStyle name="Normal 30 3 2 3 2 2 3 3 2" xfId="41408" xr:uid="{00000000-0005-0000-0000-0000AF330000}"/>
    <cellStyle name="Normal 30 3 2 3 2 2 3 3 3" xfId="26175" xr:uid="{00000000-0005-0000-0000-0000B0330000}"/>
    <cellStyle name="Normal 30 3 2 3 2 2 3 4" xfId="36395" xr:uid="{00000000-0005-0000-0000-0000B1330000}"/>
    <cellStyle name="Normal 30 3 2 3 2 2 3 5" xfId="21162" xr:uid="{00000000-0005-0000-0000-0000B2330000}"/>
    <cellStyle name="Normal 30 3 2 3 2 2 4" xfId="12752" xr:uid="{00000000-0005-0000-0000-0000B3330000}"/>
    <cellStyle name="Normal 30 3 2 3 2 2 4 2" xfId="43083" xr:uid="{00000000-0005-0000-0000-0000B4330000}"/>
    <cellStyle name="Normal 30 3 2 3 2 2 4 3" xfId="27850" xr:uid="{00000000-0005-0000-0000-0000B5330000}"/>
    <cellStyle name="Normal 30 3 2 3 2 2 5" xfId="7731" xr:uid="{00000000-0005-0000-0000-0000B6330000}"/>
    <cellStyle name="Normal 30 3 2 3 2 2 5 2" xfId="38066" xr:uid="{00000000-0005-0000-0000-0000B7330000}"/>
    <cellStyle name="Normal 30 3 2 3 2 2 5 3" xfId="22833" xr:uid="{00000000-0005-0000-0000-0000B8330000}"/>
    <cellStyle name="Normal 30 3 2 3 2 2 6" xfId="33054" xr:uid="{00000000-0005-0000-0000-0000B9330000}"/>
    <cellStyle name="Normal 30 3 2 3 2 2 7" xfId="17820" xr:uid="{00000000-0005-0000-0000-0000BA330000}"/>
    <cellStyle name="Normal 30 3 2 3 2 3" xfId="3513" xr:uid="{00000000-0005-0000-0000-0000BB330000}"/>
    <cellStyle name="Normal 30 3 2 3 2 3 2" xfId="13587" xr:uid="{00000000-0005-0000-0000-0000BC330000}"/>
    <cellStyle name="Normal 30 3 2 3 2 3 2 2" xfId="43918" xr:uid="{00000000-0005-0000-0000-0000BD330000}"/>
    <cellStyle name="Normal 30 3 2 3 2 3 2 3" xfId="28685" xr:uid="{00000000-0005-0000-0000-0000BE330000}"/>
    <cellStyle name="Normal 30 3 2 3 2 3 3" xfId="8567" xr:uid="{00000000-0005-0000-0000-0000BF330000}"/>
    <cellStyle name="Normal 30 3 2 3 2 3 3 2" xfId="38901" xr:uid="{00000000-0005-0000-0000-0000C0330000}"/>
    <cellStyle name="Normal 30 3 2 3 2 3 3 3" xfId="23668" xr:uid="{00000000-0005-0000-0000-0000C1330000}"/>
    <cellStyle name="Normal 30 3 2 3 2 3 4" xfId="33888" xr:uid="{00000000-0005-0000-0000-0000C2330000}"/>
    <cellStyle name="Normal 30 3 2 3 2 3 5" xfId="18655" xr:uid="{00000000-0005-0000-0000-0000C3330000}"/>
    <cellStyle name="Normal 30 3 2 3 2 4" xfId="5206" xr:uid="{00000000-0005-0000-0000-0000C4330000}"/>
    <cellStyle name="Normal 30 3 2 3 2 4 2" xfId="15258" xr:uid="{00000000-0005-0000-0000-0000C5330000}"/>
    <cellStyle name="Normal 30 3 2 3 2 4 2 2" xfId="45589" xr:uid="{00000000-0005-0000-0000-0000C6330000}"/>
    <cellStyle name="Normal 30 3 2 3 2 4 2 3" xfId="30356" xr:uid="{00000000-0005-0000-0000-0000C7330000}"/>
    <cellStyle name="Normal 30 3 2 3 2 4 3" xfId="10238" xr:uid="{00000000-0005-0000-0000-0000C8330000}"/>
    <cellStyle name="Normal 30 3 2 3 2 4 3 2" xfId="40572" xr:uid="{00000000-0005-0000-0000-0000C9330000}"/>
    <cellStyle name="Normal 30 3 2 3 2 4 3 3" xfId="25339" xr:uid="{00000000-0005-0000-0000-0000CA330000}"/>
    <cellStyle name="Normal 30 3 2 3 2 4 4" xfId="35559" xr:uid="{00000000-0005-0000-0000-0000CB330000}"/>
    <cellStyle name="Normal 30 3 2 3 2 4 5" xfId="20326" xr:uid="{00000000-0005-0000-0000-0000CC330000}"/>
    <cellStyle name="Normal 30 3 2 3 2 5" xfId="11916" xr:uid="{00000000-0005-0000-0000-0000CD330000}"/>
    <cellStyle name="Normal 30 3 2 3 2 5 2" xfId="42247" xr:uid="{00000000-0005-0000-0000-0000CE330000}"/>
    <cellStyle name="Normal 30 3 2 3 2 5 3" xfId="27014" xr:uid="{00000000-0005-0000-0000-0000CF330000}"/>
    <cellStyle name="Normal 30 3 2 3 2 6" xfId="6895" xr:uid="{00000000-0005-0000-0000-0000D0330000}"/>
    <cellStyle name="Normal 30 3 2 3 2 6 2" xfId="37230" xr:uid="{00000000-0005-0000-0000-0000D1330000}"/>
    <cellStyle name="Normal 30 3 2 3 2 6 3" xfId="21997" xr:uid="{00000000-0005-0000-0000-0000D2330000}"/>
    <cellStyle name="Normal 30 3 2 3 2 7" xfId="32218" xr:uid="{00000000-0005-0000-0000-0000D3330000}"/>
    <cellStyle name="Normal 30 3 2 3 2 8" xfId="16984" xr:uid="{00000000-0005-0000-0000-0000D4330000}"/>
    <cellStyle name="Normal 30 3 2 3 3" xfId="2242" xr:uid="{00000000-0005-0000-0000-0000D5330000}"/>
    <cellStyle name="Normal 30 3 2 3 3 2" xfId="3932" xr:uid="{00000000-0005-0000-0000-0000D6330000}"/>
    <cellStyle name="Normal 30 3 2 3 3 2 2" xfId="14005" xr:uid="{00000000-0005-0000-0000-0000D7330000}"/>
    <cellStyle name="Normal 30 3 2 3 3 2 2 2" xfId="44336" xr:uid="{00000000-0005-0000-0000-0000D8330000}"/>
    <cellStyle name="Normal 30 3 2 3 3 2 2 3" xfId="29103" xr:uid="{00000000-0005-0000-0000-0000D9330000}"/>
    <cellStyle name="Normal 30 3 2 3 3 2 3" xfId="8985" xr:uid="{00000000-0005-0000-0000-0000DA330000}"/>
    <cellStyle name="Normal 30 3 2 3 3 2 3 2" xfId="39319" xr:uid="{00000000-0005-0000-0000-0000DB330000}"/>
    <cellStyle name="Normal 30 3 2 3 3 2 3 3" xfId="24086" xr:uid="{00000000-0005-0000-0000-0000DC330000}"/>
    <cellStyle name="Normal 30 3 2 3 3 2 4" xfId="34306" xr:uid="{00000000-0005-0000-0000-0000DD330000}"/>
    <cellStyle name="Normal 30 3 2 3 3 2 5" xfId="19073" xr:uid="{00000000-0005-0000-0000-0000DE330000}"/>
    <cellStyle name="Normal 30 3 2 3 3 3" xfId="5624" xr:uid="{00000000-0005-0000-0000-0000DF330000}"/>
    <cellStyle name="Normal 30 3 2 3 3 3 2" xfId="15676" xr:uid="{00000000-0005-0000-0000-0000E0330000}"/>
    <cellStyle name="Normal 30 3 2 3 3 3 2 2" xfId="46007" xr:uid="{00000000-0005-0000-0000-0000E1330000}"/>
    <cellStyle name="Normal 30 3 2 3 3 3 2 3" xfId="30774" xr:uid="{00000000-0005-0000-0000-0000E2330000}"/>
    <cellStyle name="Normal 30 3 2 3 3 3 3" xfId="10656" xr:uid="{00000000-0005-0000-0000-0000E3330000}"/>
    <cellStyle name="Normal 30 3 2 3 3 3 3 2" xfId="40990" xr:uid="{00000000-0005-0000-0000-0000E4330000}"/>
    <cellStyle name="Normal 30 3 2 3 3 3 3 3" xfId="25757" xr:uid="{00000000-0005-0000-0000-0000E5330000}"/>
    <cellStyle name="Normal 30 3 2 3 3 3 4" xfId="35977" xr:uid="{00000000-0005-0000-0000-0000E6330000}"/>
    <cellStyle name="Normal 30 3 2 3 3 3 5" xfId="20744" xr:uid="{00000000-0005-0000-0000-0000E7330000}"/>
    <cellStyle name="Normal 30 3 2 3 3 4" xfId="12334" xr:uid="{00000000-0005-0000-0000-0000E8330000}"/>
    <cellStyle name="Normal 30 3 2 3 3 4 2" xfId="42665" xr:uid="{00000000-0005-0000-0000-0000E9330000}"/>
    <cellStyle name="Normal 30 3 2 3 3 4 3" xfId="27432" xr:uid="{00000000-0005-0000-0000-0000EA330000}"/>
    <cellStyle name="Normal 30 3 2 3 3 5" xfId="7313" xr:uid="{00000000-0005-0000-0000-0000EB330000}"/>
    <cellStyle name="Normal 30 3 2 3 3 5 2" xfId="37648" xr:uid="{00000000-0005-0000-0000-0000EC330000}"/>
    <cellStyle name="Normal 30 3 2 3 3 5 3" xfId="22415" xr:uid="{00000000-0005-0000-0000-0000ED330000}"/>
    <cellStyle name="Normal 30 3 2 3 3 6" xfId="32636" xr:uid="{00000000-0005-0000-0000-0000EE330000}"/>
    <cellStyle name="Normal 30 3 2 3 3 7" xfId="17402" xr:uid="{00000000-0005-0000-0000-0000EF330000}"/>
    <cellStyle name="Normal 30 3 2 3 4" xfId="3095" xr:uid="{00000000-0005-0000-0000-0000F0330000}"/>
    <cellStyle name="Normal 30 3 2 3 4 2" xfId="13169" xr:uid="{00000000-0005-0000-0000-0000F1330000}"/>
    <cellStyle name="Normal 30 3 2 3 4 2 2" xfId="43500" xr:uid="{00000000-0005-0000-0000-0000F2330000}"/>
    <cellStyle name="Normal 30 3 2 3 4 2 3" xfId="28267" xr:uid="{00000000-0005-0000-0000-0000F3330000}"/>
    <cellStyle name="Normal 30 3 2 3 4 3" xfId="8149" xr:uid="{00000000-0005-0000-0000-0000F4330000}"/>
    <cellStyle name="Normal 30 3 2 3 4 3 2" xfId="38483" xr:uid="{00000000-0005-0000-0000-0000F5330000}"/>
    <cellStyle name="Normal 30 3 2 3 4 3 3" xfId="23250" xr:uid="{00000000-0005-0000-0000-0000F6330000}"/>
    <cellStyle name="Normal 30 3 2 3 4 4" xfId="33470" xr:uid="{00000000-0005-0000-0000-0000F7330000}"/>
    <cellStyle name="Normal 30 3 2 3 4 5" xfId="18237" xr:uid="{00000000-0005-0000-0000-0000F8330000}"/>
    <cellStyle name="Normal 30 3 2 3 5" xfId="4788" xr:uid="{00000000-0005-0000-0000-0000F9330000}"/>
    <cellStyle name="Normal 30 3 2 3 5 2" xfId="14840" xr:uid="{00000000-0005-0000-0000-0000FA330000}"/>
    <cellStyle name="Normal 30 3 2 3 5 2 2" xfId="45171" xr:uid="{00000000-0005-0000-0000-0000FB330000}"/>
    <cellStyle name="Normal 30 3 2 3 5 2 3" xfId="29938" xr:uid="{00000000-0005-0000-0000-0000FC330000}"/>
    <cellStyle name="Normal 30 3 2 3 5 3" xfId="9820" xr:uid="{00000000-0005-0000-0000-0000FD330000}"/>
    <cellStyle name="Normal 30 3 2 3 5 3 2" xfId="40154" xr:uid="{00000000-0005-0000-0000-0000FE330000}"/>
    <cellStyle name="Normal 30 3 2 3 5 3 3" xfId="24921" xr:uid="{00000000-0005-0000-0000-0000FF330000}"/>
    <cellStyle name="Normal 30 3 2 3 5 4" xfId="35141" xr:uid="{00000000-0005-0000-0000-000000340000}"/>
    <cellStyle name="Normal 30 3 2 3 5 5" xfId="19908" xr:uid="{00000000-0005-0000-0000-000001340000}"/>
    <cellStyle name="Normal 30 3 2 3 6" xfId="11498" xr:uid="{00000000-0005-0000-0000-000002340000}"/>
    <cellStyle name="Normal 30 3 2 3 6 2" xfId="41829" xr:uid="{00000000-0005-0000-0000-000003340000}"/>
    <cellStyle name="Normal 30 3 2 3 6 3" xfId="26596" xr:uid="{00000000-0005-0000-0000-000004340000}"/>
    <cellStyle name="Normal 30 3 2 3 7" xfId="6477" xr:uid="{00000000-0005-0000-0000-000005340000}"/>
    <cellStyle name="Normal 30 3 2 3 7 2" xfId="36812" xr:uid="{00000000-0005-0000-0000-000006340000}"/>
    <cellStyle name="Normal 30 3 2 3 7 3" xfId="21579" xr:uid="{00000000-0005-0000-0000-000007340000}"/>
    <cellStyle name="Normal 30 3 2 3 8" xfId="31800" xr:uid="{00000000-0005-0000-0000-000008340000}"/>
    <cellStyle name="Normal 30 3 2 3 9" xfId="16566" xr:uid="{00000000-0005-0000-0000-000009340000}"/>
    <cellStyle name="Normal 30 3 2 4" xfId="1613" xr:uid="{00000000-0005-0000-0000-00000A340000}"/>
    <cellStyle name="Normal 30 3 2 4 2" xfId="2452" xr:uid="{00000000-0005-0000-0000-00000B340000}"/>
    <cellStyle name="Normal 30 3 2 4 2 2" xfId="4142" xr:uid="{00000000-0005-0000-0000-00000C340000}"/>
    <cellStyle name="Normal 30 3 2 4 2 2 2" xfId="14215" xr:uid="{00000000-0005-0000-0000-00000D340000}"/>
    <cellStyle name="Normal 30 3 2 4 2 2 2 2" xfId="44546" xr:uid="{00000000-0005-0000-0000-00000E340000}"/>
    <cellStyle name="Normal 30 3 2 4 2 2 2 3" xfId="29313" xr:uid="{00000000-0005-0000-0000-00000F340000}"/>
    <cellStyle name="Normal 30 3 2 4 2 2 3" xfId="9195" xr:uid="{00000000-0005-0000-0000-000010340000}"/>
    <cellStyle name="Normal 30 3 2 4 2 2 3 2" xfId="39529" xr:uid="{00000000-0005-0000-0000-000011340000}"/>
    <cellStyle name="Normal 30 3 2 4 2 2 3 3" xfId="24296" xr:uid="{00000000-0005-0000-0000-000012340000}"/>
    <cellStyle name="Normal 30 3 2 4 2 2 4" xfId="34516" xr:uid="{00000000-0005-0000-0000-000013340000}"/>
    <cellStyle name="Normal 30 3 2 4 2 2 5" xfId="19283" xr:uid="{00000000-0005-0000-0000-000014340000}"/>
    <cellStyle name="Normal 30 3 2 4 2 3" xfId="5834" xr:uid="{00000000-0005-0000-0000-000015340000}"/>
    <cellStyle name="Normal 30 3 2 4 2 3 2" xfId="15886" xr:uid="{00000000-0005-0000-0000-000016340000}"/>
    <cellStyle name="Normal 30 3 2 4 2 3 2 2" xfId="46217" xr:uid="{00000000-0005-0000-0000-000017340000}"/>
    <cellStyle name="Normal 30 3 2 4 2 3 2 3" xfId="30984" xr:uid="{00000000-0005-0000-0000-000018340000}"/>
    <cellStyle name="Normal 30 3 2 4 2 3 3" xfId="10866" xr:uid="{00000000-0005-0000-0000-000019340000}"/>
    <cellStyle name="Normal 30 3 2 4 2 3 3 2" xfId="41200" xr:uid="{00000000-0005-0000-0000-00001A340000}"/>
    <cellStyle name="Normal 30 3 2 4 2 3 3 3" xfId="25967" xr:uid="{00000000-0005-0000-0000-00001B340000}"/>
    <cellStyle name="Normal 30 3 2 4 2 3 4" xfId="36187" xr:uid="{00000000-0005-0000-0000-00001C340000}"/>
    <cellStyle name="Normal 30 3 2 4 2 3 5" xfId="20954" xr:uid="{00000000-0005-0000-0000-00001D340000}"/>
    <cellStyle name="Normal 30 3 2 4 2 4" xfId="12544" xr:uid="{00000000-0005-0000-0000-00001E340000}"/>
    <cellStyle name="Normal 30 3 2 4 2 4 2" xfId="42875" xr:uid="{00000000-0005-0000-0000-00001F340000}"/>
    <cellStyle name="Normal 30 3 2 4 2 4 3" xfId="27642" xr:uid="{00000000-0005-0000-0000-000020340000}"/>
    <cellStyle name="Normal 30 3 2 4 2 5" xfId="7523" xr:uid="{00000000-0005-0000-0000-000021340000}"/>
    <cellStyle name="Normal 30 3 2 4 2 5 2" xfId="37858" xr:uid="{00000000-0005-0000-0000-000022340000}"/>
    <cellStyle name="Normal 30 3 2 4 2 5 3" xfId="22625" xr:uid="{00000000-0005-0000-0000-000023340000}"/>
    <cellStyle name="Normal 30 3 2 4 2 6" xfId="32846" xr:uid="{00000000-0005-0000-0000-000024340000}"/>
    <cellStyle name="Normal 30 3 2 4 2 7" xfId="17612" xr:uid="{00000000-0005-0000-0000-000025340000}"/>
    <cellStyle name="Normal 30 3 2 4 3" xfId="3305" xr:uid="{00000000-0005-0000-0000-000026340000}"/>
    <cellStyle name="Normal 30 3 2 4 3 2" xfId="13379" xr:uid="{00000000-0005-0000-0000-000027340000}"/>
    <cellStyle name="Normal 30 3 2 4 3 2 2" xfId="43710" xr:uid="{00000000-0005-0000-0000-000028340000}"/>
    <cellStyle name="Normal 30 3 2 4 3 2 3" xfId="28477" xr:uid="{00000000-0005-0000-0000-000029340000}"/>
    <cellStyle name="Normal 30 3 2 4 3 3" xfId="8359" xr:uid="{00000000-0005-0000-0000-00002A340000}"/>
    <cellStyle name="Normal 30 3 2 4 3 3 2" xfId="38693" xr:uid="{00000000-0005-0000-0000-00002B340000}"/>
    <cellStyle name="Normal 30 3 2 4 3 3 3" xfId="23460" xr:uid="{00000000-0005-0000-0000-00002C340000}"/>
    <cellStyle name="Normal 30 3 2 4 3 4" xfId="33680" xr:uid="{00000000-0005-0000-0000-00002D340000}"/>
    <cellStyle name="Normal 30 3 2 4 3 5" xfId="18447" xr:uid="{00000000-0005-0000-0000-00002E340000}"/>
    <cellStyle name="Normal 30 3 2 4 4" xfId="4998" xr:uid="{00000000-0005-0000-0000-00002F340000}"/>
    <cellStyle name="Normal 30 3 2 4 4 2" xfId="15050" xr:uid="{00000000-0005-0000-0000-000030340000}"/>
    <cellStyle name="Normal 30 3 2 4 4 2 2" xfId="45381" xr:uid="{00000000-0005-0000-0000-000031340000}"/>
    <cellStyle name="Normal 30 3 2 4 4 2 3" xfId="30148" xr:uid="{00000000-0005-0000-0000-000032340000}"/>
    <cellStyle name="Normal 30 3 2 4 4 3" xfId="10030" xr:uid="{00000000-0005-0000-0000-000033340000}"/>
    <cellStyle name="Normal 30 3 2 4 4 3 2" xfId="40364" xr:uid="{00000000-0005-0000-0000-000034340000}"/>
    <cellStyle name="Normal 30 3 2 4 4 3 3" xfId="25131" xr:uid="{00000000-0005-0000-0000-000035340000}"/>
    <cellStyle name="Normal 30 3 2 4 4 4" xfId="35351" xr:uid="{00000000-0005-0000-0000-000036340000}"/>
    <cellStyle name="Normal 30 3 2 4 4 5" xfId="20118" xr:uid="{00000000-0005-0000-0000-000037340000}"/>
    <cellStyle name="Normal 30 3 2 4 5" xfId="11708" xr:uid="{00000000-0005-0000-0000-000038340000}"/>
    <cellStyle name="Normal 30 3 2 4 5 2" xfId="42039" xr:uid="{00000000-0005-0000-0000-000039340000}"/>
    <cellStyle name="Normal 30 3 2 4 5 3" xfId="26806" xr:uid="{00000000-0005-0000-0000-00003A340000}"/>
    <cellStyle name="Normal 30 3 2 4 6" xfId="6687" xr:uid="{00000000-0005-0000-0000-00003B340000}"/>
    <cellStyle name="Normal 30 3 2 4 6 2" xfId="37022" xr:uid="{00000000-0005-0000-0000-00003C340000}"/>
    <cellStyle name="Normal 30 3 2 4 6 3" xfId="21789" xr:uid="{00000000-0005-0000-0000-00003D340000}"/>
    <cellStyle name="Normal 30 3 2 4 7" xfId="32010" xr:uid="{00000000-0005-0000-0000-00003E340000}"/>
    <cellStyle name="Normal 30 3 2 4 8" xfId="16776" xr:uid="{00000000-0005-0000-0000-00003F340000}"/>
    <cellStyle name="Normal 30 3 2 5" xfId="2034" xr:uid="{00000000-0005-0000-0000-000040340000}"/>
    <cellStyle name="Normal 30 3 2 5 2" xfId="3724" xr:uid="{00000000-0005-0000-0000-000041340000}"/>
    <cellStyle name="Normal 30 3 2 5 2 2" xfId="13797" xr:uid="{00000000-0005-0000-0000-000042340000}"/>
    <cellStyle name="Normal 30 3 2 5 2 2 2" xfId="44128" xr:uid="{00000000-0005-0000-0000-000043340000}"/>
    <cellStyle name="Normal 30 3 2 5 2 2 3" xfId="28895" xr:uid="{00000000-0005-0000-0000-000044340000}"/>
    <cellStyle name="Normal 30 3 2 5 2 3" xfId="8777" xr:uid="{00000000-0005-0000-0000-000045340000}"/>
    <cellStyle name="Normal 30 3 2 5 2 3 2" xfId="39111" xr:uid="{00000000-0005-0000-0000-000046340000}"/>
    <cellStyle name="Normal 30 3 2 5 2 3 3" xfId="23878" xr:uid="{00000000-0005-0000-0000-000047340000}"/>
    <cellStyle name="Normal 30 3 2 5 2 4" xfId="34098" xr:uid="{00000000-0005-0000-0000-000048340000}"/>
    <cellStyle name="Normal 30 3 2 5 2 5" xfId="18865" xr:uid="{00000000-0005-0000-0000-000049340000}"/>
    <cellStyle name="Normal 30 3 2 5 3" xfId="5416" xr:uid="{00000000-0005-0000-0000-00004A340000}"/>
    <cellStyle name="Normal 30 3 2 5 3 2" xfId="15468" xr:uid="{00000000-0005-0000-0000-00004B340000}"/>
    <cellStyle name="Normal 30 3 2 5 3 2 2" xfId="45799" xr:uid="{00000000-0005-0000-0000-00004C340000}"/>
    <cellStyle name="Normal 30 3 2 5 3 2 3" xfId="30566" xr:uid="{00000000-0005-0000-0000-00004D340000}"/>
    <cellStyle name="Normal 30 3 2 5 3 3" xfId="10448" xr:uid="{00000000-0005-0000-0000-00004E340000}"/>
    <cellStyle name="Normal 30 3 2 5 3 3 2" xfId="40782" xr:uid="{00000000-0005-0000-0000-00004F340000}"/>
    <cellStyle name="Normal 30 3 2 5 3 3 3" xfId="25549" xr:uid="{00000000-0005-0000-0000-000050340000}"/>
    <cellStyle name="Normal 30 3 2 5 3 4" xfId="35769" xr:uid="{00000000-0005-0000-0000-000051340000}"/>
    <cellStyle name="Normal 30 3 2 5 3 5" xfId="20536" xr:uid="{00000000-0005-0000-0000-000052340000}"/>
    <cellStyle name="Normal 30 3 2 5 4" xfId="12126" xr:uid="{00000000-0005-0000-0000-000053340000}"/>
    <cellStyle name="Normal 30 3 2 5 4 2" xfId="42457" xr:uid="{00000000-0005-0000-0000-000054340000}"/>
    <cellStyle name="Normal 30 3 2 5 4 3" xfId="27224" xr:uid="{00000000-0005-0000-0000-000055340000}"/>
    <cellStyle name="Normal 30 3 2 5 5" xfId="7105" xr:uid="{00000000-0005-0000-0000-000056340000}"/>
    <cellStyle name="Normal 30 3 2 5 5 2" xfId="37440" xr:uid="{00000000-0005-0000-0000-000057340000}"/>
    <cellStyle name="Normal 30 3 2 5 5 3" xfId="22207" xr:uid="{00000000-0005-0000-0000-000058340000}"/>
    <cellStyle name="Normal 30 3 2 5 6" xfId="32428" xr:uid="{00000000-0005-0000-0000-000059340000}"/>
    <cellStyle name="Normal 30 3 2 5 7" xfId="17194" xr:uid="{00000000-0005-0000-0000-00005A340000}"/>
    <cellStyle name="Normal 30 3 2 6" xfId="2887" xr:uid="{00000000-0005-0000-0000-00005B340000}"/>
    <cellStyle name="Normal 30 3 2 6 2" xfId="12961" xr:uid="{00000000-0005-0000-0000-00005C340000}"/>
    <cellStyle name="Normal 30 3 2 6 2 2" xfId="43292" xr:uid="{00000000-0005-0000-0000-00005D340000}"/>
    <cellStyle name="Normal 30 3 2 6 2 3" xfId="28059" xr:uid="{00000000-0005-0000-0000-00005E340000}"/>
    <cellStyle name="Normal 30 3 2 6 3" xfId="7941" xr:uid="{00000000-0005-0000-0000-00005F340000}"/>
    <cellStyle name="Normal 30 3 2 6 3 2" xfId="38275" xr:uid="{00000000-0005-0000-0000-000060340000}"/>
    <cellStyle name="Normal 30 3 2 6 3 3" xfId="23042" xr:uid="{00000000-0005-0000-0000-000061340000}"/>
    <cellStyle name="Normal 30 3 2 6 4" xfId="33262" xr:uid="{00000000-0005-0000-0000-000062340000}"/>
    <cellStyle name="Normal 30 3 2 6 5" xfId="18029" xr:uid="{00000000-0005-0000-0000-000063340000}"/>
    <cellStyle name="Normal 30 3 2 7" xfId="4580" xr:uid="{00000000-0005-0000-0000-000064340000}"/>
    <cellStyle name="Normal 30 3 2 7 2" xfId="14632" xr:uid="{00000000-0005-0000-0000-000065340000}"/>
    <cellStyle name="Normal 30 3 2 7 2 2" xfId="44963" xr:uid="{00000000-0005-0000-0000-000066340000}"/>
    <cellStyle name="Normal 30 3 2 7 2 3" xfId="29730" xr:uid="{00000000-0005-0000-0000-000067340000}"/>
    <cellStyle name="Normal 30 3 2 7 3" xfId="9612" xr:uid="{00000000-0005-0000-0000-000068340000}"/>
    <cellStyle name="Normal 30 3 2 7 3 2" xfId="39946" xr:uid="{00000000-0005-0000-0000-000069340000}"/>
    <cellStyle name="Normal 30 3 2 7 3 3" xfId="24713" xr:uid="{00000000-0005-0000-0000-00006A340000}"/>
    <cellStyle name="Normal 30 3 2 7 4" xfId="34933" xr:uid="{00000000-0005-0000-0000-00006B340000}"/>
    <cellStyle name="Normal 30 3 2 7 5" xfId="19700" xr:uid="{00000000-0005-0000-0000-00006C340000}"/>
    <cellStyle name="Normal 30 3 2 8" xfId="11290" xr:uid="{00000000-0005-0000-0000-00006D340000}"/>
    <cellStyle name="Normal 30 3 2 8 2" xfId="41621" xr:uid="{00000000-0005-0000-0000-00006E340000}"/>
    <cellStyle name="Normal 30 3 2 8 3" xfId="26388" xr:uid="{00000000-0005-0000-0000-00006F340000}"/>
    <cellStyle name="Normal 30 3 2 9" xfId="6269" xr:uid="{00000000-0005-0000-0000-000070340000}"/>
    <cellStyle name="Normal 30 3 2 9 2" xfId="36604" xr:uid="{00000000-0005-0000-0000-000071340000}"/>
    <cellStyle name="Normal 30 3 2 9 3" xfId="21371" xr:uid="{00000000-0005-0000-0000-000072340000}"/>
    <cellStyle name="Normal 30 3 3" xfId="1233" xr:uid="{00000000-0005-0000-0000-000073340000}"/>
    <cellStyle name="Normal 30 3 3 10" xfId="16410" xr:uid="{00000000-0005-0000-0000-000074340000}"/>
    <cellStyle name="Normal 30 3 3 2" xfId="1452" xr:uid="{00000000-0005-0000-0000-000075340000}"/>
    <cellStyle name="Normal 30 3 3 2 2" xfId="1873" xr:uid="{00000000-0005-0000-0000-000076340000}"/>
    <cellStyle name="Normal 30 3 3 2 2 2" xfId="2712" xr:uid="{00000000-0005-0000-0000-000077340000}"/>
    <cellStyle name="Normal 30 3 3 2 2 2 2" xfId="4402" xr:uid="{00000000-0005-0000-0000-000078340000}"/>
    <cellStyle name="Normal 30 3 3 2 2 2 2 2" xfId="14475" xr:uid="{00000000-0005-0000-0000-000079340000}"/>
    <cellStyle name="Normal 30 3 3 2 2 2 2 2 2" xfId="44806" xr:uid="{00000000-0005-0000-0000-00007A340000}"/>
    <cellStyle name="Normal 30 3 3 2 2 2 2 2 3" xfId="29573" xr:uid="{00000000-0005-0000-0000-00007B340000}"/>
    <cellStyle name="Normal 30 3 3 2 2 2 2 3" xfId="9455" xr:uid="{00000000-0005-0000-0000-00007C340000}"/>
    <cellStyle name="Normal 30 3 3 2 2 2 2 3 2" xfId="39789" xr:uid="{00000000-0005-0000-0000-00007D340000}"/>
    <cellStyle name="Normal 30 3 3 2 2 2 2 3 3" xfId="24556" xr:uid="{00000000-0005-0000-0000-00007E340000}"/>
    <cellStyle name="Normal 30 3 3 2 2 2 2 4" xfId="34776" xr:uid="{00000000-0005-0000-0000-00007F340000}"/>
    <cellStyle name="Normal 30 3 3 2 2 2 2 5" xfId="19543" xr:uid="{00000000-0005-0000-0000-000080340000}"/>
    <cellStyle name="Normal 30 3 3 2 2 2 3" xfId="6094" xr:uid="{00000000-0005-0000-0000-000081340000}"/>
    <cellStyle name="Normal 30 3 3 2 2 2 3 2" xfId="16146" xr:uid="{00000000-0005-0000-0000-000082340000}"/>
    <cellStyle name="Normal 30 3 3 2 2 2 3 2 2" xfId="46477" xr:uid="{00000000-0005-0000-0000-000083340000}"/>
    <cellStyle name="Normal 30 3 3 2 2 2 3 2 3" xfId="31244" xr:uid="{00000000-0005-0000-0000-000084340000}"/>
    <cellStyle name="Normal 30 3 3 2 2 2 3 3" xfId="11126" xr:uid="{00000000-0005-0000-0000-000085340000}"/>
    <cellStyle name="Normal 30 3 3 2 2 2 3 3 2" xfId="41460" xr:uid="{00000000-0005-0000-0000-000086340000}"/>
    <cellStyle name="Normal 30 3 3 2 2 2 3 3 3" xfId="26227" xr:uid="{00000000-0005-0000-0000-000087340000}"/>
    <cellStyle name="Normal 30 3 3 2 2 2 3 4" xfId="36447" xr:uid="{00000000-0005-0000-0000-000088340000}"/>
    <cellStyle name="Normal 30 3 3 2 2 2 3 5" xfId="21214" xr:uid="{00000000-0005-0000-0000-000089340000}"/>
    <cellStyle name="Normal 30 3 3 2 2 2 4" xfId="12804" xr:uid="{00000000-0005-0000-0000-00008A340000}"/>
    <cellStyle name="Normal 30 3 3 2 2 2 4 2" xfId="43135" xr:uid="{00000000-0005-0000-0000-00008B340000}"/>
    <cellStyle name="Normal 30 3 3 2 2 2 4 3" xfId="27902" xr:uid="{00000000-0005-0000-0000-00008C340000}"/>
    <cellStyle name="Normal 30 3 3 2 2 2 5" xfId="7783" xr:uid="{00000000-0005-0000-0000-00008D340000}"/>
    <cellStyle name="Normal 30 3 3 2 2 2 5 2" xfId="38118" xr:uid="{00000000-0005-0000-0000-00008E340000}"/>
    <cellStyle name="Normal 30 3 3 2 2 2 5 3" xfId="22885" xr:uid="{00000000-0005-0000-0000-00008F340000}"/>
    <cellStyle name="Normal 30 3 3 2 2 2 6" xfId="33106" xr:uid="{00000000-0005-0000-0000-000090340000}"/>
    <cellStyle name="Normal 30 3 3 2 2 2 7" xfId="17872" xr:uid="{00000000-0005-0000-0000-000091340000}"/>
    <cellStyle name="Normal 30 3 3 2 2 3" xfId="3565" xr:uid="{00000000-0005-0000-0000-000092340000}"/>
    <cellStyle name="Normal 30 3 3 2 2 3 2" xfId="13639" xr:uid="{00000000-0005-0000-0000-000093340000}"/>
    <cellStyle name="Normal 30 3 3 2 2 3 2 2" xfId="43970" xr:uid="{00000000-0005-0000-0000-000094340000}"/>
    <cellStyle name="Normal 30 3 3 2 2 3 2 3" xfId="28737" xr:uid="{00000000-0005-0000-0000-000095340000}"/>
    <cellStyle name="Normal 30 3 3 2 2 3 3" xfId="8619" xr:uid="{00000000-0005-0000-0000-000096340000}"/>
    <cellStyle name="Normal 30 3 3 2 2 3 3 2" xfId="38953" xr:uid="{00000000-0005-0000-0000-000097340000}"/>
    <cellStyle name="Normal 30 3 3 2 2 3 3 3" xfId="23720" xr:uid="{00000000-0005-0000-0000-000098340000}"/>
    <cellStyle name="Normal 30 3 3 2 2 3 4" xfId="33940" xr:uid="{00000000-0005-0000-0000-000099340000}"/>
    <cellStyle name="Normal 30 3 3 2 2 3 5" xfId="18707" xr:uid="{00000000-0005-0000-0000-00009A340000}"/>
    <cellStyle name="Normal 30 3 3 2 2 4" xfId="5258" xr:uid="{00000000-0005-0000-0000-00009B340000}"/>
    <cellStyle name="Normal 30 3 3 2 2 4 2" xfId="15310" xr:uid="{00000000-0005-0000-0000-00009C340000}"/>
    <cellStyle name="Normal 30 3 3 2 2 4 2 2" xfId="45641" xr:uid="{00000000-0005-0000-0000-00009D340000}"/>
    <cellStyle name="Normal 30 3 3 2 2 4 2 3" xfId="30408" xr:uid="{00000000-0005-0000-0000-00009E340000}"/>
    <cellStyle name="Normal 30 3 3 2 2 4 3" xfId="10290" xr:uid="{00000000-0005-0000-0000-00009F340000}"/>
    <cellStyle name="Normal 30 3 3 2 2 4 3 2" xfId="40624" xr:uid="{00000000-0005-0000-0000-0000A0340000}"/>
    <cellStyle name="Normal 30 3 3 2 2 4 3 3" xfId="25391" xr:uid="{00000000-0005-0000-0000-0000A1340000}"/>
    <cellStyle name="Normal 30 3 3 2 2 4 4" xfId="35611" xr:uid="{00000000-0005-0000-0000-0000A2340000}"/>
    <cellStyle name="Normal 30 3 3 2 2 4 5" xfId="20378" xr:uid="{00000000-0005-0000-0000-0000A3340000}"/>
    <cellStyle name="Normal 30 3 3 2 2 5" xfId="11968" xr:uid="{00000000-0005-0000-0000-0000A4340000}"/>
    <cellStyle name="Normal 30 3 3 2 2 5 2" xfId="42299" xr:uid="{00000000-0005-0000-0000-0000A5340000}"/>
    <cellStyle name="Normal 30 3 3 2 2 5 3" xfId="27066" xr:uid="{00000000-0005-0000-0000-0000A6340000}"/>
    <cellStyle name="Normal 30 3 3 2 2 6" xfId="6947" xr:uid="{00000000-0005-0000-0000-0000A7340000}"/>
    <cellStyle name="Normal 30 3 3 2 2 6 2" xfId="37282" xr:uid="{00000000-0005-0000-0000-0000A8340000}"/>
    <cellStyle name="Normal 30 3 3 2 2 6 3" xfId="22049" xr:uid="{00000000-0005-0000-0000-0000A9340000}"/>
    <cellStyle name="Normal 30 3 3 2 2 7" xfId="32270" xr:uid="{00000000-0005-0000-0000-0000AA340000}"/>
    <cellStyle name="Normal 30 3 3 2 2 8" xfId="17036" xr:uid="{00000000-0005-0000-0000-0000AB340000}"/>
    <cellStyle name="Normal 30 3 3 2 3" xfId="2294" xr:uid="{00000000-0005-0000-0000-0000AC340000}"/>
    <cellStyle name="Normal 30 3 3 2 3 2" xfId="3984" xr:uid="{00000000-0005-0000-0000-0000AD340000}"/>
    <cellStyle name="Normal 30 3 3 2 3 2 2" xfId="14057" xr:uid="{00000000-0005-0000-0000-0000AE340000}"/>
    <cellStyle name="Normal 30 3 3 2 3 2 2 2" xfId="44388" xr:uid="{00000000-0005-0000-0000-0000AF340000}"/>
    <cellStyle name="Normal 30 3 3 2 3 2 2 3" xfId="29155" xr:uid="{00000000-0005-0000-0000-0000B0340000}"/>
    <cellStyle name="Normal 30 3 3 2 3 2 3" xfId="9037" xr:uid="{00000000-0005-0000-0000-0000B1340000}"/>
    <cellStyle name="Normal 30 3 3 2 3 2 3 2" xfId="39371" xr:uid="{00000000-0005-0000-0000-0000B2340000}"/>
    <cellStyle name="Normal 30 3 3 2 3 2 3 3" xfId="24138" xr:uid="{00000000-0005-0000-0000-0000B3340000}"/>
    <cellStyle name="Normal 30 3 3 2 3 2 4" xfId="34358" xr:uid="{00000000-0005-0000-0000-0000B4340000}"/>
    <cellStyle name="Normal 30 3 3 2 3 2 5" xfId="19125" xr:uid="{00000000-0005-0000-0000-0000B5340000}"/>
    <cellStyle name="Normal 30 3 3 2 3 3" xfId="5676" xr:uid="{00000000-0005-0000-0000-0000B6340000}"/>
    <cellStyle name="Normal 30 3 3 2 3 3 2" xfId="15728" xr:uid="{00000000-0005-0000-0000-0000B7340000}"/>
    <cellStyle name="Normal 30 3 3 2 3 3 2 2" xfId="46059" xr:uid="{00000000-0005-0000-0000-0000B8340000}"/>
    <cellStyle name="Normal 30 3 3 2 3 3 2 3" xfId="30826" xr:uid="{00000000-0005-0000-0000-0000B9340000}"/>
    <cellStyle name="Normal 30 3 3 2 3 3 3" xfId="10708" xr:uid="{00000000-0005-0000-0000-0000BA340000}"/>
    <cellStyle name="Normal 30 3 3 2 3 3 3 2" xfId="41042" xr:uid="{00000000-0005-0000-0000-0000BB340000}"/>
    <cellStyle name="Normal 30 3 3 2 3 3 3 3" xfId="25809" xr:uid="{00000000-0005-0000-0000-0000BC340000}"/>
    <cellStyle name="Normal 30 3 3 2 3 3 4" xfId="36029" xr:uid="{00000000-0005-0000-0000-0000BD340000}"/>
    <cellStyle name="Normal 30 3 3 2 3 3 5" xfId="20796" xr:uid="{00000000-0005-0000-0000-0000BE340000}"/>
    <cellStyle name="Normal 30 3 3 2 3 4" xfId="12386" xr:uid="{00000000-0005-0000-0000-0000BF340000}"/>
    <cellStyle name="Normal 30 3 3 2 3 4 2" xfId="42717" xr:uid="{00000000-0005-0000-0000-0000C0340000}"/>
    <cellStyle name="Normal 30 3 3 2 3 4 3" xfId="27484" xr:uid="{00000000-0005-0000-0000-0000C1340000}"/>
    <cellStyle name="Normal 30 3 3 2 3 5" xfId="7365" xr:uid="{00000000-0005-0000-0000-0000C2340000}"/>
    <cellStyle name="Normal 30 3 3 2 3 5 2" xfId="37700" xr:uid="{00000000-0005-0000-0000-0000C3340000}"/>
    <cellStyle name="Normal 30 3 3 2 3 5 3" xfId="22467" xr:uid="{00000000-0005-0000-0000-0000C4340000}"/>
    <cellStyle name="Normal 30 3 3 2 3 6" xfId="32688" xr:uid="{00000000-0005-0000-0000-0000C5340000}"/>
    <cellStyle name="Normal 30 3 3 2 3 7" xfId="17454" xr:uid="{00000000-0005-0000-0000-0000C6340000}"/>
    <cellStyle name="Normal 30 3 3 2 4" xfId="3147" xr:uid="{00000000-0005-0000-0000-0000C7340000}"/>
    <cellStyle name="Normal 30 3 3 2 4 2" xfId="13221" xr:uid="{00000000-0005-0000-0000-0000C8340000}"/>
    <cellStyle name="Normal 30 3 3 2 4 2 2" xfId="43552" xr:uid="{00000000-0005-0000-0000-0000C9340000}"/>
    <cellStyle name="Normal 30 3 3 2 4 2 3" xfId="28319" xr:uid="{00000000-0005-0000-0000-0000CA340000}"/>
    <cellStyle name="Normal 30 3 3 2 4 3" xfId="8201" xr:uid="{00000000-0005-0000-0000-0000CB340000}"/>
    <cellStyle name="Normal 30 3 3 2 4 3 2" xfId="38535" xr:uid="{00000000-0005-0000-0000-0000CC340000}"/>
    <cellStyle name="Normal 30 3 3 2 4 3 3" xfId="23302" xr:uid="{00000000-0005-0000-0000-0000CD340000}"/>
    <cellStyle name="Normal 30 3 3 2 4 4" xfId="33522" xr:uid="{00000000-0005-0000-0000-0000CE340000}"/>
    <cellStyle name="Normal 30 3 3 2 4 5" xfId="18289" xr:uid="{00000000-0005-0000-0000-0000CF340000}"/>
    <cellStyle name="Normal 30 3 3 2 5" xfId="4840" xr:uid="{00000000-0005-0000-0000-0000D0340000}"/>
    <cellStyle name="Normal 30 3 3 2 5 2" xfId="14892" xr:uid="{00000000-0005-0000-0000-0000D1340000}"/>
    <cellStyle name="Normal 30 3 3 2 5 2 2" xfId="45223" xr:uid="{00000000-0005-0000-0000-0000D2340000}"/>
    <cellStyle name="Normal 30 3 3 2 5 2 3" xfId="29990" xr:uid="{00000000-0005-0000-0000-0000D3340000}"/>
    <cellStyle name="Normal 30 3 3 2 5 3" xfId="9872" xr:uid="{00000000-0005-0000-0000-0000D4340000}"/>
    <cellStyle name="Normal 30 3 3 2 5 3 2" xfId="40206" xr:uid="{00000000-0005-0000-0000-0000D5340000}"/>
    <cellStyle name="Normal 30 3 3 2 5 3 3" xfId="24973" xr:uid="{00000000-0005-0000-0000-0000D6340000}"/>
    <cellStyle name="Normal 30 3 3 2 5 4" xfId="35193" xr:uid="{00000000-0005-0000-0000-0000D7340000}"/>
    <cellStyle name="Normal 30 3 3 2 5 5" xfId="19960" xr:uid="{00000000-0005-0000-0000-0000D8340000}"/>
    <cellStyle name="Normal 30 3 3 2 6" xfId="11550" xr:uid="{00000000-0005-0000-0000-0000D9340000}"/>
    <cellStyle name="Normal 30 3 3 2 6 2" xfId="41881" xr:uid="{00000000-0005-0000-0000-0000DA340000}"/>
    <cellStyle name="Normal 30 3 3 2 6 3" xfId="26648" xr:uid="{00000000-0005-0000-0000-0000DB340000}"/>
    <cellStyle name="Normal 30 3 3 2 7" xfId="6529" xr:uid="{00000000-0005-0000-0000-0000DC340000}"/>
    <cellStyle name="Normal 30 3 3 2 7 2" xfId="36864" xr:uid="{00000000-0005-0000-0000-0000DD340000}"/>
    <cellStyle name="Normal 30 3 3 2 7 3" xfId="21631" xr:uid="{00000000-0005-0000-0000-0000DE340000}"/>
    <cellStyle name="Normal 30 3 3 2 8" xfId="31852" xr:uid="{00000000-0005-0000-0000-0000DF340000}"/>
    <cellStyle name="Normal 30 3 3 2 9" xfId="16618" xr:uid="{00000000-0005-0000-0000-0000E0340000}"/>
    <cellStyle name="Normal 30 3 3 3" xfId="1665" xr:uid="{00000000-0005-0000-0000-0000E1340000}"/>
    <cellStyle name="Normal 30 3 3 3 2" xfId="2504" xr:uid="{00000000-0005-0000-0000-0000E2340000}"/>
    <cellStyle name="Normal 30 3 3 3 2 2" xfId="4194" xr:uid="{00000000-0005-0000-0000-0000E3340000}"/>
    <cellStyle name="Normal 30 3 3 3 2 2 2" xfId="14267" xr:uid="{00000000-0005-0000-0000-0000E4340000}"/>
    <cellStyle name="Normal 30 3 3 3 2 2 2 2" xfId="44598" xr:uid="{00000000-0005-0000-0000-0000E5340000}"/>
    <cellStyle name="Normal 30 3 3 3 2 2 2 3" xfId="29365" xr:uid="{00000000-0005-0000-0000-0000E6340000}"/>
    <cellStyle name="Normal 30 3 3 3 2 2 3" xfId="9247" xr:uid="{00000000-0005-0000-0000-0000E7340000}"/>
    <cellStyle name="Normal 30 3 3 3 2 2 3 2" xfId="39581" xr:uid="{00000000-0005-0000-0000-0000E8340000}"/>
    <cellStyle name="Normal 30 3 3 3 2 2 3 3" xfId="24348" xr:uid="{00000000-0005-0000-0000-0000E9340000}"/>
    <cellStyle name="Normal 30 3 3 3 2 2 4" xfId="34568" xr:uid="{00000000-0005-0000-0000-0000EA340000}"/>
    <cellStyle name="Normal 30 3 3 3 2 2 5" xfId="19335" xr:uid="{00000000-0005-0000-0000-0000EB340000}"/>
    <cellStyle name="Normal 30 3 3 3 2 3" xfId="5886" xr:uid="{00000000-0005-0000-0000-0000EC340000}"/>
    <cellStyle name="Normal 30 3 3 3 2 3 2" xfId="15938" xr:uid="{00000000-0005-0000-0000-0000ED340000}"/>
    <cellStyle name="Normal 30 3 3 3 2 3 2 2" xfId="46269" xr:uid="{00000000-0005-0000-0000-0000EE340000}"/>
    <cellStyle name="Normal 30 3 3 3 2 3 2 3" xfId="31036" xr:uid="{00000000-0005-0000-0000-0000EF340000}"/>
    <cellStyle name="Normal 30 3 3 3 2 3 3" xfId="10918" xr:uid="{00000000-0005-0000-0000-0000F0340000}"/>
    <cellStyle name="Normal 30 3 3 3 2 3 3 2" xfId="41252" xr:uid="{00000000-0005-0000-0000-0000F1340000}"/>
    <cellStyle name="Normal 30 3 3 3 2 3 3 3" xfId="26019" xr:uid="{00000000-0005-0000-0000-0000F2340000}"/>
    <cellStyle name="Normal 30 3 3 3 2 3 4" xfId="36239" xr:uid="{00000000-0005-0000-0000-0000F3340000}"/>
    <cellStyle name="Normal 30 3 3 3 2 3 5" xfId="21006" xr:uid="{00000000-0005-0000-0000-0000F4340000}"/>
    <cellStyle name="Normal 30 3 3 3 2 4" xfId="12596" xr:uid="{00000000-0005-0000-0000-0000F5340000}"/>
    <cellStyle name="Normal 30 3 3 3 2 4 2" xfId="42927" xr:uid="{00000000-0005-0000-0000-0000F6340000}"/>
    <cellStyle name="Normal 30 3 3 3 2 4 3" xfId="27694" xr:uid="{00000000-0005-0000-0000-0000F7340000}"/>
    <cellStyle name="Normal 30 3 3 3 2 5" xfId="7575" xr:uid="{00000000-0005-0000-0000-0000F8340000}"/>
    <cellStyle name="Normal 30 3 3 3 2 5 2" xfId="37910" xr:uid="{00000000-0005-0000-0000-0000F9340000}"/>
    <cellStyle name="Normal 30 3 3 3 2 5 3" xfId="22677" xr:uid="{00000000-0005-0000-0000-0000FA340000}"/>
    <cellStyle name="Normal 30 3 3 3 2 6" xfId="32898" xr:uid="{00000000-0005-0000-0000-0000FB340000}"/>
    <cellStyle name="Normal 30 3 3 3 2 7" xfId="17664" xr:uid="{00000000-0005-0000-0000-0000FC340000}"/>
    <cellStyle name="Normal 30 3 3 3 3" xfId="3357" xr:uid="{00000000-0005-0000-0000-0000FD340000}"/>
    <cellStyle name="Normal 30 3 3 3 3 2" xfId="13431" xr:uid="{00000000-0005-0000-0000-0000FE340000}"/>
    <cellStyle name="Normal 30 3 3 3 3 2 2" xfId="43762" xr:uid="{00000000-0005-0000-0000-0000FF340000}"/>
    <cellStyle name="Normal 30 3 3 3 3 2 3" xfId="28529" xr:uid="{00000000-0005-0000-0000-000000350000}"/>
    <cellStyle name="Normal 30 3 3 3 3 3" xfId="8411" xr:uid="{00000000-0005-0000-0000-000001350000}"/>
    <cellStyle name="Normal 30 3 3 3 3 3 2" xfId="38745" xr:uid="{00000000-0005-0000-0000-000002350000}"/>
    <cellStyle name="Normal 30 3 3 3 3 3 3" xfId="23512" xr:uid="{00000000-0005-0000-0000-000003350000}"/>
    <cellStyle name="Normal 30 3 3 3 3 4" xfId="33732" xr:uid="{00000000-0005-0000-0000-000004350000}"/>
    <cellStyle name="Normal 30 3 3 3 3 5" xfId="18499" xr:uid="{00000000-0005-0000-0000-000005350000}"/>
    <cellStyle name="Normal 30 3 3 3 4" xfId="5050" xr:uid="{00000000-0005-0000-0000-000006350000}"/>
    <cellStyle name="Normal 30 3 3 3 4 2" xfId="15102" xr:uid="{00000000-0005-0000-0000-000007350000}"/>
    <cellStyle name="Normal 30 3 3 3 4 2 2" xfId="45433" xr:uid="{00000000-0005-0000-0000-000008350000}"/>
    <cellStyle name="Normal 30 3 3 3 4 2 3" xfId="30200" xr:uid="{00000000-0005-0000-0000-000009350000}"/>
    <cellStyle name="Normal 30 3 3 3 4 3" xfId="10082" xr:uid="{00000000-0005-0000-0000-00000A350000}"/>
    <cellStyle name="Normal 30 3 3 3 4 3 2" xfId="40416" xr:uid="{00000000-0005-0000-0000-00000B350000}"/>
    <cellStyle name="Normal 30 3 3 3 4 3 3" xfId="25183" xr:uid="{00000000-0005-0000-0000-00000C350000}"/>
    <cellStyle name="Normal 30 3 3 3 4 4" xfId="35403" xr:uid="{00000000-0005-0000-0000-00000D350000}"/>
    <cellStyle name="Normal 30 3 3 3 4 5" xfId="20170" xr:uid="{00000000-0005-0000-0000-00000E350000}"/>
    <cellStyle name="Normal 30 3 3 3 5" xfId="11760" xr:uid="{00000000-0005-0000-0000-00000F350000}"/>
    <cellStyle name="Normal 30 3 3 3 5 2" xfId="42091" xr:uid="{00000000-0005-0000-0000-000010350000}"/>
    <cellStyle name="Normal 30 3 3 3 5 3" xfId="26858" xr:uid="{00000000-0005-0000-0000-000011350000}"/>
    <cellStyle name="Normal 30 3 3 3 6" xfId="6739" xr:uid="{00000000-0005-0000-0000-000012350000}"/>
    <cellStyle name="Normal 30 3 3 3 6 2" xfId="37074" xr:uid="{00000000-0005-0000-0000-000013350000}"/>
    <cellStyle name="Normal 30 3 3 3 6 3" xfId="21841" xr:uid="{00000000-0005-0000-0000-000014350000}"/>
    <cellStyle name="Normal 30 3 3 3 7" xfId="32062" xr:uid="{00000000-0005-0000-0000-000015350000}"/>
    <cellStyle name="Normal 30 3 3 3 8" xfId="16828" xr:uid="{00000000-0005-0000-0000-000016350000}"/>
    <cellStyle name="Normal 30 3 3 4" xfId="2086" xr:uid="{00000000-0005-0000-0000-000017350000}"/>
    <cellStyle name="Normal 30 3 3 4 2" xfId="3776" xr:uid="{00000000-0005-0000-0000-000018350000}"/>
    <cellStyle name="Normal 30 3 3 4 2 2" xfId="13849" xr:uid="{00000000-0005-0000-0000-000019350000}"/>
    <cellStyle name="Normal 30 3 3 4 2 2 2" xfId="44180" xr:uid="{00000000-0005-0000-0000-00001A350000}"/>
    <cellStyle name="Normal 30 3 3 4 2 2 3" xfId="28947" xr:uid="{00000000-0005-0000-0000-00001B350000}"/>
    <cellStyle name="Normal 30 3 3 4 2 3" xfId="8829" xr:uid="{00000000-0005-0000-0000-00001C350000}"/>
    <cellStyle name="Normal 30 3 3 4 2 3 2" xfId="39163" xr:uid="{00000000-0005-0000-0000-00001D350000}"/>
    <cellStyle name="Normal 30 3 3 4 2 3 3" xfId="23930" xr:uid="{00000000-0005-0000-0000-00001E350000}"/>
    <cellStyle name="Normal 30 3 3 4 2 4" xfId="34150" xr:uid="{00000000-0005-0000-0000-00001F350000}"/>
    <cellStyle name="Normal 30 3 3 4 2 5" xfId="18917" xr:uid="{00000000-0005-0000-0000-000020350000}"/>
    <cellStyle name="Normal 30 3 3 4 3" xfId="5468" xr:uid="{00000000-0005-0000-0000-000021350000}"/>
    <cellStyle name="Normal 30 3 3 4 3 2" xfId="15520" xr:uid="{00000000-0005-0000-0000-000022350000}"/>
    <cellStyle name="Normal 30 3 3 4 3 2 2" xfId="45851" xr:uid="{00000000-0005-0000-0000-000023350000}"/>
    <cellStyle name="Normal 30 3 3 4 3 2 3" xfId="30618" xr:uid="{00000000-0005-0000-0000-000024350000}"/>
    <cellStyle name="Normal 30 3 3 4 3 3" xfId="10500" xr:uid="{00000000-0005-0000-0000-000025350000}"/>
    <cellStyle name="Normal 30 3 3 4 3 3 2" xfId="40834" xr:uid="{00000000-0005-0000-0000-000026350000}"/>
    <cellStyle name="Normal 30 3 3 4 3 3 3" xfId="25601" xr:uid="{00000000-0005-0000-0000-000027350000}"/>
    <cellStyle name="Normal 30 3 3 4 3 4" xfId="35821" xr:uid="{00000000-0005-0000-0000-000028350000}"/>
    <cellStyle name="Normal 30 3 3 4 3 5" xfId="20588" xr:uid="{00000000-0005-0000-0000-000029350000}"/>
    <cellStyle name="Normal 30 3 3 4 4" xfId="12178" xr:uid="{00000000-0005-0000-0000-00002A350000}"/>
    <cellStyle name="Normal 30 3 3 4 4 2" xfId="42509" xr:uid="{00000000-0005-0000-0000-00002B350000}"/>
    <cellStyle name="Normal 30 3 3 4 4 3" xfId="27276" xr:uid="{00000000-0005-0000-0000-00002C350000}"/>
    <cellStyle name="Normal 30 3 3 4 5" xfId="7157" xr:uid="{00000000-0005-0000-0000-00002D350000}"/>
    <cellStyle name="Normal 30 3 3 4 5 2" xfId="37492" xr:uid="{00000000-0005-0000-0000-00002E350000}"/>
    <cellStyle name="Normal 30 3 3 4 5 3" xfId="22259" xr:uid="{00000000-0005-0000-0000-00002F350000}"/>
    <cellStyle name="Normal 30 3 3 4 6" xfId="32480" xr:uid="{00000000-0005-0000-0000-000030350000}"/>
    <cellStyle name="Normal 30 3 3 4 7" xfId="17246" xr:uid="{00000000-0005-0000-0000-000031350000}"/>
    <cellStyle name="Normal 30 3 3 5" xfId="2939" xr:uid="{00000000-0005-0000-0000-000032350000}"/>
    <cellStyle name="Normal 30 3 3 5 2" xfId="13013" xr:uid="{00000000-0005-0000-0000-000033350000}"/>
    <cellStyle name="Normal 30 3 3 5 2 2" xfId="43344" xr:uid="{00000000-0005-0000-0000-000034350000}"/>
    <cellStyle name="Normal 30 3 3 5 2 3" xfId="28111" xr:uid="{00000000-0005-0000-0000-000035350000}"/>
    <cellStyle name="Normal 30 3 3 5 3" xfId="7993" xr:uid="{00000000-0005-0000-0000-000036350000}"/>
    <cellStyle name="Normal 30 3 3 5 3 2" xfId="38327" xr:uid="{00000000-0005-0000-0000-000037350000}"/>
    <cellStyle name="Normal 30 3 3 5 3 3" xfId="23094" xr:uid="{00000000-0005-0000-0000-000038350000}"/>
    <cellStyle name="Normal 30 3 3 5 4" xfId="33314" xr:uid="{00000000-0005-0000-0000-000039350000}"/>
    <cellStyle name="Normal 30 3 3 5 5" xfId="18081" xr:uid="{00000000-0005-0000-0000-00003A350000}"/>
    <cellStyle name="Normal 30 3 3 6" xfId="4632" xr:uid="{00000000-0005-0000-0000-00003B350000}"/>
    <cellStyle name="Normal 30 3 3 6 2" xfId="14684" xr:uid="{00000000-0005-0000-0000-00003C350000}"/>
    <cellStyle name="Normal 30 3 3 6 2 2" xfId="45015" xr:uid="{00000000-0005-0000-0000-00003D350000}"/>
    <cellStyle name="Normal 30 3 3 6 2 3" xfId="29782" xr:uid="{00000000-0005-0000-0000-00003E350000}"/>
    <cellStyle name="Normal 30 3 3 6 3" xfId="9664" xr:uid="{00000000-0005-0000-0000-00003F350000}"/>
    <cellStyle name="Normal 30 3 3 6 3 2" xfId="39998" xr:uid="{00000000-0005-0000-0000-000040350000}"/>
    <cellStyle name="Normal 30 3 3 6 3 3" xfId="24765" xr:uid="{00000000-0005-0000-0000-000041350000}"/>
    <cellStyle name="Normal 30 3 3 6 4" xfId="34985" xr:uid="{00000000-0005-0000-0000-000042350000}"/>
    <cellStyle name="Normal 30 3 3 6 5" xfId="19752" xr:uid="{00000000-0005-0000-0000-000043350000}"/>
    <cellStyle name="Normal 30 3 3 7" xfId="11342" xr:uid="{00000000-0005-0000-0000-000044350000}"/>
    <cellStyle name="Normal 30 3 3 7 2" xfId="41673" xr:uid="{00000000-0005-0000-0000-000045350000}"/>
    <cellStyle name="Normal 30 3 3 7 3" xfId="26440" xr:uid="{00000000-0005-0000-0000-000046350000}"/>
    <cellStyle name="Normal 30 3 3 8" xfId="6321" xr:uid="{00000000-0005-0000-0000-000047350000}"/>
    <cellStyle name="Normal 30 3 3 8 2" xfId="36656" xr:uid="{00000000-0005-0000-0000-000048350000}"/>
    <cellStyle name="Normal 30 3 3 8 3" xfId="21423" xr:uid="{00000000-0005-0000-0000-000049350000}"/>
    <cellStyle name="Normal 30 3 3 9" xfId="31645" xr:uid="{00000000-0005-0000-0000-00004A350000}"/>
    <cellStyle name="Normal 30 3 4" xfId="1346" xr:uid="{00000000-0005-0000-0000-00004B350000}"/>
    <cellStyle name="Normal 30 3 4 2" xfId="1769" xr:uid="{00000000-0005-0000-0000-00004C350000}"/>
    <cellStyle name="Normal 30 3 4 2 2" xfId="2608" xr:uid="{00000000-0005-0000-0000-00004D350000}"/>
    <cellStyle name="Normal 30 3 4 2 2 2" xfId="4298" xr:uid="{00000000-0005-0000-0000-00004E350000}"/>
    <cellStyle name="Normal 30 3 4 2 2 2 2" xfId="14371" xr:uid="{00000000-0005-0000-0000-00004F350000}"/>
    <cellStyle name="Normal 30 3 4 2 2 2 2 2" xfId="44702" xr:uid="{00000000-0005-0000-0000-000050350000}"/>
    <cellStyle name="Normal 30 3 4 2 2 2 2 3" xfId="29469" xr:uid="{00000000-0005-0000-0000-000051350000}"/>
    <cellStyle name="Normal 30 3 4 2 2 2 3" xfId="9351" xr:uid="{00000000-0005-0000-0000-000052350000}"/>
    <cellStyle name="Normal 30 3 4 2 2 2 3 2" xfId="39685" xr:uid="{00000000-0005-0000-0000-000053350000}"/>
    <cellStyle name="Normal 30 3 4 2 2 2 3 3" xfId="24452" xr:uid="{00000000-0005-0000-0000-000054350000}"/>
    <cellStyle name="Normal 30 3 4 2 2 2 4" xfId="34672" xr:uid="{00000000-0005-0000-0000-000055350000}"/>
    <cellStyle name="Normal 30 3 4 2 2 2 5" xfId="19439" xr:uid="{00000000-0005-0000-0000-000056350000}"/>
    <cellStyle name="Normal 30 3 4 2 2 3" xfId="5990" xr:uid="{00000000-0005-0000-0000-000057350000}"/>
    <cellStyle name="Normal 30 3 4 2 2 3 2" xfId="16042" xr:uid="{00000000-0005-0000-0000-000058350000}"/>
    <cellStyle name="Normal 30 3 4 2 2 3 2 2" xfId="46373" xr:uid="{00000000-0005-0000-0000-000059350000}"/>
    <cellStyle name="Normal 30 3 4 2 2 3 2 3" xfId="31140" xr:uid="{00000000-0005-0000-0000-00005A350000}"/>
    <cellStyle name="Normal 30 3 4 2 2 3 3" xfId="11022" xr:uid="{00000000-0005-0000-0000-00005B350000}"/>
    <cellStyle name="Normal 30 3 4 2 2 3 3 2" xfId="41356" xr:uid="{00000000-0005-0000-0000-00005C350000}"/>
    <cellStyle name="Normal 30 3 4 2 2 3 3 3" xfId="26123" xr:uid="{00000000-0005-0000-0000-00005D350000}"/>
    <cellStyle name="Normal 30 3 4 2 2 3 4" xfId="36343" xr:uid="{00000000-0005-0000-0000-00005E350000}"/>
    <cellStyle name="Normal 30 3 4 2 2 3 5" xfId="21110" xr:uid="{00000000-0005-0000-0000-00005F350000}"/>
    <cellStyle name="Normal 30 3 4 2 2 4" xfId="12700" xr:uid="{00000000-0005-0000-0000-000060350000}"/>
    <cellStyle name="Normal 30 3 4 2 2 4 2" xfId="43031" xr:uid="{00000000-0005-0000-0000-000061350000}"/>
    <cellStyle name="Normal 30 3 4 2 2 4 3" xfId="27798" xr:uid="{00000000-0005-0000-0000-000062350000}"/>
    <cellStyle name="Normal 30 3 4 2 2 5" xfId="7679" xr:uid="{00000000-0005-0000-0000-000063350000}"/>
    <cellStyle name="Normal 30 3 4 2 2 5 2" xfId="38014" xr:uid="{00000000-0005-0000-0000-000064350000}"/>
    <cellStyle name="Normal 30 3 4 2 2 5 3" xfId="22781" xr:uid="{00000000-0005-0000-0000-000065350000}"/>
    <cellStyle name="Normal 30 3 4 2 2 6" xfId="33002" xr:uid="{00000000-0005-0000-0000-000066350000}"/>
    <cellStyle name="Normal 30 3 4 2 2 7" xfId="17768" xr:uid="{00000000-0005-0000-0000-000067350000}"/>
    <cellStyle name="Normal 30 3 4 2 3" xfId="3461" xr:uid="{00000000-0005-0000-0000-000068350000}"/>
    <cellStyle name="Normal 30 3 4 2 3 2" xfId="13535" xr:uid="{00000000-0005-0000-0000-000069350000}"/>
    <cellStyle name="Normal 30 3 4 2 3 2 2" xfId="43866" xr:uid="{00000000-0005-0000-0000-00006A350000}"/>
    <cellStyle name="Normal 30 3 4 2 3 2 3" xfId="28633" xr:uid="{00000000-0005-0000-0000-00006B350000}"/>
    <cellStyle name="Normal 30 3 4 2 3 3" xfId="8515" xr:uid="{00000000-0005-0000-0000-00006C350000}"/>
    <cellStyle name="Normal 30 3 4 2 3 3 2" xfId="38849" xr:uid="{00000000-0005-0000-0000-00006D350000}"/>
    <cellStyle name="Normal 30 3 4 2 3 3 3" xfId="23616" xr:uid="{00000000-0005-0000-0000-00006E350000}"/>
    <cellStyle name="Normal 30 3 4 2 3 4" xfId="33836" xr:uid="{00000000-0005-0000-0000-00006F350000}"/>
    <cellStyle name="Normal 30 3 4 2 3 5" xfId="18603" xr:uid="{00000000-0005-0000-0000-000070350000}"/>
    <cellStyle name="Normal 30 3 4 2 4" xfId="5154" xr:uid="{00000000-0005-0000-0000-000071350000}"/>
    <cellStyle name="Normal 30 3 4 2 4 2" xfId="15206" xr:uid="{00000000-0005-0000-0000-000072350000}"/>
    <cellStyle name="Normal 30 3 4 2 4 2 2" xfId="45537" xr:uid="{00000000-0005-0000-0000-000073350000}"/>
    <cellStyle name="Normal 30 3 4 2 4 2 3" xfId="30304" xr:uid="{00000000-0005-0000-0000-000074350000}"/>
    <cellStyle name="Normal 30 3 4 2 4 3" xfId="10186" xr:uid="{00000000-0005-0000-0000-000075350000}"/>
    <cellStyle name="Normal 30 3 4 2 4 3 2" xfId="40520" xr:uid="{00000000-0005-0000-0000-000076350000}"/>
    <cellStyle name="Normal 30 3 4 2 4 3 3" xfId="25287" xr:uid="{00000000-0005-0000-0000-000077350000}"/>
    <cellStyle name="Normal 30 3 4 2 4 4" xfId="35507" xr:uid="{00000000-0005-0000-0000-000078350000}"/>
    <cellStyle name="Normal 30 3 4 2 4 5" xfId="20274" xr:uid="{00000000-0005-0000-0000-000079350000}"/>
    <cellStyle name="Normal 30 3 4 2 5" xfId="11864" xr:uid="{00000000-0005-0000-0000-00007A350000}"/>
    <cellStyle name="Normal 30 3 4 2 5 2" xfId="42195" xr:uid="{00000000-0005-0000-0000-00007B350000}"/>
    <cellStyle name="Normal 30 3 4 2 5 3" xfId="26962" xr:uid="{00000000-0005-0000-0000-00007C350000}"/>
    <cellStyle name="Normal 30 3 4 2 6" xfId="6843" xr:uid="{00000000-0005-0000-0000-00007D350000}"/>
    <cellStyle name="Normal 30 3 4 2 6 2" xfId="37178" xr:uid="{00000000-0005-0000-0000-00007E350000}"/>
    <cellStyle name="Normal 30 3 4 2 6 3" xfId="21945" xr:uid="{00000000-0005-0000-0000-00007F350000}"/>
    <cellStyle name="Normal 30 3 4 2 7" xfId="32166" xr:uid="{00000000-0005-0000-0000-000080350000}"/>
    <cellStyle name="Normal 30 3 4 2 8" xfId="16932" xr:uid="{00000000-0005-0000-0000-000081350000}"/>
    <cellStyle name="Normal 30 3 4 3" xfId="2190" xr:uid="{00000000-0005-0000-0000-000082350000}"/>
    <cellStyle name="Normal 30 3 4 3 2" xfId="3880" xr:uid="{00000000-0005-0000-0000-000083350000}"/>
    <cellStyle name="Normal 30 3 4 3 2 2" xfId="13953" xr:uid="{00000000-0005-0000-0000-000084350000}"/>
    <cellStyle name="Normal 30 3 4 3 2 2 2" xfId="44284" xr:uid="{00000000-0005-0000-0000-000085350000}"/>
    <cellStyle name="Normal 30 3 4 3 2 2 3" xfId="29051" xr:uid="{00000000-0005-0000-0000-000086350000}"/>
    <cellStyle name="Normal 30 3 4 3 2 3" xfId="8933" xr:uid="{00000000-0005-0000-0000-000087350000}"/>
    <cellStyle name="Normal 30 3 4 3 2 3 2" xfId="39267" xr:uid="{00000000-0005-0000-0000-000088350000}"/>
    <cellStyle name="Normal 30 3 4 3 2 3 3" xfId="24034" xr:uid="{00000000-0005-0000-0000-000089350000}"/>
    <cellStyle name="Normal 30 3 4 3 2 4" xfId="34254" xr:uid="{00000000-0005-0000-0000-00008A350000}"/>
    <cellStyle name="Normal 30 3 4 3 2 5" xfId="19021" xr:uid="{00000000-0005-0000-0000-00008B350000}"/>
    <cellStyle name="Normal 30 3 4 3 3" xfId="5572" xr:uid="{00000000-0005-0000-0000-00008C350000}"/>
    <cellStyle name="Normal 30 3 4 3 3 2" xfId="15624" xr:uid="{00000000-0005-0000-0000-00008D350000}"/>
    <cellStyle name="Normal 30 3 4 3 3 2 2" xfId="45955" xr:uid="{00000000-0005-0000-0000-00008E350000}"/>
    <cellStyle name="Normal 30 3 4 3 3 2 3" xfId="30722" xr:uid="{00000000-0005-0000-0000-00008F350000}"/>
    <cellStyle name="Normal 30 3 4 3 3 3" xfId="10604" xr:uid="{00000000-0005-0000-0000-000090350000}"/>
    <cellStyle name="Normal 30 3 4 3 3 3 2" xfId="40938" xr:uid="{00000000-0005-0000-0000-000091350000}"/>
    <cellStyle name="Normal 30 3 4 3 3 3 3" xfId="25705" xr:uid="{00000000-0005-0000-0000-000092350000}"/>
    <cellStyle name="Normal 30 3 4 3 3 4" xfId="35925" xr:uid="{00000000-0005-0000-0000-000093350000}"/>
    <cellStyle name="Normal 30 3 4 3 3 5" xfId="20692" xr:uid="{00000000-0005-0000-0000-000094350000}"/>
    <cellStyle name="Normal 30 3 4 3 4" xfId="12282" xr:uid="{00000000-0005-0000-0000-000095350000}"/>
    <cellStyle name="Normal 30 3 4 3 4 2" xfId="42613" xr:uid="{00000000-0005-0000-0000-000096350000}"/>
    <cellStyle name="Normal 30 3 4 3 4 3" xfId="27380" xr:uid="{00000000-0005-0000-0000-000097350000}"/>
    <cellStyle name="Normal 30 3 4 3 5" xfId="7261" xr:uid="{00000000-0005-0000-0000-000098350000}"/>
    <cellStyle name="Normal 30 3 4 3 5 2" xfId="37596" xr:uid="{00000000-0005-0000-0000-000099350000}"/>
    <cellStyle name="Normal 30 3 4 3 5 3" xfId="22363" xr:uid="{00000000-0005-0000-0000-00009A350000}"/>
    <cellStyle name="Normal 30 3 4 3 6" xfId="32584" xr:uid="{00000000-0005-0000-0000-00009B350000}"/>
    <cellStyle name="Normal 30 3 4 3 7" xfId="17350" xr:uid="{00000000-0005-0000-0000-00009C350000}"/>
    <cellStyle name="Normal 30 3 4 4" xfId="3043" xr:uid="{00000000-0005-0000-0000-00009D350000}"/>
    <cellStyle name="Normal 30 3 4 4 2" xfId="13117" xr:uid="{00000000-0005-0000-0000-00009E350000}"/>
    <cellStyle name="Normal 30 3 4 4 2 2" xfId="43448" xr:uid="{00000000-0005-0000-0000-00009F350000}"/>
    <cellStyle name="Normal 30 3 4 4 2 3" xfId="28215" xr:uid="{00000000-0005-0000-0000-0000A0350000}"/>
    <cellStyle name="Normal 30 3 4 4 3" xfId="8097" xr:uid="{00000000-0005-0000-0000-0000A1350000}"/>
    <cellStyle name="Normal 30 3 4 4 3 2" xfId="38431" xr:uid="{00000000-0005-0000-0000-0000A2350000}"/>
    <cellStyle name="Normal 30 3 4 4 3 3" xfId="23198" xr:uid="{00000000-0005-0000-0000-0000A3350000}"/>
    <cellStyle name="Normal 30 3 4 4 4" xfId="33418" xr:uid="{00000000-0005-0000-0000-0000A4350000}"/>
    <cellStyle name="Normal 30 3 4 4 5" xfId="18185" xr:uid="{00000000-0005-0000-0000-0000A5350000}"/>
    <cellStyle name="Normal 30 3 4 5" xfId="4736" xr:uid="{00000000-0005-0000-0000-0000A6350000}"/>
    <cellStyle name="Normal 30 3 4 5 2" xfId="14788" xr:uid="{00000000-0005-0000-0000-0000A7350000}"/>
    <cellStyle name="Normal 30 3 4 5 2 2" xfId="45119" xr:uid="{00000000-0005-0000-0000-0000A8350000}"/>
    <cellStyle name="Normal 30 3 4 5 2 3" xfId="29886" xr:uid="{00000000-0005-0000-0000-0000A9350000}"/>
    <cellStyle name="Normal 30 3 4 5 3" xfId="9768" xr:uid="{00000000-0005-0000-0000-0000AA350000}"/>
    <cellStyle name="Normal 30 3 4 5 3 2" xfId="40102" xr:uid="{00000000-0005-0000-0000-0000AB350000}"/>
    <cellStyle name="Normal 30 3 4 5 3 3" xfId="24869" xr:uid="{00000000-0005-0000-0000-0000AC350000}"/>
    <cellStyle name="Normal 30 3 4 5 4" xfId="35089" xr:uid="{00000000-0005-0000-0000-0000AD350000}"/>
    <cellStyle name="Normal 30 3 4 5 5" xfId="19856" xr:uid="{00000000-0005-0000-0000-0000AE350000}"/>
    <cellStyle name="Normal 30 3 4 6" xfId="11446" xr:uid="{00000000-0005-0000-0000-0000AF350000}"/>
    <cellStyle name="Normal 30 3 4 6 2" xfId="41777" xr:uid="{00000000-0005-0000-0000-0000B0350000}"/>
    <cellStyle name="Normal 30 3 4 6 3" xfId="26544" xr:uid="{00000000-0005-0000-0000-0000B1350000}"/>
    <cellStyle name="Normal 30 3 4 7" xfId="6425" xr:uid="{00000000-0005-0000-0000-0000B2350000}"/>
    <cellStyle name="Normal 30 3 4 7 2" xfId="36760" xr:uid="{00000000-0005-0000-0000-0000B3350000}"/>
    <cellStyle name="Normal 30 3 4 7 3" xfId="21527" xr:uid="{00000000-0005-0000-0000-0000B4350000}"/>
    <cellStyle name="Normal 30 3 4 8" xfId="31748" xr:uid="{00000000-0005-0000-0000-0000B5350000}"/>
    <cellStyle name="Normal 30 3 4 9" xfId="16514" xr:uid="{00000000-0005-0000-0000-0000B6350000}"/>
    <cellStyle name="Normal 30 3 5" xfId="1559" xr:uid="{00000000-0005-0000-0000-0000B7350000}"/>
    <cellStyle name="Normal 30 3 5 2" xfId="2400" xr:uid="{00000000-0005-0000-0000-0000B8350000}"/>
    <cellStyle name="Normal 30 3 5 2 2" xfId="4090" xr:uid="{00000000-0005-0000-0000-0000B9350000}"/>
    <cellStyle name="Normal 30 3 5 2 2 2" xfId="14163" xr:uid="{00000000-0005-0000-0000-0000BA350000}"/>
    <cellStyle name="Normal 30 3 5 2 2 2 2" xfId="44494" xr:uid="{00000000-0005-0000-0000-0000BB350000}"/>
    <cellStyle name="Normal 30 3 5 2 2 2 3" xfId="29261" xr:uid="{00000000-0005-0000-0000-0000BC350000}"/>
    <cellStyle name="Normal 30 3 5 2 2 3" xfId="9143" xr:uid="{00000000-0005-0000-0000-0000BD350000}"/>
    <cellStyle name="Normal 30 3 5 2 2 3 2" xfId="39477" xr:uid="{00000000-0005-0000-0000-0000BE350000}"/>
    <cellStyle name="Normal 30 3 5 2 2 3 3" xfId="24244" xr:uid="{00000000-0005-0000-0000-0000BF350000}"/>
    <cellStyle name="Normal 30 3 5 2 2 4" xfId="34464" xr:uid="{00000000-0005-0000-0000-0000C0350000}"/>
    <cellStyle name="Normal 30 3 5 2 2 5" xfId="19231" xr:uid="{00000000-0005-0000-0000-0000C1350000}"/>
    <cellStyle name="Normal 30 3 5 2 3" xfId="5782" xr:uid="{00000000-0005-0000-0000-0000C2350000}"/>
    <cellStyle name="Normal 30 3 5 2 3 2" xfId="15834" xr:uid="{00000000-0005-0000-0000-0000C3350000}"/>
    <cellStyle name="Normal 30 3 5 2 3 2 2" xfId="46165" xr:uid="{00000000-0005-0000-0000-0000C4350000}"/>
    <cellStyle name="Normal 30 3 5 2 3 2 3" xfId="30932" xr:uid="{00000000-0005-0000-0000-0000C5350000}"/>
    <cellStyle name="Normal 30 3 5 2 3 3" xfId="10814" xr:uid="{00000000-0005-0000-0000-0000C6350000}"/>
    <cellStyle name="Normal 30 3 5 2 3 3 2" xfId="41148" xr:uid="{00000000-0005-0000-0000-0000C7350000}"/>
    <cellStyle name="Normal 30 3 5 2 3 3 3" xfId="25915" xr:uid="{00000000-0005-0000-0000-0000C8350000}"/>
    <cellStyle name="Normal 30 3 5 2 3 4" xfId="36135" xr:uid="{00000000-0005-0000-0000-0000C9350000}"/>
    <cellStyle name="Normal 30 3 5 2 3 5" xfId="20902" xr:uid="{00000000-0005-0000-0000-0000CA350000}"/>
    <cellStyle name="Normal 30 3 5 2 4" xfId="12492" xr:uid="{00000000-0005-0000-0000-0000CB350000}"/>
    <cellStyle name="Normal 30 3 5 2 4 2" xfId="42823" xr:uid="{00000000-0005-0000-0000-0000CC350000}"/>
    <cellStyle name="Normal 30 3 5 2 4 3" xfId="27590" xr:uid="{00000000-0005-0000-0000-0000CD350000}"/>
    <cellStyle name="Normal 30 3 5 2 5" xfId="7471" xr:uid="{00000000-0005-0000-0000-0000CE350000}"/>
    <cellStyle name="Normal 30 3 5 2 5 2" xfId="37806" xr:uid="{00000000-0005-0000-0000-0000CF350000}"/>
    <cellStyle name="Normal 30 3 5 2 5 3" xfId="22573" xr:uid="{00000000-0005-0000-0000-0000D0350000}"/>
    <cellStyle name="Normal 30 3 5 2 6" xfId="32794" xr:uid="{00000000-0005-0000-0000-0000D1350000}"/>
    <cellStyle name="Normal 30 3 5 2 7" xfId="17560" xr:uid="{00000000-0005-0000-0000-0000D2350000}"/>
    <cellStyle name="Normal 30 3 5 3" xfId="3253" xr:uid="{00000000-0005-0000-0000-0000D3350000}"/>
    <cellStyle name="Normal 30 3 5 3 2" xfId="13327" xr:uid="{00000000-0005-0000-0000-0000D4350000}"/>
    <cellStyle name="Normal 30 3 5 3 2 2" xfId="43658" xr:uid="{00000000-0005-0000-0000-0000D5350000}"/>
    <cellStyle name="Normal 30 3 5 3 2 3" xfId="28425" xr:uid="{00000000-0005-0000-0000-0000D6350000}"/>
    <cellStyle name="Normal 30 3 5 3 3" xfId="8307" xr:uid="{00000000-0005-0000-0000-0000D7350000}"/>
    <cellStyle name="Normal 30 3 5 3 3 2" xfId="38641" xr:uid="{00000000-0005-0000-0000-0000D8350000}"/>
    <cellStyle name="Normal 30 3 5 3 3 3" xfId="23408" xr:uid="{00000000-0005-0000-0000-0000D9350000}"/>
    <cellStyle name="Normal 30 3 5 3 4" xfId="33628" xr:uid="{00000000-0005-0000-0000-0000DA350000}"/>
    <cellStyle name="Normal 30 3 5 3 5" xfId="18395" xr:uid="{00000000-0005-0000-0000-0000DB350000}"/>
    <cellStyle name="Normal 30 3 5 4" xfId="4946" xr:uid="{00000000-0005-0000-0000-0000DC350000}"/>
    <cellStyle name="Normal 30 3 5 4 2" xfId="14998" xr:uid="{00000000-0005-0000-0000-0000DD350000}"/>
    <cellStyle name="Normal 30 3 5 4 2 2" xfId="45329" xr:uid="{00000000-0005-0000-0000-0000DE350000}"/>
    <cellStyle name="Normal 30 3 5 4 2 3" xfId="30096" xr:uid="{00000000-0005-0000-0000-0000DF350000}"/>
    <cellStyle name="Normal 30 3 5 4 3" xfId="9978" xr:uid="{00000000-0005-0000-0000-0000E0350000}"/>
    <cellStyle name="Normal 30 3 5 4 3 2" xfId="40312" xr:uid="{00000000-0005-0000-0000-0000E1350000}"/>
    <cellStyle name="Normal 30 3 5 4 3 3" xfId="25079" xr:uid="{00000000-0005-0000-0000-0000E2350000}"/>
    <cellStyle name="Normal 30 3 5 4 4" xfId="35299" xr:uid="{00000000-0005-0000-0000-0000E3350000}"/>
    <cellStyle name="Normal 30 3 5 4 5" xfId="20066" xr:uid="{00000000-0005-0000-0000-0000E4350000}"/>
    <cellStyle name="Normal 30 3 5 5" xfId="11656" xr:uid="{00000000-0005-0000-0000-0000E5350000}"/>
    <cellStyle name="Normal 30 3 5 5 2" xfId="41987" xr:uid="{00000000-0005-0000-0000-0000E6350000}"/>
    <cellStyle name="Normal 30 3 5 5 3" xfId="26754" xr:uid="{00000000-0005-0000-0000-0000E7350000}"/>
    <cellStyle name="Normal 30 3 5 6" xfId="6635" xr:uid="{00000000-0005-0000-0000-0000E8350000}"/>
    <cellStyle name="Normal 30 3 5 6 2" xfId="36970" xr:uid="{00000000-0005-0000-0000-0000E9350000}"/>
    <cellStyle name="Normal 30 3 5 6 3" xfId="21737" xr:uid="{00000000-0005-0000-0000-0000EA350000}"/>
    <cellStyle name="Normal 30 3 5 7" xfId="31958" xr:uid="{00000000-0005-0000-0000-0000EB350000}"/>
    <cellStyle name="Normal 30 3 5 8" xfId="16724" xr:uid="{00000000-0005-0000-0000-0000EC350000}"/>
    <cellStyle name="Normal 30 3 6" xfId="1980" xr:uid="{00000000-0005-0000-0000-0000ED350000}"/>
    <cellStyle name="Normal 30 3 6 2" xfId="3672" xr:uid="{00000000-0005-0000-0000-0000EE350000}"/>
    <cellStyle name="Normal 30 3 6 2 2" xfId="13745" xr:uid="{00000000-0005-0000-0000-0000EF350000}"/>
    <cellStyle name="Normal 30 3 6 2 2 2" xfId="44076" xr:uid="{00000000-0005-0000-0000-0000F0350000}"/>
    <cellStyle name="Normal 30 3 6 2 2 3" xfId="28843" xr:uid="{00000000-0005-0000-0000-0000F1350000}"/>
    <cellStyle name="Normal 30 3 6 2 3" xfId="8725" xr:uid="{00000000-0005-0000-0000-0000F2350000}"/>
    <cellStyle name="Normal 30 3 6 2 3 2" xfId="39059" xr:uid="{00000000-0005-0000-0000-0000F3350000}"/>
    <cellStyle name="Normal 30 3 6 2 3 3" xfId="23826" xr:uid="{00000000-0005-0000-0000-0000F4350000}"/>
    <cellStyle name="Normal 30 3 6 2 4" xfId="34046" xr:uid="{00000000-0005-0000-0000-0000F5350000}"/>
    <cellStyle name="Normal 30 3 6 2 5" xfId="18813" xr:uid="{00000000-0005-0000-0000-0000F6350000}"/>
    <cellStyle name="Normal 30 3 6 3" xfId="5364" xr:uid="{00000000-0005-0000-0000-0000F7350000}"/>
    <cellStyle name="Normal 30 3 6 3 2" xfId="15416" xr:uid="{00000000-0005-0000-0000-0000F8350000}"/>
    <cellStyle name="Normal 30 3 6 3 2 2" xfId="45747" xr:uid="{00000000-0005-0000-0000-0000F9350000}"/>
    <cellStyle name="Normal 30 3 6 3 2 3" xfId="30514" xr:uid="{00000000-0005-0000-0000-0000FA350000}"/>
    <cellStyle name="Normal 30 3 6 3 3" xfId="10396" xr:uid="{00000000-0005-0000-0000-0000FB350000}"/>
    <cellStyle name="Normal 30 3 6 3 3 2" xfId="40730" xr:uid="{00000000-0005-0000-0000-0000FC350000}"/>
    <cellStyle name="Normal 30 3 6 3 3 3" xfId="25497" xr:uid="{00000000-0005-0000-0000-0000FD350000}"/>
    <cellStyle name="Normal 30 3 6 3 4" xfId="35717" xr:uid="{00000000-0005-0000-0000-0000FE350000}"/>
    <cellStyle name="Normal 30 3 6 3 5" xfId="20484" xr:uid="{00000000-0005-0000-0000-0000FF350000}"/>
    <cellStyle name="Normal 30 3 6 4" xfId="12074" xr:uid="{00000000-0005-0000-0000-000000360000}"/>
    <cellStyle name="Normal 30 3 6 4 2" xfId="42405" xr:uid="{00000000-0005-0000-0000-000001360000}"/>
    <cellStyle name="Normal 30 3 6 4 3" xfId="27172" xr:uid="{00000000-0005-0000-0000-000002360000}"/>
    <cellStyle name="Normal 30 3 6 5" xfId="7053" xr:uid="{00000000-0005-0000-0000-000003360000}"/>
    <cellStyle name="Normal 30 3 6 5 2" xfId="37388" xr:uid="{00000000-0005-0000-0000-000004360000}"/>
    <cellStyle name="Normal 30 3 6 5 3" xfId="22155" xr:uid="{00000000-0005-0000-0000-000005360000}"/>
    <cellStyle name="Normal 30 3 6 6" xfId="32376" xr:uid="{00000000-0005-0000-0000-000006360000}"/>
    <cellStyle name="Normal 30 3 6 7" xfId="17142" xr:uid="{00000000-0005-0000-0000-000007360000}"/>
    <cellStyle name="Normal 30 3 7" xfId="2831" xr:uid="{00000000-0005-0000-0000-000008360000}"/>
    <cellStyle name="Normal 30 3 7 2" xfId="12909" xr:uid="{00000000-0005-0000-0000-000009360000}"/>
    <cellStyle name="Normal 30 3 7 2 2" xfId="43240" xr:uid="{00000000-0005-0000-0000-00000A360000}"/>
    <cellStyle name="Normal 30 3 7 2 3" xfId="28007" xr:uid="{00000000-0005-0000-0000-00000B360000}"/>
    <cellStyle name="Normal 30 3 7 3" xfId="7889" xr:uid="{00000000-0005-0000-0000-00000C360000}"/>
    <cellStyle name="Normal 30 3 7 3 2" xfId="38223" xr:uid="{00000000-0005-0000-0000-00000D360000}"/>
    <cellStyle name="Normal 30 3 7 3 3" xfId="22990" xr:uid="{00000000-0005-0000-0000-00000E360000}"/>
    <cellStyle name="Normal 30 3 7 4" xfId="33210" xr:uid="{00000000-0005-0000-0000-00000F360000}"/>
    <cellStyle name="Normal 30 3 7 5" xfId="17977" xr:uid="{00000000-0005-0000-0000-000010360000}"/>
    <cellStyle name="Normal 30 3 8" xfId="4525" xr:uid="{00000000-0005-0000-0000-000011360000}"/>
    <cellStyle name="Normal 30 3 8 2" xfId="14580" xr:uid="{00000000-0005-0000-0000-000012360000}"/>
    <cellStyle name="Normal 30 3 8 2 2" xfId="44911" xr:uid="{00000000-0005-0000-0000-000013360000}"/>
    <cellStyle name="Normal 30 3 8 2 3" xfId="29678" xr:uid="{00000000-0005-0000-0000-000014360000}"/>
    <cellStyle name="Normal 30 3 8 3" xfId="9560" xr:uid="{00000000-0005-0000-0000-000015360000}"/>
    <cellStyle name="Normal 30 3 8 3 2" xfId="39894" xr:uid="{00000000-0005-0000-0000-000016360000}"/>
    <cellStyle name="Normal 30 3 8 3 3" xfId="24661" xr:uid="{00000000-0005-0000-0000-000017360000}"/>
    <cellStyle name="Normal 30 3 8 4" xfId="34881" xr:uid="{00000000-0005-0000-0000-000018360000}"/>
    <cellStyle name="Normal 30 3 8 5" xfId="19648" xr:uid="{00000000-0005-0000-0000-000019360000}"/>
    <cellStyle name="Normal 30 3 9" xfId="11236" xr:uid="{00000000-0005-0000-0000-00001A360000}"/>
    <cellStyle name="Normal 30 3 9 2" xfId="41569" xr:uid="{00000000-0005-0000-0000-00001B360000}"/>
    <cellStyle name="Normal 30 3 9 3" xfId="26336" xr:uid="{00000000-0005-0000-0000-00001C360000}"/>
    <cellStyle name="Normal 30_Sheet2" xfId="356" xr:uid="{00000000-0005-0000-0000-00001D360000}"/>
    <cellStyle name="Normal 31" xfId="155" xr:uid="{00000000-0005-0000-0000-00001E360000}"/>
    <cellStyle name="Normal 32" xfId="156" xr:uid="{00000000-0005-0000-0000-00001F360000}"/>
    <cellStyle name="Normal 33" xfId="157" xr:uid="{00000000-0005-0000-0000-000020360000}"/>
    <cellStyle name="Normal 34" xfId="158" xr:uid="{00000000-0005-0000-0000-000021360000}"/>
    <cellStyle name="Normal 35" xfId="159" xr:uid="{00000000-0005-0000-0000-000022360000}"/>
    <cellStyle name="Normal 35 2" xfId="848" xr:uid="{00000000-0005-0000-0000-000023360000}"/>
    <cellStyle name="Normal 36" xfId="160" xr:uid="{00000000-0005-0000-0000-000024360000}"/>
    <cellStyle name="Normal 36 2" xfId="849" xr:uid="{00000000-0005-0000-0000-000025360000}"/>
    <cellStyle name="Normal 37" xfId="161" xr:uid="{00000000-0005-0000-0000-000026360000}"/>
    <cellStyle name="Normal 37 2" xfId="850" xr:uid="{00000000-0005-0000-0000-000027360000}"/>
    <cellStyle name="Normal 38" xfId="162" xr:uid="{00000000-0005-0000-0000-000028360000}"/>
    <cellStyle name="Normal 38 2" xfId="851" xr:uid="{00000000-0005-0000-0000-000029360000}"/>
    <cellStyle name="Normal 39" xfId="163" xr:uid="{00000000-0005-0000-0000-00002A360000}"/>
    <cellStyle name="Normal 39 2" xfId="852" xr:uid="{00000000-0005-0000-0000-00002B360000}"/>
    <cellStyle name="Normal 4" xfId="164" xr:uid="{00000000-0005-0000-0000-00002C360000}"/>
    <cellStyle name="Normal 4 2" xfId="853" xr:uid="{00000000-0005-0000-0000-00002D360000}"/>
    <cellStyle name="Normal 4 2 10" xfId="6216" xr:uid="{00000000-0005-0000-0000-00002E360000}"/>
    <cellStyle name="Normal 4 2 10 2" xfId="36553" xr:uid="{00000000-0005-0000-0000-00002F360000}"/>
    <cellStyle name="Normal 4 2 10 3" xfId="21320" xr:uid="{00000000-0005-0000-0000-000030360000}"/>
    <cellStyle name="Normal 4 2 11" xfId="31544" xr:uid="{00000000-0005-0000-0000-000031360000}"/>
    <cellStyle name="Normal 4 2 12" xfId="16305" xr:uid="{00000000-0005-0000-0000-000032360000}"/>
    <cellStyle name="Normal 4 2 2" xfId="1180" xr:uid="{00000000-0005-0000-0000-000033360000}"/>
    <cellStyle name="Normal 4 2 2 10" xfId="31596" xr:uid="{00000000-0005-0000-0000-000034360000}"/>
    <cellStyle name="Normal 4 2 2 11" xfId="16359" xr:uid="{00000000-0005-0000-0000-000035360000}"/>
    <cellStyle name="Normal 4 2 2 2" xfId="1288" xr:uid="{00000000-0005-0000-0000-000036360000}"/>
    <cellStyle name="Normal 4 2 2 2 10" xfId="16463" xr:uid="{00000000-0005-0000-0000-000037360000}"/>
    <cellStyle name="Normal 4 2 2 2 2" xfId="1505" xr:uid="{00000000-0005-0000-0000-000038360000}"/>
    <cellStyle name="Normal 4 2 2 2 2 2" xfId="1926" xr:uid="{00000000-0005-0000-0000-000039360000}"/>
    <cellStyle name="Normal 4 2 2 2 2 2 2" xfId="2765" xr:uid="{00000000-0005-0000-0000-00003A360000}"/>
    <cellStyle name="Normal 4 2 2 2 2 2 2 2" xfId="4455" xr:uid="{00000000-0005-0000-0000-00003B360000}"/>
    <cellStyle name="Normal 4 2 2 2 2 2 2 2 2" xfId="14528" xr:uid="{00000000-0005-0000-0000-00003C360000}"/>
    <cellStyle name="Normal 4 2 2 2 2 2 2 2 2 2" xfId="44859" xr:uid="{00000000-0005-0000-0000-00003D360000}"/>
    <cellStyle name="Normal 4 2 2 2 2 2 2 2 2 3" xfId="29626" xr:uid="{00000000-0005-0000-0000-00003E360000}"/>
    <cellStyle name="Normal 4 2 2 2 2 2 2 2 3" xfId="9508" xr:uid="{00000000-0005-0000-0000-00003F360000}"/>
    <cellStyle name="Normal 4 2 2 2 2 2 2 2 3 2" xfId="39842" xr:uid="{00000000-0005-0000-0000-000040360000}"/>
    <cellStyle name="Normal 4 2 2 2 2 2 2 2 3 3" xfId="24609" xr:uid="{00000000-0005-0000-0000-000041360000}"/>
    <cellStyle name="Normal 4 2 2 2 2 2 2 2 4" xfId="34829" xr:uid="{00000000-0005-0000-0000-000042360000}"/>
    <cellStyle name="Normal 4 2 2 2 2 2 2 2 5" xfId="19596" xr:uid="{00000000-0005-0000-0000-000043360000}"/>
    <cellStyle name="Normal 4 2 2 2 2 2 2 3" xfId="6147" xr:uid="{00000000-0005-0000-0000-000044360000}"/>
    <cellStyle name="Normal 4 2 2 2 2 2 2 3 2" xfId="16199" xr:uid="{00000000-0005-0000-0000-000045360000}"/>
    <cellStyle name="Normal 4 2 2 2 2 2 2 3 2 2" xfId="46530" xr:uid="{00000000-0005-0000-0000-000046360000}"/>
    <cellStyle name="Normal 4 2 2 2 2 2 2 3 2 3" xfId="31297" xr:uid="{00000000-0005-0000-0000-000047360000}"/>
    <cellStyle name="Normal 4 2 2 2 2 2 2 3 3" xfId="11179" xr:uid="{00000000-0005-0000-0000-000048360000}"/>
    <cellStyle name="Normal 4 2 2 2 2 2 2 3 3 2" xfId="41513" xr:uid="{00000000-0005-0000-0000-000049360000}"/>
    <cellStyle name="Normal 4 2 2 2 2 2 2 3 3 3" xfId="26280" xr:uid="{00000000-0005-0000-0000-00004A360000}"/>
    <cellStyle name="Normal 4 2 2 2 2 2 2 3 4" xfId="36500" xr:uid="{00000000-0005-0000-0000-00004B360000}"/>
    <cellStyle name="Normal 4 2 2 2 2 2 2 3 5" xfId="21267" xr:uid="{00000000-0005-0000-0000-00004C360000}"/>
    <cellStyle name="Normal 4 2 2 2 2 2 2 4" xfId="12857" xr:uid="{00000000-0005-0000-0000-00004D360000}"/>
    <cellStyle name="Normal 4 2 2 2 2 2 2 4 2" xfId="43188" xr:uid="{00000000-0005-0000-0000-00004E360000}"/>
    <cellStyle name="Normal 4 2 2 2 2 2 2 4 3" xfId="27955" xr:uid="{00000000-0005-0000-0000-00004F360000}"/>
    <cellStyle name="Normal 4 2 2 2 2 2 2 5" xfId="7836" xr:uid="{00000000-0005-0000-0000-000050360000}"/>
    <cellStyle name="Normal 4 2 2 2 2 2 2 5 2" xfId="38171" xr:uid="{00000000-0005-0000-0000-000051360000}"/>
    <cellStyle name="Normal 4 2 2 2 2 2 2 5 3" xfId="22938" xr:uid="{00000000-0005-0000-0000-000052360000}"/>
    <cellStyle name="Normal 4 2 2 2 2 2 2 6" xfId="33159" xr:uid="{00000000-0005-0000-0000-000053360000}"/>
    <cellStyle name="Normal 4 2 2 2 2 2 2 7" xfId="17925" xr:uid="{00000000-0005-0000-0000-000054360000}"/>
    <cellStyle name="Normal 4 2 2 2 2 2 3" xfId="3618" xr:uid="{00000000-0005-0000-0000-000055360000}"/>
    <cellStyle name="Normal 4 2 2 2 2 2 3 2" xfId="13692" xr:uid="{00000000-0005-0000-0000-000056360000}"/>
    <cellStyle name="Normal 4 2 2 2 2 2 3 2 2" xfId="44023" xr:uid="{00000000-0005-0000-0000-000057360000}"/>
    <cellStyle name="Normal 4 2 2 2 2 2 3 2 3" xfId="28790" xr:uid="{00000000-0005-0000-0000-000058360000}"/>
    <cellStyle name="Normal 4 2 2 2 2 2 3 3" xfId="8672" xr:uid="{00000000-0005-0000-0000-000059360000}"/>
    <cellStyle name="Normal 4 2 2 2 2 2 3 3 2" xfId="39006" xr:uid="{00000000-0005-0000-0000-00005A360000}"/>
    <cellStyle name="Normal 4 2 2 2 2 2 3 3 3" xfId="23773" xr:uid="{00000000-0005-0000-0000-00005B360000}"/>
    <cellStyle name="Normal 4 2 2 2 2 2 3 4" xfId="33993" xr:uid="{00000000-0005-0000-0000-00005C360000}"/>
    <cellStyle name="Normal 4 2 2 2 2 2 3 5" xfId="18760" xr:uid="{00000000-0005-0000-0000-00005D360000}"/>
    <cellStyle name="Normal 4 2 2 2 2 2 4" xfId="5311" xr:uid="{00000000-0005-0000-0000-00005E360000}"/>
    <cellStyle name="Normal 4 2 2 2 2 2 4 2" xfId="15363" xr:uid="{00000000-0005-0000-0000-00005F360000}"/>
    <cellStyle name="Normal 4 2 2 2 2 2 4 2 2" xfId="45694" xr:uid="{00000000-0005-0000-0000-000060360000}"/>
    <cellStyle name="Normal 4 2 2 2 2 2 4 2 3" xfId="30461" xr:uid="{00000000-0005-0000-0000-000061360000}"/>
    <cellStyle name="Normal 4 2 2 2 2 2 4 3" xfId="10343" xr:uid="{00000000-0005-0000-0000-000062360000}"/>
    <cellStyle name="Normal 4 2 2 2 2 2 4 3 2" xfId="40677" xr:uid="{00000000-0005-0000-0000-000063360000}"/>
    <cellStyle name="Normal 4 2 2 2 2 2 4 3 3" xfId="25444" xr:uid="{00000000-0005-0000-0000-000064360000}"/>
    <cellStyle name="Normal 4 2 2 2 2 2 4 4" xfId="35664" xr:uid="{00000000-0005-0000-0000-000065360000}"/>
    <cellStyle name="Normal 4 2 2 2 2 2 4 5" xfId="20431" xr:uid="{00000000-0005-0000-0000-000066360000}"/>
    <cellStyle name="Normal 4 2 2 2 2 2 5" xfId="12021" xr:uid="{00000000-0005-0000-0000-000067360000}"/>
    <cellStyle name="Normal 4 2 2 2 2 2 5 2" xfId="42352" xr:uid="{00000000-0005-0000-0000-000068360000}"/>
    <cellStyle name="Normal 4 2 2 2 2 2 5 3" xfId="27119" xr:uid="{00000000-0005-0000-0000-000069360000}"/>
    <cellStyle name="Normal 4 2 2 2 2 2 6" xfId="7000" xr:uid="{00000000-0005-0000-0000-00006A360000}"/>
    <cellStyle name="Normal 4 2 2 2 2 2 6 2" xfId="37335" xr:uid="{00000000-0005-0000-0000-00006B360000}"/>
    <cellStyle name="Normal 4 2 2 2 2 2 6 3" xfId="22102" xr:uid="{00000000-0005-0000-0000-00006C360000}"/>
    <cellStyle name="Normal 4 2 2 2 2 2 7" xfId="32323" xr:uid="{00000000-0005-0000-0000-00006D360000}"/>
    <cellStyle name="Normal 4 2 2 2 2 2 8" xfId="17089" xr:uid="{00000000-0005-0000-0000-00006E360000}"/>
    <cellStyle name="Normal 4 2 2 2 2 3" xfId="2347" xr:uid="{00000000-0005-0000-0000-00006F360000}"/>
    <cellStyle name="Normal 4 2 2 2 2 3 2" xfId="4037" xr:uid="{00000000-0005-0000-0000-000070360000}"/>
    <cellStyle name="Normal 4 2 2 2 2 3 2 2" xfId="14110" xr:uid="{00000000-0005-0000-0000-000071360000}"/>
    <cellStyle name="Normal 4 2 2 2 2 3 2 2 2" xfId="44441" xr:uid="{00000000-0005-0000-0000-000072360000}"/>
    <cellStyle name="Normal 4 2 2 2 2 3 2 2 3" xfId="29208" xr:uid="{00000000-0005-0000-0000-000073360000}"/>
    <cellStyle name="Normal 4 2 2 2 2 3 2 3" xfId="9090" xr:uid="{00000000-0005-0000-0000-000074360000}"/>
    <cellStyle name="Normal 4 2 2 2 2 3 2 3 2" xfId="39424" xr:uid="{00000000-0005-0000-0000-000075360000}"/>
    <cellStyle name="Normal 4 2 2 2 2 3 2 3 3" xfId="24191" xr:uid="{00000000-0005-0000-0000-000076360000}"/>
    <cellStyle name="Normal 4 2 2 2 2 3 2 4" xfId="34411" xr:uid="{00000000-0005-0000-0000-000077360000}"/>
    <cellStyle name="Normal 4 2 2 2 2 3 2 5" xfId="19178" xr:uid="{00000000-0005-0000-0000-000078360000}"/>
    <cellStyle name="Normal 4 2 2 2 2 3 3" xfId="5729" xr:uid="{00000000-0005-0000-0000-000079360000}"/>
    <cellStyle name="Normal 4 2 2 2 2 3 3 2" xfId="15781" xr:uid="{00000000-0005-0000-0000-00007A360000}"/>
    <cellStyle name="Normal 4 2 2 2 2 3 3 2 2" xfId="46112" xr:uid="{00000000-0005-0000-0000-00007B360000}"/>
    <cellStyle name="Normal 4 2 2 2 2 3 3 2 3" xfId="30879" xr:uid="{00000000-0005-0000-0000-00007C360000}"/>
    <cellStyle name="Normal 4 2 2 2 2 3 3 3" xfId="10761" xr:uid="{00000000-0005-0000-0000-00007D360000}"/>
    <cellStyle name="Normal 4 2 2 2 2 3 3 3 2" xfId="41095" xr:uid="{00000000-0005-0000-0000-00007E360000}"/>
    <cellStyle name="Normal 4 2 2 2 2 3 3 3 3" xfId="25862" xr:uid="{00000000-0005-0000-0000-00007F360000}"/>
    <cellStyle name="Normal 4 2 2 2 2 3 3 4" xfId="36082" xr:uid="{00000000-0005-0000-0000-000080360000}"/>
    <cellStyle name="Normal 4 2 2 2 2 3 3 5" xfId="20849" xr:uid="{00000000-0005-0000-0000-000081360000}"/>
    <cellStyle name="Normal 4 2 2 2 2 3 4" xfId="12439" xr:uid="{00000000-0005-0000-0000-000082360000}"/>
    <cellStyle name="Normal 4 2 2 2 2 3 4 2" xfId="42770" xr:uid="{00000000-0005-0000-0000-000083360000}"/>
    <cellStyle name="Normal 4 2 2 2 2 3 4 3" xfId="27537" xr:uid="{00000000-0005-0000-0000-000084360000}"/>
    <cellStyle name="Normal 4 2 2 2 2 3 5" xfId="7418" xr:uid="{00000000-0005-0000-0000-000085360000}"/>
    <cellStyle name="Normal 4 2 2 2 2 3 5 2" xfId="37753" xr:uid="{00000000-0005-0000-0000-000086360000}"/>
    <cellStyle name="Normal 4 2 2 2 2 3 5 3" xfId="22520" xr:uid="{00000000-0005-0000-0000-000087360000}"/>
    <cellStyle name="Normal 4 2 2 2 2 3 6" xfId="32741" xr:uid="{00000000-0005-0000-0000-000088360000}"/>
    <cellStyle name="Normal 4 2 2 2 2 3 7" xfId="17507" xr:uid="{00000000-0005-0000-0000-000089360000}"/>
    <cellStyle name="Normal 4 2 2 2 2 4" xfId="3200" xr:uid="{00000000-0005-0000-0000-00008A360000}"/>
    <cellStyle name="Normal 4 2 2 2 2 4 2" xfId="13274" xr:uid="{00000000-0005-0000-0000-00008B360000}"/>
    <cellStyle name="Normal 4 2 2 2 2 4 2 2" xfId="43605" xr:uid="{00000000-0005-0000-0000-00008C360000}"/>
    <cellStyle name="Normal 4 2 2 2 2 4 2 3" xfId="28372" xr:uid="{00000000-0005-0000-0000-00008D360000}"/>
    <cellStyle name="Normal 4 2 2 2 2 4 3" xfId="8254" xr:uid="{00000000-0005-0000-0000-00008E360000}"/>
    <cellStyle name="Normal 4 2 2 2 2 4 3 2" xfId="38588" xr:uid="{00000000-0005-0000-0000-00008F360000}"/>
    <cellStyle name="Normal 4 2 2 2 2 4 3 3" xfId="23355" xr:uid="{00000000-0005-0000-0000-000090360000}"/>
    <cellStyle name="Normal 4 2 2 2 2 4 4" xfId="33575" xr:uid="{00000000-0005-0000-0000-000091360000}"/>
    <cellStyle name="Normal 4 2 2 2 2 4 5" xfId="18342" xr:uid="{00000000-0005-0000-0000-000092360000}"/>
    <cellStyle name="Normal 4 2 2 2 2 5" xfId="4893" xr:uid="{00000000-0005-0000-0000-000093360000}"/>
    <cellStyle name="Normal 4 2 2 2 2 5 2" xfId="14945" xr:uid="{00000000-0005-0000-0000-000094360000}"/>
    <cellStyle name="Normal 4 2 2 2 2 5 2 2" xfId="45276" xr:uid="{00000000-0005-0000-0000-000095360000}"/>
    <cellStyle name="Normal 4 2 2 2 2 5 2 3" xfId="30043" xr:uid="{00000000-0005-0000-0000-000096360000}"/>
    <cellStyle name="Normal 4 2 2 2 2 5 3" xfId="9925" xr:uid="{00000000-0005-0000-0000-000097360000}"/>
    <cellStyle name="Normal 4 2 2 2 2 5 3 2" xfId="40259" xr:uid="{00000000-0005-0000-0000-000098360000}"/>
    <cellStyle name="Normal 4 2 2 2 2 5 3 3" xfId="25026" xr:uid="{00000000-0005-0000-0000-000099360000}"/>
    <cellStyle name="Normal 4 2 2 2 2 5 4" xfId="35246" xr:uid="{00000000-0005-0000-0000-00009A360000}"/>
    <cellStyle name="Normal 4 2 2 2 2 5 5" xfId="20013" xr:uid="{00000000-0005-0000-0000-00009B360000}"/>
    <cellStyle name="Normal 4 2 2 2 2 6" xfId="11603" xr:uid="{00000000-0005-0000-0000-00009C360000}"/>
    <cellStyle name="Normal 4 2 2 2 2 6 2" xfId="41934" xr:uid="{00000000-0005-0000-0000-00009D360000}"/>
    <cellStyle name="Normal 4 2 2 2 2 6 3" xfId="26701" xr:uid="{00000000-0005-0000-0000-00009E360000}"/>
    <cellStyle name="Normal 4 2 2 2 2 7" xfId="6582" xr:uid="{00000000-0005-0000-0000-00009F360000}"/>
    <cellStyle name="Normal 4 2 2 2 2 7 2" xfId="36917" xr:uid="{00000000-0005-0000-0000-0000A0360000}"/>
    <cellStyle name="Normal 4 2 2 2 2 7 3" xfId="21684" xr:uid="{00000000-0005-0000-0000-0000A1360000}"/>
    <cellStyle name="Normal 4 2 2 2 2 8" xfId="31905" xr:uid="{00000000-0005-0000-0000-0000A2360000}"/>
    <cellStyle name="Normal 4 2 2 2 2 9" xfId="16671" xr:uid="{00000000-0005-0000-0000-0000A3360000}"/>
    <cellStyle name="Normal 4 2 2 2 3" xfId="1718" xr:uid="{00000000-0005-0000-0000-0000A4360000}"/>
    <cellStyle name="Normal 4 2 2 2 3 2" xfId="2557" xr:uid="{00000000-0005-0000-0000-0000A5360000}"/>
    <cellStyle name="Normal 4 2 2 2 3 2 2" xfId="4247" xr:uid="{00000000-0005-0000-0000-0000A6360000}"/>
    <cellStyle name="Normal 4 2 2 2 3 2 2 2" xfId="14320" xr:uid="{00000000-0005-0000-0000-0000A7360000}"/>
    <cellStyle name="Normal 4 2 2 2 3 2 2 2 2" xfId="44651" xr:uid="{00000000-0005-0000-0000-0000A8360000}"/>
    <cellStyle name="Normal 4 2 2 2 3 2 2 2 3" xfId="29418" xr:uid="{00000000-0005-0000-0000-0000A9360000}"/>
    <cellStyle name="Normal 4 2 2 2 3 2 2 3" xfId="9300" xr:uid="{00000000-0005-0000-0000-0000AA360000}"/>
    <cellStyle name="Normal 4 2 2 2 3 2 2 3 2" xfId="39634" xr:uid="{00000000-0005-0000-0000-0000AB360000}"/>
    <cellStyle name="Normal 4 2 2 2 3 2 2 3 3" xfId="24401" xr:uid="{00000000-0005-0000-0000-0000AC360000}"/>
    <cellStyle name="Normal 4 2 2 2 3 2 2 4" xfId="34621" xr:uid="{00000000-0005-0000-0000-0000AD360000}"/>
    <cellStyle name="Normal 4 2 2 2 3 2 2 5" xfId="19388" xr:uid="{00000000-0005-0000-0000-0000AE360000}"/>
    <cellStyle name="Normal 4 2 2 2 3 2 3" xfId="5939" xr:uid="{00000000-0005-0000-0000-0000AF360000}"/>
    <cellStyle name="Normal 4 2 2 2 3 2 3 2" xfId="15991" xr:uid="{00000000-0005-0000-0000-0000B0360000}"/>
    <cellStyle name="Normal 4 2 2 2 3 2 3 2 2" xfId="46322" xr:uid="{00000000-0005-0000-0000-0000B1360000}"/>
    <cellStyle name="Normal 4 2 2 2 3 2 3 2 3" xfId="31089" xr:uid="{00000000-0005-0000-0000-0000B2360000}"/>
    <cellStyle name="Normal 4 2 2 2 3 2 3 3" xfId="10971" xr:uid="{00000000-0005-0000-0000-0000B3360000}"/>
    <cellStyle name="Normal 4 2 2 2 3 2 3 3 2" xfId="41305" xr:uid="{00000000-0005-0000-0000-0000B4360000}"/>
    <cellStyle name="Normal 4 2 2 2 3 2 3 3 3" xfId="26072" xr:uid="{00000000-0005-0000-0000-0000B5360000}"/>
    <cellStyle name="Normal 4 2 2 2 3 2 3 4" xfId="36292" xr:uid="{00000000-0005-0000-0000-0000B6360000}"/>
    <cellStyle name="Normal 4 2 2 2 3 2 3 5" xfId="21059" xr:uid="{00000000-0005-0000-0000-0000B7360000}"/>
    <cellStyle name="Normal 4 2 2 2 3 2 4" xfId="12649" xr:uid="{00000000-0005-0000-0000-0000B8360000}"/>
    <cellStyle name="Normal 4 2 2 2 3 2 4 2" xfId="42980" xr:uid="{00000000-0005-0000-0000-0000B9360000}"/>
    <cellStyle name="Normal 4 2 2 2 3 2 4 3" xfId="27747" xr:uid="{00000000-0005-0000-0000-0000BA360000}"/>
    <cellStyle name="Normal 4 2 2 2 3 2 5" xfId="7628" xr:uid="{00000000-0005-0000-0000-0000BB360000}"/>
    <cellStyle name="Normal 4 2 2 2 3 2 5 2" xfId="37963" xr:uid="{00000000-0005-0000-0000-0000BC360000}"/>
    <cellStyle name="Normal 4 2 2 2 3 2 5 3" xfId="22730" xr:uid="{00000000-0005-0000-0000-0000BD360000}"/>
    <cellStyle name="Normal 4 2 2 2 3 2 6" xfId="32951" xr:uid="{00000000-0005-0000-0000-0000BE360000}"/>
    <cellStyle name="Normal 4 2 2 2 3 2 7" xfId="17717" xr:uid="{00000000-0005-0000-0000-0000BF360000}"/>
    <cellStyle name="Normal 4 2 2 2 3 3" xfId="3410" xr:uid="{00000000-0005-0000-0000-0000C0360000}"/>
    <cellStyle name="Normal 4 2 2 2 3 3 2" xfId="13484" xr:uid="{00000000-0005-0000-0000-0000C1360000}"/>
    <cellStyle name="Normal 4 2 2 2 3 3 2 2" xfId="43815" xr:uid="{00000000-0005-0000-0000-0000C2360000}"/>
    <cellStyle name="Normal 4 2 2 2 3 3 2 3" xfId="28582" xr:uid="{00000000-0005-0000-0000-0000C3360000}"/>
    <cellStyle name="Normal 4 2 2 2 3 3 3" xfId="8464" xr:uid="{00000000-0005-0000-0000-0000C4360000}"/>
    <cellStyle name="Normal 4 2 2 2 3 3 3 2" xfId="38798" xr:uid="{00000000-0005-0000-0000-0000C5360000}"/>
    <cellStyle name="Normal 4 2 2 2 3 3 3 3" xfId="23565" xr:uid="{00000000-0005-0000-0000-0000C6360000}"/>
    <cellStyle name="Normal 4 2 2 2 3 3 4" xfId="33785" xr:uid="{00000000-0005-0000-0000-0000C7360000}"/>
    <cellStyle name="Normal 4 2 2 2 3 3 5" xfId="18552" xr:uid="{00000000-0005-0000-0000-0000C8360000}"/>
    <cellStyle name="Normal 4 2 2 2 3 4" xfId="5103" xr:uid="{00000000-0005-0000-0000-0000C9360000}"/>
    <cellStyle name="Normal 4 2 2 2 3 4 2" xfId="15155" xr:uid="{00000000-0005-0000-0000-0000CA360000}"/>
    <cellStyle name="Normal 4 2 2 2 3 4 2 2" xfId="45486" xr:uid="{00000000-0005-0000-0000-0000CB360000}"/>
    <cellStyle name="Normal 4 2 2 2 3 4 2 3" xfId="30253" xr:uid="{00000000-0005-0000-0000-0000CC360000}"/>
    <cellStyle name="Normal 4 2 2 2 3 4 3" xfId="10135" xr:uid="{00000000-0005-0000-0000-0000CD360000}"/>
    <cellStyle name="Normal 4 2 2 2 3 4 3 2" xfId="40469" xr:uid="{00000000-0005-0000-0000-0000CE360000}"/>
    <cellStyle name="Normal 4 2 2 2 3 4 3 3" xfId="25236" xr:uid="{00000000-0005-0000-0000-0000CF360000}"/>
    <cellStyle name="Normal 4 2 2 2 3 4 4" xfId="35456" xr:uid="{00000000-0005-0000-0000-0000D0360000}"/>
    <cellStyle name="Normal 4 2 2 2 3 4 5" xfId="20223" xr:uid="{00000000-0005-0000-0000-0000D1360000}"/>
    <cellStyle name="Normal 4 2 2 2 3 5" xfId="11813" xr:uid="{00000000-0005-0000-0000-0000D2360000}"/>
    <cellStyle name="Normal 4 2 2 2 3 5 2" xfId="42144" xr:uid="{00000000-0005-0000-0000-0000D3360000}"/>
    <cellStyle name="Normal 4 2 2 2 3 5 3" xfId="26911" xr:uid="{00000000-0005-0000-0000-0000D4360000}"/>
    <cellStyle name="Normal 4 2 2 2 3 6" xfId="6792" xr:uid="{00000000-0005-0000-0000-0000D5360000}"/>
    <cellStyle name="Normal 4 2 2 2 3 6 2" xfId="37127" xr:uid="{00000000-0005-0000-0000-0000D6360000}"/>
    <cellStyle name="Normal 4 2 2 2 3 6 3" xfId="21894" xr:uid="{00000000-0005-0000-0000-0000D7360000}"/>
    <cellStyle name="Normal 4 2 2 2 3 7" xfId="32115" xr:uid="{00000000-0005-0000-0000-0000D8360000}"/>
    <cellStyle name="Normal 4 2 2 2 3 8" xfId="16881" xr:uid="{00000000-0005-0000-0000-0000D9360000}"/>
    <cellStyle name="Normal 4 2 2 2 4" xfId="2139" xr:uid="{00000000-0005-0000-0000-0000DA360000}"/>
    <cellStyle name="Normal 4 2 2 2 4 2" xfId="3829" xr:uid="{00000000-0005-0000-0000-0000DB360000}"/>
    <cellStyle name="Normal 4 2 2 2 4 2 2" xfId="13902" xr:uid="{00000000-0005-0000-0000-0000DC360000}"/>
    <cellStyle name="Normal 4 2 2 2 4 2 2 2" xfId="44233" xr:uid="{00000000-0005-0000-0000-0000DD360000}"/>
    <cellStyle name="Normal 4 2 2 2 4 2 2 3" xfId="29000" xr:uid="{00000000-0005-0000-0000-0000DE360000}"/>
    <cellStyle name="Normal 4 2 2 2 4 2 3" xfId="8882" xr:uid="{00000000-0005-0000-0000-0000DF360000}"/>
    <cellStyle name="Normal 4 2 2 2 4 2 3 2" xfId="39216" xr:uid="{00000000-0005-0000-0000-0000E0360000}"/>
    <cellStyle name="Normal 4 2 2 2 4 2 3 3" xfId="23983" xr:uid="{00000000-0005-0000-0000-0000E1360000}"/>
    <cellStyle name="Normal 4 2 2 2 4 2 4" xfId="34203" xr:uid="{00000000-0005-0000-0000-0000E2360000}"/>
    <cellStyle name="Normal 4 2 2 2 4 2 5" xfId="18970" xr:uid="{00000000-0005-0000-0000-0000E3360000}"/>
    <cellStyle name="Normal 4 2 2 2 4 3" xfId="5521" xr:uid="{00000000-0005-0000-0000-0000E4360000}"/>
    <cellStyle name="Normal 4 2 2 2 4 3 2" xfId="15573" xr:uid="{00000000-0005-0000-0000-0000E5360000}"/>
    <cellStyle name="Normal 4 2 2 2 4 3 2 2" xfId="45904" xr:uid="{00000000-0005-0000-0000-0000E6360000}"/>
    <cellStyle name="Normal 4 2 2 2 4 3 2 3" xfId="30671" xr:uid="{00000000-0005-0000-0000-0000E7360000}"/>
    <cellStyle name="Normal 4 2 2 2 4 3 3" xfId="10553" xr:uid="{00000000-0005-0000-0000-0000E8360000}"/>
    <cellStyle name="Normal 4 2 2 2 4 3 3 2" xfId="40887" xr:uid="{00000000-0005-0000-0000-0000E9360000}"/>
    <cellStyle name="Normal 4 2 2 2 4 3 3 3" xfId="25654" xr:uid="{00000000-0005-0000-0000-0000EA360000}"/>
    <cellStyle name="Normal 4 2 2 2 4 3 4" xfId="35874" xr:uid="{00000000-0005-0000-0000-0000EB360000}"/>
    <cellStyle name="Normal 4 2 2 2 4 3 5" xfId="20641" xr:uid="{00000000-0005-0000-0000-0000EC360000}"/>
    <cellStyle name="Normal 4 2 2 2 4 4" xfId="12231" xr:uid="{00000000-0005-0000-0000-0000ED360000}"/>
    <cellStyle name="Normal 4 2 2 2 4 4 2" xfId="42562" xr:uid="{00000000-0005-0000-0000-0000EE360000}"/>
    <cellStyle name="Normal 4 2 2 2 4 4 3" xfId="27329" xr:uid="{00000000-0005-0000-0000-0000EF360000}"/>
    <cellStyle name="Normal 4 2 2 2 4 5" xfId="7210" xr:uid="{00000000-0005-0000-0000-0000F0360000}"/>
    <cellStyle name="Normal 4 2 2 2 4 5 2" xfId="37545" xr:uid="{00000000-0005-0000-0000-0000F1360000}"/>
    <cellStyle name="Normal 4 2 2 2 4 5 3" xfId="22312" xr:uid="{00000000-0005-0000-0000-0000F2360000}"/>
    <cellStyle name="Normal 4 2 2 2 4 6" xfId="32533" xr:uid="{00000000-0005-0000-0000-0000F3360000}"/>
    <cellStyle name="Normal 4 2 2 2 4 7" xfId="17299" xr:uid="{00000000-0005-0000-0000-0000F4360000}"/>
    <cellStyle name="Normal 4 2 2 2 5" xfId="2992" xr:uid="{00000000-0005-0000-0000-0000F5360000}"/>
    <cellStyle name="Normal 4 2 2 2 5 2" xfId="13066" xr:uid="{00000000-0005-0000-0000-0000F6360000}"/>
    <cellStyle name="Normal 4 2 2 2 5 2 2" xfId="43397" xr:uid="{00000000-0005-0000-0000-0000F7360000}"/>
    <cellStyle name="Normal 4 2 2 2 5 2 3" xfId="28164" xr:uid="{00000000-0005-0000-0000-0000F8360000}"/>
    <cellStyle name="Normal 4 2 2 2 5 3" xfId="8046" xr:uid="{00000000-0005-0000-0000-0000F9360000}"/>
    <cellStyle name="Normal 4 2 2 2 5 3 2" xfId="38380" xr:uid="{00000000-0005-0000-0000-0000FA360000}"/>
    <cellStyle name="Normal 4 2 2 2 5 3 3" xfId="23147" xr:uid="{00000000-0005-0000-0000-0000FB360000}"/>
    <cellStyle name="Normal 4 2 2 2 5 4" xfId="33367" xr:uid="{00000000-0005-0000-0000-0000FC360000}"/>
    <cellStyle name="Normal 4 2 2 2 5 5" xfId="18134" xr:uid="{00000000-0005-0000-0000-0000FD360000}"/>
    <cellStyle name="Normal 4 2 2 2 6" xfId="4685" xr:uid="{00000000-0005-0000-0000-0000FE360000}"/>
    <cellStyle name="Normal 4 2 2 2 6 2" xfId="14737" xr:uid="{00000000-0005-0000-0000-0000FF360000}"/>
    <cellStyle name="Normal 4 2 2 2 6 2 2" xfId="45068" xr:uid="{00000000-0005-0000-0000-000000370000}"/>
    <cellStyle name="Normal 4 2 2 2 6 2 3" xfId="29835" xr:uid="{00000000-0005-0000-0000-000001370000}"/>
    <cellStyle name="Normal 4 2 2 2 6 3" xfId="9717" xr:uid="{00000000-0005-0000-0000-000002370000}"/>
    <cellStyle name="Normal 4 2 2 2 6 3 2" xfId="40051" xr:uid="{00000000-0005-0000-0000-000003370000}"/>
    <cellStyle name="Normal 4 2 2 2 6 3 3" xfId="24818" xr:uid="{00000000-0005-0000-0000-000004370000}"/>
    <cellStyle name="Normal 4 2 2 2 6 4" xfId="35038" xr:uid="{00000000-0005-0000-0000-000005370000}"/>
    <cellStyle name="Normal 4 2 2 2 6 5" xfId="19805" xr:uid="{00000000-0005-0000-0000-000006370000}"/>
    <cellStyle name="Normal 4 2 2 2 7" xfId="11395" xr:uid="{00000000-0005-0000-0000-000007370000}"/>
    <cellStyle name="Normal 4 2 2 2 7 2" xfId="41726" xr:uid="{00000000-0005-0000-0000-000008370000}"/>
    <cellStyle name="Normal 4 2 2 2 7 3" xfId="26493" xr:uid="{00000000-0005-0000-0000-000009370000}"/>
    <cellStyle name="Normal 4 2 2 2 8" xfId="6374" xr:uid="{00000000-0005-0000-0000-00000A370000}"/>
    <cellStyle name="Normal 4 2 2 2 8 2" xfId="36709" xr:uid="{00000000-0005-0000-0000-00000B370000}"/>
    <cellStyle name="Normal 4 2 2 2 8 3" xfId="21476" xr:uid="{00000000-0005-0000-0000-00000C370000}"/>
    <cellStyle name="Normal 4 2 2 2 9" xfId="31697" xr:uid="{00000000-0005-0000-0000-00000D370000}"/>
    <cellStyle name="Normal 4 2 2 3" xfId="1401" xr:uid="{00000000-0005-0000-0000-00000E370000}"/>
    <cellStyle name="Normal 4 2 2 3 2" xfId="1822" xr:uid="{00000000-0005-0000-0000-00000F370000}"/>
    <cellStyle name="Normal 4 2 2 3 2 2" xfId="2661" xr:uid="{00000000-0005-0000-0000-000010370000}"/>
    <cellStyle name="Normal 4 2 2 3 2 2 2" xfId="4351" xr:uid="{00000000-0005-0000-0000-000011370000}"/>
    <cellStyle name="Normal 4 2 2 3 2 2 2 2" xfId="14424" xr:uid="{00000000-0005-0000-0000-000012370000}"/>
    <cellStyle name="Normal 4 2 2 3 2 2 2 2 2" xfId="44755" xr:uid="{00000000-0005-0000-0000-000013370000}"/>
    <cellStyle name="Normal 4 2 2 3 2 2 2 2 3" xfId="29522" xr:uid="{00000000-0005-0000-0000-000014370000}"/>
    <cellStyle name="Normal 4 2 2 3 2 2 2 3" xfId="9404" xr:uid="{00000000-0005-0000-0000-000015370000}"/>
    <cellStyle name="Normal 4 2 2 3 2 2 2 3 2" xfId="39738" xr:uid="{00000000-0005-0000-0000-000016370000}"/>
    <cellStyle name="Normal 4 2 2 3 2 2 2 3 3" xfId="24505" xr:uid="{00000000-0005-0000-0000-000017370000}"/>
    <cellStyle name="Normal 4 2 2 3 2 2 2 4" xfId="34725" xr:uid="{00000000-0005-0000-0000-000018370000}"/>
    <cellStyle name="Normal 4 2 2 3 2 2 2 5" xfId="19492" xr:uid="{00000000-0005-0000-0000-000019370000}"/>
    <cellStyle name="Normal 4 2 2 3 2 2 3" xfId="6043" xr:uid="{00000000-0005-0000-0000-00001A370000}"/>
    <cellStyle name="Normal 4 2 2 3 2 2 3 2" xfId="16095" xr:uid="{00000000-0005-0000-0000-00001B370000}"/>
    <cellStyle name="Normal 4 2 2 3 2 2 3 2 2" xfId="46426" xr:uid="{00000000-0005-0000-0000-00001C370000}"/>
    <cellStyle name="Normal 4 2 2 3 2 2 3 2 3" xfId="31193" xr:uid="{00000000-0005-0000-0000-00001D370000}"/>
    <cellStyle name="Normal 4 2 2 3 2 2 3 3" xfId="11075" xr:uid="{00000000-0005-0000-0000-00001E370000}"/>
    <cellStyle name="Normal 4 2 2 3 2 2 3 3 2" xfId="41409" xr:uid="{00000000-0005-0000-0000-00001F370000}"/>
    <cellStyle name="Normal 4 2 2 3 2 2 3 3 3" xfId="26176" xr:uid="{00000000-0005-0000-0000-000020370000}"/>
    <cellStyle name="Normal 4 2 2 3 2 2 3 4" xfId="36396" xr:uid="{00000000-0005-0000-0000-000021370000}"/>
    <cellStyle name="Normal 4 2 2 3 2 2 3 5" xfId="21163" xr:uid="{00000000-0005-0000-0000-000022370000}"/>
    <cellStyle name="Normal 4 2 2 3 2 2 4" xfId="12753" xr:uid="{00000000-0005-0000-0000-000023370000}"/>
    <cellStyle name="Normal 4 2 2 3 2 2 4 2" xfId="43084" xr:uid="{00000000-0005-0000-0000-000024370000}"/>
    <cellStyle name="Normal 4 2 2 3 2 2 4 3" xfId="27851" xr:uid="{00000000-0005-0000-0000-000025370000}"/>
    <cellStyle name="Normal 4 2 2 3 2 2 5" xfId="7732" xr:uid="{00000000-0005-0000-0000-000026370000}"/>
    <cellStyle name="Normal 4 2 2 3 2 2 5 2" xfId="38067" xr:uid="{00000000-0005-0000-0000-000027370000}"/>
    <cellStyle name="Normal 4 2 2 3 2 2 5 3" xfId="22834" xr:uid="{00000000-0005-0000-0000-000028370000}"/>
    <cellStyle name="Normal 4 2 2 3 2 2 6" xfId="33055" xr:uid="{00000000-0005-0000-0000-000029370000}"/>
    <cellStyle name="Normal 4 2 2 3 2 2 7" xfId="17821" xr:uid="{00000000-0005-0000-0000-00002A370000}"/>
    <cellStyle name="Normal 4 2 2 3 2 3" xfId="3514" xr:uid="{00000000-0005-0000-0000-00002B370000}"/>
    <cellStyle name="Normal 4 2 2 3 2 3 2" xfId="13588" xr:uid="{00000000-0005-0000-0000-00002C370000}"/>
    <cellStyle name="Normal 4 2 2 3 2 3 2 2" xfId="43919" xr:uid="{00000000-0005-0000-0000-00002D370000}"/>
    <cellStyle name="Normal 4 2 2 3 2 3 2 3" xfId="28686" xr:uid="{00000000-0005-0000-0000-00002E370000}"/>
    <cellStyle name="Normal 4 2 2 3 2 3 3" xfId="8568" xr:uid="{00000000-0005-0000-0000-00002F370000}"/>
    <cellStyle name="Normal 4 2 2 3 2 3 3 2" xfId="38902" xr:uid="{00000000-0005-0000-0000-000030370000}"/>
    <cellStyle name="Normal 4 2 2 3 2 3 3 3" xfId="23669" xr:uid="{00000000-0005-0000-0000-000031370000}"/>
    <cellStyle name="Normal 4 2 2 3 2 3 4" xfId="33889" xr:uid="{00000000-0005-0000-0000-000032370000}"/>
    <cellStyle name="Normal 4 2 2 3 2 3 5" xfId="18656" xr:uid="{00000000-0005-0000-0000-000033370000}"/>
    <cellStyle name="Normal 4 2 2 3 2 4" xfId="5207" xr:uid="{00000000-0005-0000-0000-000034370000}"/>
    <cellStyle name="Normal 4 2 2 3 2 4 2" xfId="15259" xr:uid="{00000000-0005-0000-0000-000035370000}"/>
    <cellStyle name="Normal 4 2 2 3 2 4 2 2" xfId="45590" xr:uid="{00000000-0005-0000-0000-000036370000}"/>
    <cellStyle name="Normal 4 2 2 3 2 4 2 3" xfId="30357" xr:uid="{00000000-0005-0000-0000-000037370000}"/>
    <cellStyle name="Normal 4 2 2 3 2 4 3" xfId="10239" xr:uid="{00000000-0005-0000-0000-000038370000}"/>
    <cellStyle name="Normal 4 2 2 3 2 4 3 2" xfId="40573" xr:uid="{00000000-0005-0000-0000-000039370000}"/>
    <cellStyle name="Normal 4 2 2 3 2 4 3 3" xfId="25340" xr:uid="{00000000-0005-0000-0000-00003A370000}"/>
    <cellStyle name="Normal 4 2 2 3 2 4 4" xfId="35560" xr:uid="{00000000-0005-0000-0000-00003B370000}"/>
    <cellStyle name="Normal 4 2 2 3 2 4 5" xfId="20327" xr:uid="{00000000-0005-0000-0000-00003C370000}"/>
    <cellStyle name="Normal 4 2 2 3 2 5" xfId="11917" xr:uid="{00000000-0005-0000-0000-00003D370000}"/>
    <cellStyle name="Normal 4 2 2 3 2 5 2" xfId="42248" xr:uid="{00000000-0005-0000-0000-00003E370000}"/>
    <cellStyle name="Normal 4 2 2 3 2 5 3" xfId="27015" xr:uid="{00000000-0005-0000-0000-00003F370000}"/>
    <cellStyle name="Normal 4 2 2 3 2 6" xfId="6896" xr:uid="{00000000-0005-0000-0000-000040370000}"/>
    <cellStyle name="Normal 4 2 2 3 2 6 2" xfId="37231" xr:uid="{00000000-0005-0000-0000-000041370000}"/>
    <cellStyle name="Normal 4 2 2 3 2 6 3" xfId="21998" xr:uid="{00000000-0005-0000-0000-000042370000}"/>
    <cellStyle name="Normal 4 2 2 3 2 7" xfId="32219" xr:uid="{00000000-0005-0000-0000-000043370000}"/>
    <cellStyle name="Normal 4 2 2 3 2 8" xfId="16985" xr:uid="{00000000-0005-0000-0000-000044370000}"/>
    <cellStyle name="Normal 4 2 2 3 3" xfId="2243" xr:uid="{00000000-0005-0000-0000-000045370000}"/>
    <cellStyle name="Normal 4 2 2 3 3 2" xfId="3933" xr:uid="{00000000-0005-0000-0000-000046370000}"/>
    <cellStyle name="Normal 4 2 2 3 3 2 2" xfId="14006" xr:uid="{00000000-0005-0000-0000-000047370000}"/>
    <cellStyle name="Normal 4 2 2 3 3 2 2 2" xfId="44337" xr:uid="{00000000-0005-0000-0000-000048370000}"/>
    <cellStyle name="Normal 4 2 2 3 3 2 2 3" xfId="29104" xr:uid="{00000000-0005-0000-0000-000049370000}"/>
    <cellStyle name="Normal 4 2 2 3 3 2 3" xfId="8986" xr:uid="{00000000-0005-0000-0000-00004A370000}"/>
    <cellStyle name="Normal 4 2 2 3 3 2 3 2" xfId="39320" xr:uid="{00000000-0005-0000-0000-00004B370000}"/>
    <cellStyle name="Normal 4 2 2 3 3 2 3 3" xfId="24087" xr:uid="{00000000-0005-0000-0000-00004C370000}"/>
    <cellStyle name="Normal 4 2 2 3 3 2 4" xfId="34307" xr:uid="{00000000-0005-0000-0000-00004D370000}"/>
    <cellStyle name="Normal 4 2 2 3 3 2 5" xfId="19074" xr:uid="{00000000-0005-0000-0000-00004E370000}"/>
    <cellStyle name="Normal 4 2 2 3 3 3" xfId="5625" xr:uid="{00000000-0005-0000-0000-00004F370000}"/>
    <cellStyle name="Normal 4 2 2 3 3 3 2" xfId="15677" xr:uid="{00000000-0005-0000-0000-000050370000}"/>
    <cellStyle name="Normal 4 2 2 3 3 3 2 2" xfId="46008" xr:uid="{00000000-0005-0000-0000-000051370000}"/>
    <cellStyle name="Normal 4 2 2 3 3 3 2 3" xfId="30775" xr:uid="{00000000-0005-0000-0000-000052370000}"/>
    <cellStyle name="Normal 4 2 2 3 3 3 3" xfId="10657" xr:uid="{00000000-0005-0000-0000-000053370000}"/>
    <cellStyle name="Normal 4 2 2 3 3 3 3 2" xfId="40991" xr:uid="{00000000-0005-0000-0000-000054370000}"/>
    <cellStyle name="Normal 4 2 2 3 3 3 3 3" xfId="25758" xr:uid="{00000000-0005-0000-0000-000055370000}"/>
    <cellStyle name="Normal 4 2 2 3 3 3 4" xfId="35978" xr:uid="{00000000-0005-0000-0000-000056370000}"/>
    <cellStyle name="Normal 4 2 2 3 3 3 5" xfId="20745" xr:uid="{00000000-0005-0000-0000-000057370000}"/>
    <cellStyle name="Normal 4 2 2 3 3 4" xfId="12335" xr:uid="{00000000-0005-0000-0000-000058370000}"/>
    <cellStyle name="Normal 4 2 2 3 3 4 2" xfId="42666" xr:uid="{00000000-0005-0000-0000-000059370000}"/>
    <cellStyle name="Normal 4 2 2 3 3 4 3" xfId="27433" xr:uid="{00000000-0005-0000-0000-00005A370000}"/>
    <cellStyle name="Normal 4 2 2 3 3 5" xfId="7314" xr:uid="{00000000-0005-0000-0000-00005B370000}"/>
    <cellStyle name="Normal 4 2 2 3 3 5 2" xfId="37649" xr:uid="{00000000-0005-0000-0000-00005C370000}"/>
    <cellStyle name="Normal 4 2 2 3 3 5 3" xfId="22416" xr:uid="{00000000-0005-0000-0000-00005D370000}"/>
    <cellStyle name="Normal 4 2 2 3 3 6" xfId="32637" xr:uid="{00000000-0005-0000-0000-00005E370000}"/>
    <cellStyle name="Normal 4 2 2 3 3 7" xfId="17403" xr:uid="{00000000-0005-0000-0000-00005F370000}"/>
    <cellStyle name="Normal 4 2 2 3 4" xfId="3096" xr:uid="{00000000-0005-0000-0000-000060370000}"/>
    <cellStyle name="Normal 4 2 2 3 4 2" xfId="13170" xr:uid="{00000000-0005-0000-0000-000061370000}"/>
    <cellStyle name="Normal 4 2 2 3 4 2 2" xfId="43501" xr:uid="{00000000-0005-0000-0000-000062370000}"/>
    <cellStyle name="Normal 4 2 2 3 4 2 3" xfId="28268" xr:uid="{00000000-0005-0000-0000-000063370000}"/>
    <cellStyle name="Normal 4 2 2 3 4 3" xfId="8150" xr:uid="{00000000-0005-0000-0000-000064370000}"/>
    <cellStyle name="Normal 4 2 2 3 4 3 2" xfId="38484" xr:uid="{00000000-0005-0000-0000-000065370000}"/>
    <cellStyle name="Normal 4 2 2 3 4 3 3" xfId="23251" xr:uid="{00000000-0005-0000-0000-000066370000}"/>
    <cellStyle name="Normal 4 2 2 3 4 4" xfId="33471" xr:uid="{00000000-0005-0000-0000-000067370000}"/>
    <cellStyle name="Normal 4 2 2 3 4 5" xfId="18238" xr:uid="{00000000-0005-0000-0000-000068370000}"/>
    <cellStyle name="Normal 4 2 2 3 5" xfId="4789" xr:uid="{00000000-0005-0000-0000-000069370000}"/>
    <cellStyle name="Normal 4 2 2 3 5 2" xfId="14841" xr:uid="{00000000-0005-0000-0000-00006A370000}"/>
    <cellStyle name="Normal 4 2 2 3 5 2 2" xfId="45172" xr:uid="{00000000-0005-0000-0000-00006B370000}"/>
    <cellStyle name="Normal 4 2 2 3 5 2 3" xfId="29939" xr:uid="{00000000-0005-0000-0000-00006C370000}"/>
    <cellStyle name="Normal 4 2 2 3 5 3" xfId="9821" xr:uid="{00000000-0005-0000-0000-00006D370000}"/>
    <cellStyle name="Normal 4 2 2 3 5 3 2" xfId="40155" xr:uid="{00000000-0005-0000-0000-00006E370000}"/>
    <cellStyle name="Normal 4 2 2 3 5 3 3" xfId="24922" xr:uid="{00000000-0005-0000-0000-00006F370000}"/>
    <cellStyle name="Normal 4 2 2 3 5 4" xfId="35142" xr:uid="{00000000-0005-0000-0000-000070370000}"/>
    <cellStyle name="Normal 4 2 2 3 5 5" xfId="19909" xr:uid="{00000000-0005-0000-0000-000071370000}"/>
    <cellStyle name="Normal 4 2 2 3 6" xfId="11499" xr:uid="{00000000-0005-0000-0000-000072370000}"/>
    <cellStyle name="Normal 4 2 2 3 6 2" xfId="41830" xr:uid="{00000000-0005-0000-0000-000073370000}"/>
    <cellStyle name="Normal 4 2 2 3 6 3" xfId="26597" xr:uid="{00000000-0005-0000-0000-000074370000}"/>
    <cellStyle name="Normal 4 2 2 3 7" xfId="6478" xr:uid="{00000000-0005-0000-0000-000075370000}"/>
    <cellStyle name="Normal 4 2 2 3 7 2" xfId="36813" xr:uid="{00000000-0005-0000-0000-000076370000}"/>
    <cellStyle name="Normal 4 2 2 3 7 3" xfId="21580" xr:uid="{00000000-0005-0000-0000-000077370000}"/>
    <cellStyle name="Normal 4 2 2 3 8" xfId="31801" xr:uid="{00000000-0005-0000-0000-000078370000}"/>
    <cellStyle name="Normal 4 2 2 3 9" xfId="16567" xr:uid="{00000000-0005-0000-0000-000079370000}"/>
    <cellStyle name="Normal 4 2 2 4" xfId="1614" xr:uid="{00000000-0005-0000-0000-00007A370000}"/>
    <cellStyle name="Normal 4 2 2 4 2" xfId="2453" xr:uid="{00000000-0005-0000-0000-00007B370000}"/>
    <cellStyle name="Normal 4 2 2 4 2 2" xfId="4143" xr:uid="{00000000-0005-0000-0000-00007C370000}"/>
    <cellStyle name="Normal 4 2 2 4 2 2 2" xfId="14216" xr:uid="{00000000-0005-0000-0000-00007D370000}"/>
    <cellStyle name="Normal 4 2 2 4 2 2 2 2" xfId="44547" xr:uid="{00000000-0005-0000-0000-00007E370000}"/>
    <cellStyle name="Normal 4 2 2 4 2 2 2 3" xfId="29314" xr:uid="{00000000-0005-0000-0000-00007F370000}"/>
    <cellStyle name="Normal 4 2 2 4 2 2 3" xfId="9196" xr:uid="{00000000-0005-0000-0000-000080370000}"/>
    <cellStyle name="Normal 4 2 2 4 2 2 3 2" xfId="39530" xr:uid="{00000000-0005-0000-0000-000081370000}"/>
    <cellStyle name="Normal 4 2 2 4 2 2 3 3" xfId="24297" xr:uid="{00000000-0005-0000-0000-000082370000}"/>
    <cellStyle name="Normal 4 2 2 4 2 2 4" xfId="34517" xr:uid="{00000000-0005-0000-0000-000083370000}"/>
    <cellStyle name="Normal 4 2 2 4 2 2 5" xfId="19284" xr:uid="{00000000-0005-0000-0000-000084370000}"/>
    <cellStyle name="Normal 4 2 2 4 2 3" xfId="5835" xr:uid="{00000000-0005-0000-0000-000085370000}"/>
    <cellStyle name="Normal 4 2 2 4 2 3 2" xfId="15887" xr:uid="{00000000-0005-0000-0000-000086370000}"/>
    <cellStyle name="Normal 4 2 2 4 2 3 2 2" xfId="46218" xr:uid="{00000000-0005-0000-0000-000087370000}"/>
    <cellStyle name="Normal 4 2 2 4 2 3 2 3" xfId="30985" xr:uid="{00000000-0005-0000-0000-000088370000}"/>
    <cellStyle name="Normal 4 2 2 4 2 3 3" xfId="10867" xr:uid="{00000000-0005-0000-0000-000089370000}"/>
    <cellStyle name="Normal 4 2 2 4 2 3 3 2" xfId="41201" xr:uid="{00000000-0005-0000-0000-00008A370000}"/>
    <cellStyle name="Normal 4 2 2 4 2 3 3 3" xfId="25968" xr:uid="{00000000-0005-0000-0000-00008B370000}"/>
    <cellStyle name="Normal 4 2 2 4 2 3 4" xfId="36188" xr:uid="{00000000-0005-0000-0000-00008C370000}"/>
    <cellStyle name="Normal 4 2 2 4 2 3 5" xfId="20955" xr:uid="{00000000-0005-0000-0000-00008D370000}"/>
    <cellStyle name="Normal 4 2 2 4 2 4" xfId="12545" xr:uid="{00000000-0005-0000-0000-00008E370000}"/>
    <cellStyle name="Normal 4 2 2 4 2 4 2" xfId="42876" xr:uid="{00000000-0005-0000-0000-00008F370000}"/>
    <cellStyle name="Normal 4 2 2 4 2 4 3" xfId="27643" xr:uid="{00000000-0005-0000-0000-000090370000}"/>
    <cellStyle name="Normal 4 2 2 4 2 5" xfId="7524" xr:uid="{00000000-0005-0000-0000-000091370000}"/>
    <cellStyle name="Normal 4 2 2 4 2 5 2" xfId="37859" xr:uid="{00000000-0005-0000-0000-000092370000}"/>
    <cellStyle name="Normal 4 2 2 4 2 5 3" xfId="22626" xr:uid="{00000000-0005-0000-0000-000093370000}"/>
    <cellStyle name="Normal 4 2 2 4 2 6" xfId="32847" xr:uid="{00000000-0005-0000-0000-000094370000}"/>
    <cellStyle name="Normal 4 2 2 4 2 7" xfId="17613" xr:uid="{00000000-0005-0000-0000-000095370000}"/>
    <cellStyle name="Normal 4 2 2 4 3" xfId="3306" xr:uid="{00000000-0005-0000-0000-000096370000}"/>
    <cellStyle name="Normal 4 2 2 4 3 2" xfId="13380" xr:uid="{00000000-0005-0000-0000-000097370000}"/>
    <cellStyle name="Normal 4 2 2 4 3 2 2" xfId="43711" xr:uid="{00000000-0005-0000-0000-000098370000}"/>
    <cellStyle name="Normal 4 2 2 4 3 2 3" xfId="28478" xr:uid="{00000000-0005-0000-0000-000099370000}"/>
    <cellStyle name="Normal 4 2 2 4 3 3" xfId="8360" xr:uid="{00000000-0005-0000-0000-00009A370000}"/>
    <cellStyle name="Normal 4 2 2 4 3 3 2" xfId="38694" xr:uid="{00000000-0005-0000-0000-00009B370000}"/>
    <cellStyle name="Normal 4 2 2 4 3 3 3" xfId="23461" xr:uid="{00000000-0005-0000-0000-00009C370000}"/>
    <cellStyle name="Normal 4 2 2 4 3 4" xfId="33681" xr:uid="{00000000-0005-0000-0000-00009D370000}"/>
    <cellStyle name="Normal 4 2 2 4 3 5" xfId="18448" xr:uid="{00000000-0005-0000-0000-00009E370000}"/>
    <cellStyle name="Normal 4 2 2 4 4" xfId="4999" xr:uid="{00000000-0005-0000-0000-00009F370000}"/>
    <cellStyle name="Normal 4 2 2 4 4 2" xfId="15051" xr:uid="{00000000-0005-0000-0000-0000A0370000}"/>
    <cellStyle name="Normal 4 2 2 4 4 2 2" xfId="45382" xr:uid="{00000000-0005-0000-0000-0000A1370000}"/>
    <cellStyle name="Normal 4 2 2 4 4 2 3" xfId="30149" xr:uid="{00000000-0005-0000-0000-0000A2370000}"/>
    <cellStyle name="Normal 4 2 2 4 4 3" xfId="10031" xr:uid="{00000000-0005-0000-0000-0000A3370000}"/>
    <cellStyle name="Normal 4 2 2 4 4 3 2" xfId="40365" xr:uid="{00000000-0005-0000-0000-0000A4370000}"/>
    <cellStyle name="Normal 4 2 2 4 4 3 3" xfId="25132" xr:uid="{00000000-0005-0000-0000-0000A5370000}"/>
    <cellStyle name="Normal 4 2 2 4 4 4" xfId="35352" xr:uid="{00000000-0005-0000-0000-0000A6370000}"/>
    <cellStyle name="Normal 4 2 2 4 4 5" xfId="20119" xr:uid="{00000000-0005-0000-0000-0000A7370000}"/>
    <cellStyle name="Normal 4 2 2 4 5" xfId="11709" xr:uid="{00000000-0005-0000-0000-0000A8370000}"/>
    <cellStyle name="Normal 4 2 2 4 5 2" xfId="42040" xr:uid="{00000000-0005-0000-0000-0000A9370000}"/>
    <cellStyle name="Normal 4 2 2 4 5 3" xfId="26807" xr:uid="{00000000-0005-0000-0000-0000AA370000}"/>
    <cellStyle name="Normal 4 2 2 4 6" xfId="6688" xr:uid="{00000000-0005-0000-0000-0000AB370000}"/>
    <cellStyle name="Normal 4 2 2 4 6 2" xfId="37023" xr:uid="{00000000-0005-0000-0000-0000AC370000}"/>
    <cellStyle name="Normal 4 2 2 4 6 3" xfId="21790" xr:uid="{00000000-0005-0000-0000-0000AD370000}"/>
    <cellStyle name="Normal 4 2 2 4 7" xfId="32011" xr:uid="{00000000-0005-0000-0000-0000AE370000}"/>
    <cellStyle name="Normal 4 2 2 4 8" xfId="16777" xr:uid="{00000000-0005-0000-0000-0000AF370000}"/>
    <cellStyle name="Normal 4 2 2 5" xfId="2035" xr:uid="{00000000-0005-0000-0000-0000B0370000}"/>
    <cellStyle name="Normal 4 2 2 5 2" xfId="3725" xr:uid="{00000000-0005-0000-0000-0000B1370000}"/>
    <cellStyle name="Normal 4 2 2 5 2 2" xfId="13798" xr:uid="{00000000-0005-0000-0000-0000B2370000}"/>
    <cellStyle name="Normal 4 2 2 5 2 2 2" xfId="44129" xr:uid="{00000000-0005-0000-0000-0000B3370000}"/>
    <cellStyle name="Normal 4 2 2 5 2 2 3" xfId="28896" xr:uid="{00000000-0005-0000-0000-0000B4370000}"/>
    <cellStyle name="Normal 4 2 2 5 2 3" xfId="8778" xr:uid="{00000000-0005-0000-0000-0000B5370000}"/>
    <cellStyle name="Normal 4 2 2 5 2 3 2" xfId="39112" xr:uid="{00000000-0005-0000-0000-0000B6370000}"/>
    <cellStyle name="Normal 4 2 2 5 2 3 3" xfId="23879" xr:uid="{00000000-0005-0000-0000-0000B7370000}"/>
    <cellStyle name="Normal 4 2 2 5 2 4" xfId="34099" xr:uid="{00000000-0005-0000-0000-0000B8370000}"/>
    <cellStyle name="Normal 4 2 2 5 2 5" xfId="18866" xr:uid="{00000000-0005-0000-0000-0000B9370000}"/>
    <cellStyle name="Normal 4 2 2 5 3" xfId="5417" xr:uid="{00000000-0005-0000-0000-0000BA370000}"/>
    <cellStyle name="Normal 4 2 2 5 3 2" xfId="15469" xr:uid="{00000000-0005-0000-0000-0000BB370000}"/>
    <cellStyle name="Normal 4 2 2 5 3 2 2" xfId="45800" xr:uid="{00000000-0005-0000-0000-0000BC370000}"/>
    <cellStyle name="Normal 4 2 2 5 3 2 3" xfId="30567" xr:uid="{00000000-0005-0000-0000-0000BD370000}"/>
    <cellStyle name="Normal 4 2 2 5 3 3" xfId="10449" xr:uid="{00000000-0005-0000-0000-0000BE370000}"/>
    <cellStyle name="Normal 4 2 2 5 3 3 2" xfId="40783" xr:uid="{00000000-0005-0000-0000-0000BF370000}"/>
    <cellStyle name="Normal 4 2 2 5 3 3 3" xfId="25550" xr:uid="{00000000-0005-0000-0000-0000C0370000}"/>
    <cellStyle name="Normal 4 2 2 5 3 4" xfId="35770" xr:uid="{00000000-0005-0000-0000-0000C1370000}"/>
    <cellStyle name="Normal 4 2 2 5 3 5" xfId="20537" xr:uid="{00000000-0005-0000-0000-0000C2370000}"/>
    <cellStyle name="Normal 4 2 2 5 4" xfId="12127" xr:uid="{00000000-0005-0000-0000-0000C3370000}"/>
    <cellStyle name="Normal 4 2 2 5 4 2" xfId="42458" xr:uid="{00000000-0005-0000-0000-0000C4370000}"/>
    <cellStyle name="Normal 4 2 2 5 4 3" xfId="27225" xr:uid="{00000000-0005-0000-0000-0000C5370000}"/>
    <cellStyle name="Normal 4 2 2 5 5" xfId="7106" xr:uid="{00000000-0005-0000-0000-0000C6370000}"/>
    <cellStyle name="Normal 4 2 2 5 5 2" xfId="37441" xr:uid="{00000000-0005-0000-0000-0000C7370000}"/>
    <cellStyle name="Normal 4 2 2 5 5 3" xfId="22208" xr:uid="{00000000-0005-0000-0000-0000C8370000}"/>
    <cellStyle name="Normal 4 2 2 5 6" xfId="32429" xr:uid="{00000000-0005-0000-0000-0000C9370000}"/>
    <cellStyle name="Normal 4 2 2 5 7" xfId="17195" xr:uid="{00000000-0005-0000-0000-0000CA370000}"/>
    <cellStyle name="Normal 4 2 2 6" xfId="2888" xr:uid="{00000000-0005-0000-0000-0000CB370000}"/>
    <cellStyle name="Normal 4 2 2 6 2" xfId="12962" xr:uid="{00000000-0005-0000-0000-0000CC370000}"/>
    <cellStyle name="Normal 4 2 2 6 2 2" xfId="43293" xr:uid="{00000000-0005-0000-0000-0000CD370000}"/>
    <cellStyle name="Normal 4 2 2 6 2 3" xfId="28060" xr:uid="{00000000-0005-0000-0000-0000CE370000}"/>
    <cellStyle name="Normal 4 2 2 6 3" xfId="7942" xr:uid="{00000000-0005-0000-0000-0000CF370000}"/>
    <cellStyle name="Normal 4 2 2 6 3 2" xfId="38276" xr:uid="{00000000-0005-0000-0000-0000D0370000}"/>
    <cellStyle name="Normal 4 2 2 6 3 3" xfId="23043" xr:uid="{00000000-0005-0000-0000-0000D1370000}"/>
    <cellStyle name="Normal 4 2 2 6 4" xfId="33263" xr:uid="{00000000-0005-0000-0000-0000D2370000}"/>
    <cellStyle name="Normal 4 2 2 6 5" xfId="18030" xr:uid="{00000000-0005-0000-0000-0000D3370000}"/>
    <cellStyle name="Normal 4 2 2 7" xfId="4581" xr:uid="{00000000-0005-0000-0000-0000D4370000}"/>
    <cellStyle name="Normal 4 2 2 7 2" xfId="14633" xr:uid="{00000000-0005-0000-0000-0000D5370000}"/>
    <cellStyle name="Normal 4 2 2 7 2 2" xfId="44964" xr:uid="{00000000-0005-0000-0000-0000D6370000}"/>
    <cellStyle name="Normal 4 2 2 7 2 3" xfId="29731" xr:uid="{00000000-0005-0000-0000-0000D7370000}"/>
    <cellStyle name="Normal 4 2 2 7 3" xfId="9613" xr:uid="{00000000-0005-0000-0000-0000D8370000}"/>
    <cellStyle name="Normal 4 2 2 7 3 2" xfId="39947" xr:uid="{00000000-0005-0000-0000-0000D9370000}"/>
    <cellStyle name="Normal 4 2 2 7 3 3" xfId="24714" xr:uid="{00000000-0005-0000-0000-0000DA370000}"/>
    <cellStyle name="Normal 4 2 2 7 4" xfId="34934" xr:uid="{00000000-0005-0000-0000-0000DB370000}"/>
    <cellStyle name="Normal 4 2 2 7 5" xfId="19701" xr:uid="{00000000-0005-0000-0000-0000DC370000}"/>
    <cellStyle name="Normal 4 2 2 8" xfId="11291" xr:uid="{00000000-0005-0000-0000-0000DD370000}"/>
    <cellStyle name="Normal 4 2 2 8 2" xfId="41622" xr:uid="{00000000-0005-0000-0000-0000DE370000}"/>
    <cellStyle name="Normal 4 2 2 8 3" xfId="26389" xr:uid="{00000000-0005-0000-0000-0000DF370000}"/>
    <cellStyle name="Normal 4 2 2 9" xfId="6270" xr:uid="{00000000-0005-0000-0000-0000E0370000}"/>
    <cellStyle name="Normal 4 2 2 9 2" xfId="36605" xr:uid="{00000000-0005-0000-0000-0000E1370000}"/>
    <cellStyle name="Normal 4 2 2 9 3" xfId="21372" xr:uid="{00000000-0005-0000-0000-0000E2370000}"/>
    <cellStyle name="Normal 4 2 3" xfId="1234" xr:uid="{00000000-0005-0000-0000-0000E3370000}"/>
    <cellStyle name="Normal 4 2 3 10" xfId="16411" xr:uid="{00000000-0005-0000-0000-0000E4370000}"/>
    <cellStyle name="Normal 4 2 3 2" xfId="1453" xr:uid="{00000000-0005-0000-0000-0000E5370000}"/>
    <cellStyle name="Normal 4 2 3 2 2" xfId="1874" xr:uid="{00000000-0005-0000-0000-0000E6370000}"/>
    <cellStyle name="Normal 4 2 3 2 2 2" xfId="2713" xr:uid="{00000000-0005-0000-0000-0000E7370000}"/>
    <cellStyle name="Normal 4 2 3 2 2 2 2" xfId="4403" xr:uid="{00000000-0005-0000-0000-0000E8370000}"/>
    <cellStyle name="Normal 4 2 3 2 2 2 2 2" xfId="14476" xr:uid="{00000000-0005-0000-0000-0000E9370000}"/>
    <cellStyle name="Normal 4 2 3 2 2 2 2 2 2" xfId="44807" xr:uid="{00000000-0005-0000-0000-0000EA370000}"/>
    <cellStyle name="Normal 4 2 3 2 2 2 2 2 3" xfId="29574" xr:uid="{00000000-0005-0000-0000-0000EB370000}"/>
    <cellStyle name="Normal 4 2 3 2 2 2 2 3" xfId="9456" xr:uid="{00000000-0005-0000-0000-0000EC370000}"/>
    <cellStyle name="Normal 4 2 3 2 2 2 2 3 2" xfId="39790" xr:uid="{00000000-0005-0000-0000-0000ED370000}"/>
    <cellStyle name="Normal 4 2 3 2 2 2 2 3 3" xfId="24557" xr:uid="{00000000-0005-0000-0000-0000EE370000}"/>
    <cellStyle name="Normal 4 2 3 2 2 2 2 4" xfId="34777" xr:uid="{00000000-0005-0000-0000-0000EF370000}"/>
    <cellStyle name="Normal 4 2 3 2 2 2 2 5" xfId="19544" xr:uid="{00000000-0005-0000-0000-0000F0370000}"/>
    <cellStyle name="Normal 4 2 3 2 2 2 3" xfId="6095" xr:uid="{00000000-0005-0000-0000-0000F1370000}"/>
    <cellStyle name="Normal 4 2 3 2 2 2 3 2" xfId="16147" xr:uid="{00000000-0005-0000-0000-0000F2370000}"/>
    <cellStyle name="Normal 4 2 3 2 2 2 3 2 2" xfId="46478" xr:uid="{00000000-0005-0000-0000-0000F3370000}"/>
    <cellStyle name="Normal 4 2 3 2 2 2 3 2 3" xfId="31245" xr:uid="{00000000-0005-0000-0000-0000F4370000}"/>
    <cellStyle name="Normal 4 2 3 2 2 2 3 3" xfId="11127" xr:uid="{00000000-0005-0000-0000-0000F5370000}"/>
    <cellStyle name="Normal 4 2 3 2 2 2 3 3 2" xfId="41461" xr:uid="{00000000-0005-0000-0000-0000F6370000}"/>
    <cellStyle name="Normal 4 2 3 2 2 2 3 3 3" xfId="26228" xr:uid="{00000000-0005-0000-0000-0000F7370000}"/>
    <cellStyle name="Normal 4 2 3 2 2 2 3 4" xfId="36448" xr:uid="{00000000-0005-0000-0000-0000F8370000}"/>
    <cellStyle name="Normal 4 2 3 2 2 2 3 5" xfId="21215" xr:uid="{00000000-0005-0000-0000-0000F9370000}"/>
    <cellStyle name="Normal 4 2 3 2 2 2 4" xfId="12805" xr:uid="{00000000-0005-0000-0000-0000FA370000}"/>
    <cellStyle name="Normal 4 2 3 2 2 2 4 2" xfId="43136" xr:uid="{00000000-0005-0000-0000-0000FB370000}"/>
    <cellStyle name="Normal 4 2 3 2 2 2 4 3" xfId="27903" xr:uid="{00000000-0005-0000-0000-0000FC370000}"/>
    <cellStyle name="Normal 4 2 3 2 2 2 5" xfId="7784" xr:uid="{00000000-0005-0000-0000-0000FD370000}"/>
    <cellStyle name="Normal 4 2 3 2 2 2 5 2" xfId="38119" xr:uid="{00000000-0005-0000-0000-0000FE370000}"/>
    <cellStyle name="Normal 4 2 3 2 2 2 5 3" xfId="22886" xr:uid="{00000000-0005-0000-0000-0000FF370000}"/>
    <cellStyle name="Normal 4 2 3 2 2 2 6" xfId="33107" xr:uid="{00000000-0005-0000-0000-000000380000}"/>
    <cellStyle name="Normal 4 2 3 2 2 2 7" xfId="17873" xr:uid="{00000000-0005-0000-0000-000001380000}"/>
    <cellStyle name="Normal 4 2 3 2 2 3" xfId="3566" xr:uid="{00000000-0005-0000-0000-000002380000}"/>
    <cellStyle name="Normal 4 2 3 2 2 3 2" xfId="13640" xr:uid="{00000000-0005-0000-0000-000003380000}"/>
    <cellStyle name="Normal 4 2 3 2 2 3 2 2" xfId="43971" xr:uid="{00000000-0005-0000-0000-000004380000}"/>
    <cellStyle name="Normal 4 2 3 2 2 3 2 3" xfId="28738" xr:uid="{00000000-0005-0000-0000-000005380000}"/>
    <cellStyle name="Normal 4 2 3 2 2 3 3" xfId="8620" xr:uid="{00000000-0005-0000-0000-000006380000}"/>
    <cellStyle name="Normal 4 2 3 2 2 3 3 2" xfId="38954" xr:uid="{00000000-0005-0000-0000-000007380000}"/>
    <cellStyle name="Normal 4 2 3 2 2 3 3 3" xfId="23721" xr:uid="{00000000-0005-0000-0000-000008380000}"/>
    <cellStyle name="Normal 4 2 3 2 2 3 4" xfId="33941" xr:uid="{00000000-0005-0000-0000-000009380000}"/>
    <cellStyle name="Normal 4 2 3 2 2 3 5" xfId="18708" xr:uid="{00000000-0005-0000-0000-00000A380000}"/>
    <cellStyle name="Normal 4 2 3 2 2 4" xfId="5259" xr:uid="{00000000-0005-0000-0000-00000B380000}"/>
    <cellStyle name="Normal 4 2 3 2 2 4 2" xfId="15311" xr:uid="{00000000-0005-0000-0000-00000C380000}"/>
    <cellStyle name="Normal 4 2 3 2 2 4 2 2" xfId="45642" xr:uid="{00000000-0005-0000-0000-00000D380000}"/>
    <cellStyle name="Normal 4 2 3 2 2 4 2 3" xfId="30409" xr:uid="{00000000-0005-0000-0000-00000E380000}"/>
    <cellStyle name="Normal 4 2 3 2 2 4 3" xfId="10291" xr:uid="{00000000-0005-0000-0000-00000F380000}"/>
    <cellStyle name="Normal 4 2 3 2 2 4 3 2" xfId="40625" xr:uid="{00000000-0005-0000-0000-000010380000}"/>
    <cellStyle name="Normal 4 2 3 2 2 4 3 3" xfId="25392" xr:uid="{00000000-0005-0000-0000-000011380000}"/>
    <cellStyle name="Normal 4 2 3 2 2 4 4" xfId="35612" xr:uid="{00000000-0005-0000-0000-000012380000}"/>
    <cellStyle name="Normal 4 2 3 2 2 4 5" xfId="20379" xr:uid="{00000000-0005-0000-0000-000013380000}"/>
    <cellStyle name="Normal 4 2 3 2 2 5" xfId="11969" xr:uid="{00000000-0005-0000-0000-000014380000}"/>
    <cellStyle name="Normal 4 2 3 2 2 5 2" xfId="42300" xr:uid="{00000000-0005-0000-0000-000015380000}"/>
    <cellStyle name="Normal 4 2 3 2 2 5 3" xfId="27067" xr:uid="{00000000-0005-0000-0000-000016380000}"/>
    <cellStyle name="Normal 4 2 3 2 2 6" xfId="6948" xr:uid="{00000000-0005-0000-0000-000017380000}"/>
    <cellStyle name="Normal 4 2 3 2 2 6 2" xfId="37283" xr:uid="{00000000-0005-0000-0000-000018380000}"/>
    <cellStyle name="Normal 4 2 3 2 2 6 3" xfId="22050" xr:uid="{00000000-0005-0000-0000-000019380000}"/>
    <cellStyle name="Normal 4 2 3 2 2 7" xfId="32271" xr:uid="{00000000-0005-0000-0000-00001A380000}"/>
    <cellStyle name="Normal 4 2 3 2 2 8" xfId="17037" xr:uid="{00000000-0005-0000-0000-00001B380000}"/>
    <cellStyle name="Normal 4 2 3 2 3" xfId="2295" xr:uid="{00000000-0005-0000-0000-00001C380000}"/>
    <cellStyle name="Normal 4 2 3 2 3 2" xfId="3985" xr:uid="{00000000-0005-0000-0000-00001D380000}"/>
    <cellStyle name="Normal 4 2 3 2 3 2 2" xfId="14058" xr:uid="{00000000-0005-0000-0000-00001E380000}"/>
    <cellStyle name="Normal 4 2 3 2 3 2 2 2" xfId="44389" xr:uid="{00000000-0005-0000-0000-00001F380000}"/>
    <cellStyle name="Normal 4 2 3 2 3 2 2 3" xfId="29156" xr:uid="{00000000-0005-0000-0000-000020380000}"/>
    <cellStyle name="Normal 4 2 3 2 3 2 3" xfId="9038" xr:uid="{00000000-0005-0000-0000-000021380000}"/>
    <cellStyle name="Normal 4 2 3 2 3 2 3 2" xfId="39372" xr:uid="{00000000-0005-0000-0000-000022380000}"/>
    <cellStyle name="Normal 4 2 3 2 3 2 3 3" xfId="24139" xr:uid="{00000000-0005-0000-0000-000023380000}"/>
    <cellStyle name="Normal 4 2 3 2 3 2 4" xfId="34359" xr:uid="{00000000-0005-0000-0000-000024380000}"/>
    <cellStyle name="Normal 4 2 3 2 3 2 5" xfId="19126" xr:uid="{00000000-0005-0000-0000-000025380000}"/>
    <cellStyle name="Normal 4 2 3 2 3 3" xfId="5677" xr:uid="{00000000-0005-0000-0000-000026380000}"/>
    <cellStyle name="Normal 4 2 3 2 3 3 2" xfId="15729" xr:uid="{00000000-0005-0000-0000-000027380000}"/>
    <cellStyle name="Normal 4 2 3 2 3 3 2 2" xfId="46060" xr:uid="{00000000-0005-0000-0000-000028380000}"/>
    <cellStyle name="Normal 4 2 3 2 3 3 2 3" xfId="30827" xr:uid="{00000000-0005-0000-0000-000029380000}"/>
    <cellStyle name="Normal 4 2 3 2 3 3 3" xfId="10709" xr:uid="{00000000-0005-0000-0000-00002A380000}"/>
    <cellStyle name="Normal 4 2 3 2 3 3 3 2" xfId="41043" xr:uid="{00000000-0005-0000-0000-00002B380000}"/>
    <cellStyle name="Normal 4 2 3 2 3 3 3 3" xfId="25810" xr:uid="{00000000-0005-0000-0000-00002C380000}"/>
    <cellStyle name="Normal 4 2 3 2 3 3 4" xfId="36030" xr:uid="{00000000-0005-0000-0000-00002D380000}"/>
    <cellStyle name="Normal 4 2 3 2 3 3 5" xfId="20797" xr:uid="{00000000-0005-0000-0000-00002E380000}"/>
    <cellStyle name="Normal 4 2 3 2 3 4" xfId="12387" xr:uid="{00000000-0005-0000-0000-00002F380000}"/>
    <cellStyle name="Normal 4 2 3 2 3 4 2" xfId="42718" xr:uid="{00000000-0005-0000-0000-000030380000}"/>
    <cellStyle name="Normal 4 2 3 2 3 4 3" xfId="27485" xr:uid="{00000000-0005-0000-0000-000031380000}"/>
    <cellStyle name="Normal 4 2 3 2 3 5" xfId="7366" xr:uid="{00000000-0005-0000-0000-000032380000}"/>
    <cellStyle name="Normal 4 2 3 2 3 5 2" xfId="37701" xr:uid="{00000000-0005-0000-0000-000033380000}"/>
    <cellStyle name="Normal 4 2 3 2 3 5 3" xfId="22468" xr:uid="{00000000-0005-0000-0000-000034380000}"/>
    <cellStyle name="Normal 4 2 3 2 3 6" xfId="32689" xr:uid="{00000000-0005-0000-0000-000035380000}"/>
    <cellStyle name="Normal 4 2 3 2 3 7" xfId="17455" xr:uid="{00000000-0005-0000-0000-000036380000}"/>
    <cellStyle name="Normal 4 2 3 2 4" xfId="3148" xr:uid="{00000000-0005-0000-0000-000037380000}"/>
    <cellStyle name="Normal 4 2 3 2 4 2" xfId="13222" xr:uid="{00000000-0005-0000-0000-000038380000}"/>
    <cellStyle name="Normal 4 2 3 2 4 2 2" xfId="43553" xr:uid="{00000000-0005-0000-0000-000039380000}"/>
    <cellStyle name="Normal 4 2 3 2 4 2 3" xfId="28320" xr:uid="{00000000-0005-0000-0000-00003A380000}"/>
    <cellStyle name="Normal 4 2 3 2 4 3" xfId="8202" xr:uid="{00000000-0005-0000-0000-00003B380000}"/>
    <cellStyle name="Normal 4 2 3 2 4 3 2" xfId="38536" xr:uid="{00000000-0005-0000-0000-00003C380000}"/>
    <cellStyle name="Normal 4 2 3 2 4 3 3" xfId="23303" xr:uid="{00000000-0005-0000-0000-00003D380000}"/>
    <cellStyle name="Normal 4 2 3 2 4 4" xfId="33523" xr:uid="{00000000-0005-0000-0000-00003E380000}"/>
    <cellStyle name="Normal 4 2 3 2 4 5" xfId="18290" xr:uid="{00000000-0005-0000-0000-00003F380000}"/>
    <cellStyle name="Normal 4 2 3 2 5" xfId="4841" xr:uid="{00000000-0005-0000-0000-000040380000}"/>
    <cellStyle name="Normal 4 2 3 2 5 2" xfId="14893" xr:uid="{00000000-0005-0000-0000-000041380000}"/>
    <cellStyle name="Normal 4 2 3 2 5 2 2" xfId="45224" xr:uid="{00000000-0005-0000-0000-000042380000}"/>
    <cellStyle name="Normal 4 2 3 2 5 2 3" xfId="29991" xr:uid="{00000000-0005-0000-0000-000043380000}"/>
    <cellStyle name="Normal 4 2 3 2 5 3" xfId="9873" xr:uid="{00000000-0005-0000-0000-000044380000}"/>
    <cellStyle name="Normal 4 2 3 2 5 3 2" xfId="40207" xr:uid="{00000000-0005-0000-0000-000045380000}"/>
    <cellStyle name="Normal 4 2 3 2 5 3 3" xfId="24974" xr:uid="{00000000-0005-0000-0000-000046380000}"/>
    <cellStyle name="Normal 4 2 3 2 5 4" xfId="35194" xr:uid="{00000000-0005-0000-0000-000047380000}"/>
    <cellStyle name="Normal 4 2 3 2 5 5" xfId="19961" xr:uid="{00000000-0005-0000-0000-000048380000}"/>
    <cellStyle name="Normal 4 2 3 2 6" xfId="11551" xr:uid="{00000000-0005-0000-0000-000049380000}"/>
    <cellStyle name="Normal 4 2 3 2 6 2" xfId="41882" xr:uid="{00000000-0005-0000-0000-00004A380000}"/>
    <cellStyle name="Normal 4 2 3 2 6 3" xfId="26649" xr:uid="{00000000-0005-0000-0000-00004B380000}"/>
    <cellStyle name="Normal 4 2 3 2 7" xfId="6530" xr:uid="{00000000-0005-0000-0000-00004C380000}"/>
    <cellStyle name="Normal 4 2 3 2 7 2" xfId="36865" xr:uid="{00000000-0005-0000-0000-00004D380000}"/>
    <cellStyle name="Normal 4 2 3 2 7 3" xfId="21632" xr:uid="{00000000-0005-0000-0000-00004E380000}"/>
    <cellStyle name="Normal 4 2 3 2 8" xfId="31853" xr:uid="{00000000-0005-0000-0000-00004F380000}"/>
    <cellStyle name="Normal 4 2 3 2 9" xfId="16619" xr:uid="{00000000-0005-0000-0000-000050380000}"/>
    <cellStyle name="Normal 4 2 3 3" xfId="1666" xr:uid="{00000000-0005-0000-0000-000051380000}"/>
    <cellStyle name="Normal 4 2 3 3 2" xfId="2505" xr:uid="{00000000-0005-0000-0000-000052380000}"/>
    <cellStyle name="Normal 4 2 3 3 2 2" xfId="4195" xr:uid="{00000000-0005-0000-0000-000053380000}"/>
    <cellStyle name="Normal 4 2 3 3 2 2 2" xfId="14268" xr:uid="{00000000-0005-0000-0000-000054380000}"/>
    <cellStyle name="Normal 4 2 3 3 2 2 2 2" xfId="44599" xr:uid="{00000000-0005-0000-0000-000055380000}"/>
    <cellStyle name="Normal 4 2 3 3 2 2 2 3" xfId="29366" xr:uid="{00000000-0005-0000-0000-000056380000}"/>
    <cellStyle name="Normal 4 2 3 3 2 2 3" xfId="9248" xr:uid="{00000000-0005-0000-0000-000057380000}"/>
    <cellStyle name="Normal 4 2 3 3 2 2 3 2" xfId="39582" xr:uid="{00000000-0005-0000-0000-000058380000}"/>
    <cellStyle name="Normal 4 2 3 3 2 2 3 3" xfId="24349" xr:uid="{00000000-0005-0000-0000-000059380000}"/>
    <cellStyle name="Normal 4 2 3 3 2 2 4" xfId="34569" xr:uid="{00000000-0005-0000-0000-00005A380000}"/>
    <cellStyle name="Normal 4 2 3 3 2 2 5" xfId="19336" xr:uid="{00000000-0005-0000-0000-00005B380000}"/>
    <cellStyle name="Normal 4 2 3 3 2 3" xfId="5887" xr:uid="{00000000-0005-0000-0000-00005C380000}"/>
    <cellStyle name="Normal 4 2 3 3 2 3 2" xfId="15939" xr:uid="{00000000-0005-0000-0000-00005D380000}"/>
    <cellStyle name="Normal 4 2 3 3 2 3 2 2" xfId="46270" xr:uid="{00000000-0005-0000-0000-00005E380000}"/>
    <cellStyle name="Normal 4 2 3 3 2 3 2 3" xfId="31037" xr:uid="{00000000-0005-0000-0000-00005F380000}"/>
    <cellStyle name="Normal 4 2 3 3 2 3 3" xfId="10919" xr:uid="{00000000-0005-0000-0000-000060380000}"/>
    <cellStyle name="Normal 4 2 3 3 2 3 3 2" xfId="41253" xr:uid="{00000000-0005-0000-0000-000061380000}"/>
    <cellStyle name="Normal 4 2 3 3 2 3 3 3" xfId="26020" xr:uid="{00000000-0005-0000-0000-000062380000}"/>
    <cellStyle name="Normal 4 2 3 3 2 3 4" xfId="36240" xr:uid="{00000000-0005-0000-0000-000063380000}"/>
    <cellStyle name="Normal 4 2 3 3 2 3 5" xfId="21007" xr:uid="{00000000-0005-0000-0000-000064380000}"/>
    <cellStyle name="Normal 4 2 3 3 2 4" xfId="12597" xr:uid="{00000000-0005-0000-0000-000065380000}"/>
    <cellStyle name="Normal 4 2 3 3 2 4 2" xfId="42928" xr:uid="{00000000-0005-0000-0000-000066380000}"/>
    <cellStyle name="Normal 4 2 3 3 2 4 3" xfId="27695" xr:uid="{00000000-0005-0000-0000-000067380000}"/>
    <cellStyle name="Normal 4 2 3 3 2 5" xfId="7576" xr:uid="{00000000-0005-0000-0000-000068380000}"/>
    <cellStyle name="Normal 4 2 3 3 2 5 2" xfId="37911" xr:uid="{00000000-0005-0000-0000-000069380000}"/>
    <cellStyle name="Normal 4 2 3 3 2 5 3" xfId="22678" xr:uid="{00000000-0005-0000-0000-00006A380000}"/>
    <cellStyle name="Normal 4 2 3 3 2 6" xfId="32899" xr:uid="{00000000-0005-0000-0000-00006B380000}"/>
    <cellStyle name="Normal 4 2 3 3 2 7" xfId="17665" xr:uid="{00000000-0005-0000-0000-00006C380000}"/>
    <cellStyle name="Normal 4 2 3 3 3" xfId="3358" xr:uid="{00000000-0005-0000-0000-00006D380000}"/>
    <cellStyle name="Normal 4 2 3 3 3 2" xfId="13432" xr:uid="{00000000-0005-0000-0000-00006E380000}"/>
    <cellStyle name="Normal 4 2 3 3 3 2 2" xfId="43763" xr:uid="{00000000-0005-0000-0000-00006F380000}"/>
    <cellStyle name="Normal 4 2 3 3 3 2 3" xfId="28530" xr:uid="{00000000-0005-0000-0000-000070380000}"/>
    <cellStyle name="Normal 4 2 3 3 3 3" xfId="8412" xr:uid="{00000000-0005-0000-0000-000071380000}"/>
    <cellStyle name="Normal 4 2 3 3 3 3 2" xfId="38746" xr:uid="{00000000-0005-0000-0000-000072380000}"/>
    <cellStyle name="Normal 4 2 3 3 3 3 3" xfId="23513" xr:uid="{00000000-0005-0000-0000-000073380000}"/>
    <cellStyle name="Normal 4 2 3 3 3 4" xfId="33733" xr:uid="{00000000-0005-0000-0000-000074380000}"/>
    <cellStyle name="Normal 4 2 3 3 3 5" xfId="18500" xr:uid="{00000000-0005-0000-0000-000075380000}"/>
    <cellStyle name="Normal 4 2 3 3 4" xfId="5051" xr:uid="{00000000-0005-0000-0000-000076380000}"/>
    <cellStyle name="Normal 4 2 3 3 4 2" xfId="15103" xr:uid="{00000000-0005-0000-0000-000077380000}"/>
    <cellStyle name="Normal 4 2 3 3 4 2 2" xfId="45434" xr:uid="{00000000-0005-0000-0000-000078380000}"/>
    <cellStyle name="Normal 4 2 3 3 4 2 3" xfId="30201" xr:uid="{00000000-0005-0000-0000-000079380000}"/>
    <cellStyle name="Normal 4 2 3 3 4 3" xfId="10083" xr:uid="{00000000-0005-0000-0000-00007A380000}"/>
    <cellStyle name="Normal 4 2 3 3 4 3 2" xfId="40417" xr:uid="{00000000-0005-0000-0000-00007B380000}"/>
    <cellStyle name="Normal 4 2 3 3 4 3 3" xfId="25184" xr:uid="{00000000-0005-0000-0000-00007C380000}"/>
    <cellStyle name="Normal 4 2 3 3 4 4" xfId="35404" xr:uid="{00000000-0005-0000-0000-00007D380000}"/>
    <cellStyle name="Normal 4 2 3 3 4 5" xfId="20171" xr:uid="{00000000-0005-0000-0000-00007E380000}"/>
    <cellStyle name="Normal 4 2 3 3 5" xfId="11761" xr:uid="{00000000-0005-0000-0000-00007F380000}"/>
    <cellStyle name="Normal 4 2 3 3 5 2" xfId="42092" xr:uid="{00000000-0005-0000-0000-000080380000}"/>
    <cellStyle name="Normal 4 2 3 3 5 3" xfId="26859" xr:uid="{00000000-0005-0000-0000-000081380000}"/>
    <cellStyle name="Normal 4 2 3 3 6" xfId="6740" xr:uid="{00000000-0005-0000-0000-000082380000}"/>
    <cellStyle name="Normal 4 2 3 3 6 2" xfId="37075" xr:uid="{00000000-0005-0000-0000-000083380000}"/>
    <cellStyle name="Normal 4 2 3 3 6 3" xfId="21842" xr:uid="{00000000-0005-0000-0000-000084380000}"/>
    <cellStyle name="Normal 4 2 3 3 7" xfId="32063" xr:uid="{00000000-0005-0000-0000-000085380000}"/>
    <cellStyle name="Normal 4 2 3 3 8" xfId="16829" xr:uid="{00000000-0005-0000-0000-000086380000}"/>
    <cellStyle name="Normal 4 2 3 4" xfId="2087" xr:uid="{00000000-0005-0000-0000-000087380000}"/>
    <cellStyle name="Normal 4 2 3 4 2" xfId="3777" xr:uid="{00000000-0005-0000-0000-000088380000}"/>
    <cellStyle name="Normal 4 2 3 4 2 2" xfId="13850" xr:uid="{00000000-0005-0000-0000-000089380000}"/>
    <cellStyle name="Normal 4 2 3 4 2 2 2" xfId="44181" xr:uid="{00000000-0005-0000-0000-00008A380000}"/>
    <cellStyle name="Normal 4 2 3 4 2 2 3" xfId="28948" xr:uid="{00000000-0005-0000-0000-00008B380000}"/>
    <cellStyle name="Normal 4 2 3 4 2 3" xfId="8830" xr:uid="{00000000-0005-0000-0000-00008C380000}"/>
    <cellStyle name="Normal 4 2 3 4 2 3 2" xfId="39164" xr:uid="{00000000-0005-0000-0000-00008D380000}"/>
    <cellStyle name="Normal 4 2 3 4 2 3 3" xfId="23931" xr:uid="{00000000-0005-0000-0000-00008E380000}"/>
    <cellStyle name="Normal 4 2 3 4 2 4" xfId="34151" xr:uid="{00000000-0005-0000-0000-00008F380000}"/>
    <cellStyle name="Normal 4 2 3 4 2 5" xfId="18918" xr:uid="{00000000-0005-0000-0000-000090380000}"/>
    <cellStyle name="Normal 4 2 3 4 3" xfId="5469" xr:uid="{00000000-0005-0000-0000-000091380000}"/>
    <cellStyle name="Normal 4 2 3 4 3 2" xfId="15521" xr:uid="{00000000-0005-0000-0000-000092380000}"/>
    <cellStyle name="Normal 4 2 3 4 3 2 2" xfId="45852" xr:uid="{00000000-0005-0000-0000-000093380000}"/>
    <cellStyle name="Normal 4 2 3 4 3 2 3" xfId="30619" xr:uid="{00000000-0005-0000-0000-000094380000}"/>
    <cellStyle name="Normal 4 2 3 4 3 3" xfId="10501" xr:uid="{00000000-0005-0000-0000-000095380000}"/>
    <cellStyle name="Normal 4 2 3 4 3 3 2" xfId="40835" xr:uid="{00000000-0005-0000-0000-000096380000}"/>
    <cellStyle name="Normal 4 2 3 4 3 3 3" xfId="25602" xr:uid="{00000000-0005-0000-0000-000097380000}"/>
    <cellStyle name="Normal 4 2 3 4 3 4" xfId="35822" xr:uid="{00000000-0005-0000-0000-000098380000}"/>
    <cellStyle name="Normal 4 2 3 4 3 5" xfId="20589" xr:uid="{00000000-0005-0000-0000-000099380000}"/>
    <cellStyle name="Normal 4 2 3 4 4" xfId="12179" xr:uid="{00000000-0005-0000-0000-00009A380000}"/>
    <cellStyle name="Normal 4 2 3 4 4 2" xfId="42510" xr:uid="{00000000-0005-0000-0000-00009B380000}"/>
    <cellStyle name="Normal 4 2 3 4 4 3" xfId="27277" xr:uid="{00000000-0005-0000-0000-00009C380000}"/>
    <cellStyle name="Normal 4 2 3 4 5" xfId="7158" xr:uid="{00000000-0005-0000-0000-00009D380000}"/>
    <cellStyle name="Normal 4 2 3 4 5 2" xfId="37493" xr:uid="{00000000-0005-0000-0000-00009E380000}"/>
    <cellStyle name="Normal 4 2 3 4 5 3" xfId="22260" xr:uid="{00000000-0005-0000-0000-00009F380000}"/>
    <cellStyle name="Normal 4 2 3 4 6" xfId="32481" xr:uid="{00000000-0005-0000-0000-0000A0380000}"/>
    <cellStyle name="Normal 4 2 3 4 7" xfId="17247" xr:uid="{00000000-0005-0000-0000-0000A1380000}"/>
    <cellStyle name="Normal 4 2 3 5" xfId="2940" xr:uid="{00000000-0005-0000-0000-0000A2380000}"/>
    <cellStyle name="Normal 4 2 3 5 2" xfId="13014" xr:uid="{00000000-0005-0000-0000-0000A3380000}"/>
    <cellStyle name="Normal 4 2 3 5 2 2" xfId="43345" xr:uid="{00000000-0005-0000-0000-0000A4380000}"/>
    <cellStyle name="Normal 4 2 3 5 2 3" xfId="28112" xr:uid="{00000000-0005-0000-0000-0000A5380000}"/>
    <cellStyle name="Normal 4 2 3 5 3" xfId="7994" xr:uid="{00000000-0005-0000-0000-0000A6380000}"/>
    <cellStyle name="Normal 4 2 3 5 3 2" xfId="38328" xr:uid="{00000000-0005-0000-0000-0000A7380000}"/>
    <cellStyle name="Normal 4 2 3 5 3 3" xfId="23095" xr:uid="{00000000-0005-0000-0000-0000A8380000}"/>
    <cellStyle name="Normal 4 2 3 5 4" xfId="33315" xr:uid="{00000000-0005-0000-0000-0000A9380000}"/>
    <cellStyle name="Normal 4 2 3 5 5" xfId="18082" xr:uid="{00000000-0005-0000-0000-0000AA380000}"/>
    <cellStyle name="Normal 4 2 3 6" xfId="4633" xr:uid="{00000000-0005-0000-0000-0000AB380000}"/>
    <cellStyle name="Normal 4 2 3 6 2" xfId="14685" xr:uid="{00000000-0005-0000-0000-0000AC380000}"/>
    <cellStyle name="Normal 4 2 3 6 2 2" xfId="45016" xr:uid="{00000000-0005-0000-0000-0000AD380000}"/>
    <cellStyle name="Normal 4 2 3 6 2 3" xfId="29783" xr:uid="{00000000-0005-0000-0000-0000AE380000}"/>
    <cellStyle name="Normal 4 2 3 6 3" xfId="9665" xr:uid="{00000000-0005-0000-0000-0000AF380000}"/>
    <cellStyle name="Normal 4 2 3 6 3 2" xfId="39999" xr:uid="{00000000-0005-0000-0000-0000B0380000}"/>
    <cellStyle name="Normal 4 2 3 6 3 3" xfId="24766" xr:uid="{00000000-0005-0000-0000-0000B1380000}"/>
    <cellStyle name="Normal 4 2 3 6 4" xfId="34986" xr:uid="{00000000-0005-0000-0000-0000B2380000}"/>
    <cellStyle name="Normal 4 2 3 6 5" xfId="19753" xr:uid="{00000000-0005-0000-0000-0000B3380000}"/>
    <cellStyle name="Normal 4 2 3 7" xfId="11343" xr:uid="{00000000-0005-0000-0000-0000B4380000}"/>
    <cellStyle name="Normal 4 2 3 7 2" xfId="41674" xr:uid="{00000000-0005-0000-0000-0000B5380000}"/>
    <cellStyle name="Normal 4 2 3 7 3" xfId="26441" xr:uid="{00000000-0005-0000-0000-0000B6380000}"/>
    <cellStyle name="Normal 4 2 3 8" xfId="6322" xr:uid="{00000000-0005-0000-0000-0000B7380000}"/>
    <cellStyle name="Normal 4 2 3 8 2" xfId="36657" xr:uid="{00000000-0005-0000-0000-0000B8380000}"/>
    <cellStyle name="Normal 4 2 3 8 3" xfId="21424" xr:uid="{00000000-0005-0000-0000-0000B9380000}"/>
    <cellStyle name="Normal 4 2 3 9" xfId="31646" xr:uid="{00000000-0005-0000-0000-0000BA380000}"/>
    <cellStyle name="Normal 4 2 4" xfId="1347" xr:uid="{00000000-0005-0000-0000-0000BB380000}"/>
    <cellStyle name="Normal 4 2 4 2" xfId="1770" xr:uid="{00000000-0005-0000-0000-0000BC380000}"/>
    <cellStyle name="Normal 4 2 4 2 2" xfId="2609" xr:uid="{00000000-0005-0000-0000-0000BD380000}"/>
    <cellStyle name="Normal 4 2 4 2 2 2" xfId="4299" xr:uid="{00000000-0005-0000-0000-0000BE380000}"/>
    <cellStyle name="Normal 4 2 4 2 2 2 2" xfId="14372" xr:uid="{00000000-0005-0000-0000-0000BF380000}"/>
    <cellStyle name="Normal 4 2 4 2 2 2 2 2" xfId="44703" xr:uid="{00000000-0005-0000-0000-0000C0380000}"/>
    <cellStyle name="Normal 4 2 4 2 2 2 2 3" xfId="29470" xr:uid="{00000000-0005-0000-0000-0000C1380000}"/>
    <cellStyle name="Normal 4 2 4 2 2 2 3" xfId="9352" xr:uid="{00000000-0005-0000-0000-0000C2380000}"/>
    <cellStyle name="Normal 4 2 4 2 2 2 3 2" xfId="39686" xr:uid="{00000000-0005-0000-0000-0000C3380000}"/>
    <cellStyle name="Normal 4 2 4 2 2 2 3 3" xfId="24453" xr:uid="{00000000-0005-0000-0000-0000C4380000}"/>
    <cellStyle name="Normal 4 2 4 2 2 2 4" xfId="34673" xr:uid="{00000000-0005-0000-0000-0000C5380000}"/>
    <cellStyle name="Normal 4 2 4 2 2 2 5" xfId="19440" xr:uid="{00000000-0005-0000-0000-0000C6380000}"/>
    <cellStyle name="Normal 4 2 4 2 2 3" xfId="5991" xr:uid="{00000000-0005-0000-0000-0000C7380000}"/>
    <cellStyle name="Normal 4 2 4 2 2 3 2" xfId="16043" xr:uid="{00000000-0005-0000-0000-0000C8380000}"/>
    <cellStyle name="Normal 4 2 4 2 2 3 2 2" xfId="46374" xr:uid="{00000000-0005-0000-0000-0000C9380000}"/>
    <cellStyle name="Normal 4 2 4 2 2 3 2 3" xfId="31141" xr:uid="{00000000-0005-0000-0000-0000CA380000}"/>
    <cellStyle name="Normal 4 2 4 2 2 3 3" xfId="11023" xr:uid="{00000000-0005-0000-0000-0000CB380000}"/>
    <cellStyle name="Normal 4 2 4 2 2 3 3 2" xfId="41357" xr:uid="{00000000-0005-0000-0000-0000CC380000}"/>
    <cellStyle name="Normal 4 2 4 2 2 3 3 3" xfId="26124" xr:uid="{00000000-0005-0000-0000-0000CD380000}"/>
    <cellStyle name="Normal 4 2 4 2 2 3 4" xfId="36344" xr:uid="{00000000-0005-0000-0000-0000CE380000}"/>
    <cellStyle name="Normal 4 2 4 2 2 3 5" xfId="21111" xr:uid="{00000000-0005-0000-0000-0000CF380000}"/>
    <cellStyle name="Normal 4 2 4 2 2 4" xfId="12701" xr:uid="{00000000-0005-0000-0000-0000D0380000}"/>
    <cellStyle name="Normal 4 2 4 2 2 4 2" xfId="43032" xr:uid="{00000000-0005-0000-0000-0000D1380000}"/>
    <cellStyle name="Normal 4 2 4 2 2 4 3" xfId="27799" xr:uid="{00000000-0005-0000-0000-0000D2380000}"/>
    <cellStyle name="Normal 4 2 4 2 2 5" xfId="7680" xr:uid="{00000000-0005-0000-0000-0000D3380000}"/>
    <cellStyle name="Normal 4 2 4 2 2 5 2" xfId="38015" xr:uid="{00000000-0005-0000-0000-0000D4380000}"/>
    <cellStyle name="Normal 4 2 4 2 2 5 3" xfId="22782" xr:uid="{00000000-0005-0000-0000-0000D5380000}"/>
    <cellStyle name="Normal 4 2 4 2 2 6" xfId="33003" xr:uid="{00000000-0005-0000-0000-0000D6380000}"/>
    <cellStyle name="Normal 4 2 4 2 2 7" xfId="17769" xr:uid="{00000000-0005-0000-0000-0000D7380000}"/>
    <cellStyle name="Normal 4 2 4 2 3" xfId="3462" xr:uid="{00000000-0005-0000-0000-0000D8380000}"/>
    <cellStyle name="Normal 4 2 4 2 3 2" xfId="13536" xr:uid="{00000000-0005-0000-0000-0000D9380000}"/>
    <cellStyle name="Normal 4 2 4 2 3 2 2" xfId="43867" xr:uid="{00000000-0005-0000-0000-0000DA380000}"/>
    <cellStyle name="Normal 4 2 4 2 3 2 3" xfId="28634" xr:uid="{00000000-0005-0000-0000-0000DB380000}"/>
    <cellStyle name="Normal 4 2 4 2 3 3" xfId="8516" xr:uid="{00000000-0005-0000-0000-0000DC380000}"/>
    <cellStyle name="Normal 4 2 4 2 3 3 2" xfId="38850" xr:uid="{00000000-0005-0000-0000-0000DD380000}"/>
    <cellStyle name="Normal 4 2 4 2 3 3 3" xfId="23617" xr:uid="{00000000-0005-0000-0000-0000DE380000}"/>
    <cellStyle name="Normal 4 2 4 2 3 4" xfId="33837" xr:uid="{00000000-0005-0000-0000-0000DF380000}"/>
    <cellStyle name="Normal 4 2 4 2 3 5" xfId="18604" xr:uid="{00000000-0005-0000-0000-0000E0380000}"/>
    <cellStyle name="Normal 4 2 4 2 4" xfId="5155" xr:uid="{00000000-0005-0000-0000-0000E1380000}"/>
    <cellStyle name="Normal 4 2 4 2 4 2" xfId="15207" xr:uid="{00000000-0005-0000-0000-0000E2380000}"/>
    <cellStyle name="Normal 4 2 4 2 4 2 2" xfId="45538" xr:uid="{00000000-0005-0000-0000-0000E3380000}"/>
    <cellStyle name="Normal 4 2 4 2 4 2 3" xfId="30305" xr:uid="{00000000-0005-0000-0000-0000E4380000}"/>
    <cellStyle name="Normal 4 2 4 2 4 3" xfId="10187" xr:uid="{00000000-0005-0000-0000-0000E5380000}"/>
    <cellStyle name="Normal 4 2 4 2 4 3 2" xfId="40521" xr:uid="{00000000-0005-0000-0000-0000E6380000}"/>
    <cellStyle name="Normal 4 2 4 2 4 3 3" xfId="25288" xr:uid="{00000000-0005-0000-0000-0000E7380000}"/>
    <cellStyle name="Normal 4 2 4 2 4 4" xfId="35508" xr:uid="{00000000-0005-0000-0000-0000E8380000}"/>
    <cellStyle name="Normal 4 2 4 2 4 5" xfId="20275" xr:uid="{00000000-0005-0000-0000-0000E9380000}"/>
    <cellStyle name="Normal 4 2 4 2 5" xfId="11865" xr:uid="{00000000-0005-0000-0000-0000EA380000}"/>
    <cellStyle name="Normal 4 2 4 2 5 2" xfId="42196" xr:uid="{00000000-0005-0000-0000-0000EB380000}"/>
    <cellStyle name="Normal 4 2 4 2 5 3" xfId="26963" xr:uid="{00000000-0005-0000-0000-0000EC380000}"/>
    <cellStyle name="Normal 4 2 4 2 6" xfId="6844" xr:uid="{00000000-0005-0000-0000-0000ED380000}"/>
    <cellStyle name="Normal 4 2 4 2 6 2" xfId="37179" xr:uid="{00000000-0005-0000-0000-0000EE380000}"/>
    <cellStyle name="Normal 4 2 4 2 6 3" xfId="21946" xr:uid="{00000000-0005-0000-0000-0000EF380000}"/>
    <cellStyle name="Normal 4 2 4 2 7" xfId="32167" xr:uid="{00000000-0005-0000-0000-0000F0380000}"/>
    <cellStyle name="Normal 4 2 4 2 8" xfId="16933" xr:uid="{00000000-0005-0000-0000-0000F1380000}"/>
    <cellStyle name="Normal 4 2 4 3" xfId="2191" xr:uid="{00000000-0005-0000-0000-0000F2380000}"/>
    <cellStyle name="Normal 4 2 4 3 2" xfId="3881" xr:uid="{00000000-0005-0000-0000-0000F3380000}"/>
    <cellStyle name="Normal 4 2 4 3 2 2" xfId="13954" xr:uid="{00000000-0005-0000-0000-0000F4380000}"/>
    <cellStyle name="Normal 4 2 4 3 2 2 2" xfId="44285" xr:uid="{00000000-0005-0000-0000-0000F5380000}"/>
    <cellStyle name="Normal 4 2 4 3 2 2 3" xfId="29052" xr:uid="{00000000-0005-0000-0000-0000F6380000}"/>
    <cellStyle name="Normal 4 2 4 3 2 3" xfId="8934" xr:uid="{00000000-0005-0000-0000-0000F7380000}"/>
    <cellStyle name="Normal 4 2 4 3 2 3 2" xfId="39268" xr:uid="{00000000-0005-0000-0000-0000F8380000}"/>
    <cellStyle name="Normal 4 2 4 3 2 3 3" xfId="24035" xr:uid="{00000000-0005-0000-0000-0000F9380000}"/>
    <cellStyle name="Normal 4 2 4 3 2 4" xfId="34255" xr:uid="{00000000-0005-0000-0000-0000FA380000}"/>
    <cellStyle name="Normal 4 2 4 3 2 5" xfId="19022" xr:uid="{00000000-0005-0000-0000-0000FB380000}"/>
    <cellStyle name="Normal 4 2 4 3 3" xfId="5573" xr:uid="{00000000-0005-0000-0000-0000FC380000}"/>
    <cellStyle name="Normal 4 2 4 3 3 2" xfId="15625" xr:uid="{00000000-0005-0000-0000-0000FD380000}"/>
    <cellStyle name="Normal 4 2 4 3 3 2 2" xfId="45956" xr:uid="{00000000-0005-0000-0000-0000FE380000}"/>
    <cellStyle name="Normal 4 2 4 3 3 2 3" xfId="30723" xr:uid="{00000000-0005-0000-0000-0000FF380000}"/>
    <cellStyle name="Normal 4 2 4 3 3 3" xfId="10605" xr:uid="{00000000-0005-0000-0000-000000390000}"/>
    <cellStyle name="Normal 4 2 4 3 3 3 2" xfId="40939" xr:uid="{00000000-0005-0000-0000-000001390000}"/>
    <cellStyle name="Normal 4 2 4 3 3 3 3" xfId="25706" xr:uid="{00000000-0005-0000-0000-000002390000}"/>
    <cellStyle name="Normal 4 2 4 3 3 4" xfId="35926" xr:uid="{00000000-0005-0000-0000-000003390000}"/>
    <cellStyle name="Normal 4 2 4 3 3 5" xfId="20693" xr:uid="{00000000-0005-0000-0000-000004390000}"/>
    <cellStyle name="Normal 4 2 4 3 4" xfId="12283" xr:uid="{00000000-0005-0000-0000-000005390000}"/>
    <cellStyle name="Normal 4 2 4 3 4 2" xfId="42614" xr:uid="{00000000-0005-0000-0000-000006390000}"/>
    <cellStyle name="Normal 4 2 4 3 4 3" xfId="27381" xr:uid="{00000000-0005-0000-0000-000007390000}"/>
    <cellStyle name="Normal 4 2 4 3 5" xfId="7262" xr:uid="{00000000-0005-0000-0000-000008390000}"/>
    <cellStyle name="Normal 4 2 4 3 5 2" xfId="37597" xr:uid="{00000000-0005-0000-0000-000009390000}"/>
    <cellStyle name="Normal 4 2 4 3 5 3" xfId="22364" xr:uid="{00000000-0005-0000-0000-00000A390000}"/>
    <cellStyle name="Normal 4 2 4 3 6" xfId="32585" xr:uid="{00000000-0005-0000-0000-00000B390000}"/>
    <cellStyle name="Normal 4 2 4 3 7" xfId="17351" xr:uid="{00000000-0005-0000-0000-00000C390000}"/>
    <cellStyle name="Normal 4 2 4 4" xfId="3044" xr:uid="{00000000-0005-0000-0000-00000D390000}"/>
    <cellStyle name="Normal 4 2 4 4 2" xfId="13118" xr:uid="{00000000-0005-0000-0000-00000E390000}"/>
    <cellStyle name="Normal 4 2 4 4 2 2" xfId="43449" xr:uid="{00000000-0005-0000-0000-00000F390000}"/>
    <cellStyle name="Normal 4 2 4 4 2 3" xfId="28216" xr:uid="{00000000-0005-0000-0000-000010390000}"/>
    <cellStyle name="Normal 4 2 4 4 3" xfId="8098" xr:uid="{00000000-0005-0000-0000-000011390000}"/>
    <cellStyle name="Normal 4 2 4 4 3 2" xfId="38432" xr:uid="{00000000-0005-0000-0000-000012390000}"/>
    <cellStyle name="Normal 4 2 4 4 3 3" xfId="23199" xr:uid="{00000000-0005-0000-0000-000013390000}"/>
    <cellStyle name="Normal 4 2 4 4 4" xfId="33419" xr:uid="{00000000-0005-0000-0000-000014390000}"/>
    <cellStyle name="Normal 4 2 4 4 5" xfId="18186" xr:uid="{00000000-0005-0000-0000-000015390000}"/>
    <cellStyle name="Normal 4 2 4 5" xfId="4737" xr:uid="{00000000-0005-0000-0000-000016390000}"/>
    <cellStyle name="Normal 4 2 4 5 2" xfId="14789" xr:uid="{00000000-0005-0000-0000-000017390000}"/>
    <cellStyle name="Normal 4 2 4 5 2 2" xfId="45120" xr:uid="{00000000-0005-0000-0000-000018390000}"/>
    <cellStyle name="Normal 4 2 4 5 2 3" xfId="29887" xr:uid="{00000000-0005-0000-0000-000019390000}"/>
    <cellStyle name="Normal 4 2 4 5 3" xfId="9769" xr:uid="{00000000-0005-0000-0000-00001A390000}"/>
    <cellStyle name="Normal 4 2 4 5 3 2" xfId="40103" xr:uid="{00000000-0005-0000-0000-00001B390000}"/>
    <cellStyle name="Normal 4 2 4 5 3 3" xfId="24870" xr:uid="{00000000-0005-0000-0000-00001C390000}"/>
    <cellStyle name="Normal 4 2 4 5 4" xfId="35090" xr:uid="{00000000-0005-0000-0000-00001D390000}"/>
    <cellStyle name="Normal 4 2 4 5 5" xfId="19857" xr:uid="{00000000-0005-0000-0000-00001E390000}"/>
    <cellStyle name="Normal 4 2 4 6" xfId="11447" xr:uid="{00000000-0005-0000-0000-00001F390000}"/>
    <cellStyle name="Normal 4 2 4 6 2" xfId="41778" xr:uid="{00000000-0005-0000-0000-000020390000}"/>
    <cellStyle name="Normal 4 2 4 6 3" xfId="26545" xr:uid="{00000000-0005-0000-0000-000021390000}"/>
    <cellStyle name="Normal 4 2 4 7" xfId="6426" xr:uid="{00000000-0005-0000-0000-000022390000}"/>
    <cellStyle name="Normal 4 2 4 7 2" xfId="36761" xr:uid="{00000000-0005-0000-0000-000023390000}"/>
    <cellStyle name="Normal 4 2 4 7 3" xfId="21528" xr:uid="{00000000-0005-0000-0000-000024390000}"/>
    <cellStyle name="Normal 4 2 4 8" xfId="31749" xr:uid="{00000000-0005-0000-0000-000025390000}"/>
    <cellStyle name="Normal 4 2 4 9" xfId="16515" xr:uid="{00000000-0005-0000-0000-000026390000}"/>
    <cellStyle name="Normal 4 2 5" xfId="1560" xr:uid="{00000000-0005-0000-0000-000027390000}"/>
    <cellStyle name="Normal 4 2 5 2" xfId="2401" xr:uid="{00000000-0005-0000-0000-000028390000}"/>
    <cellStyle name="Normal 4 2 5 2 2" xfId="4091" xr:uid="{00000000-0005-0000-0000-000029390000}"/>
    <cellStyle name="Normal 4 2 5 2 2 2" xfId="14164" xr:uid="{00000000-0005-0000-0000-00002A390000}"/>
    <cellStyle name="Normal 4 2 5 2 2 2 2" xfId="44495" xr:uid="{00000000-0005-0000-0000-00002B390000}"/>
    <cellStyle name="Normal 4 2 5 2 2 2 3" xfId="29262" xr:uid="{00000000-0005-0000-0000-00002C390000}"/>
    <cellStyle name="Normal 4 2 5 2 2 3" xfId="9144" xr:uid="{00000000-0005-0000-0000-00002D390000}"/>
    <cellStyle name="Normal 4 2 5 2 2 3 2" xfId="39478" xr:uid="{00000000-0005-0000-0000-00002E390000}"/>
    <cellStyle name="Normal 4 2 5 2 2 3 3" xfId="24245" xr:uid="{00000000-0005-0000-0000-00002F390000}"/>
    <cellStyle name="Normal 4 2 5 2 2 4" xfId="34465" xr:uid="{00000000-0005-0000-0000-000030390000}"/>
    <cellStyle name="Normal 4 2 5 2 2 5" xfId="19232" xr:uid="{00000000-0005-0000-0000-000031390000}"/>
    <cellStyle name="Normal 4 2 5 2 3" xfId="5783" xr:uid="{00000000-0005-0000-0000-000032390000}"/>
    <cellStyle name="Normal 4 2 5 2 3 2" xfId="15835" xr:uid="{00000000-0005-0000-0000-000033390000}"/>
    <cellStyle name="Normal 4 2 5 2 3 2 2" xfId="46166" xr:uid="{00000000-0005-0000-0000-000034390000}"/>
    <cellStyle name="Normal 4 2 5 2 3 2 3" xfId="30933" xr:uid="{00000000-0005-0000-0000-000035390000}"/>
    <cellStyle name="Normal 4 2 5 2 3 3" xfId="10815" xr:uid="{00000000-0005-0000-0000-000036390000}"/>
    <cellStyle name="Normal 4 2 5 2 3 3 2" xfId="41149" xr:uid="{00000000-0005-0000-0000-000037390000}"/>
    <cellStyle name="Normal 4 2 5 2 3 3 3" xfId="25916" xr:uid="{00000000-0005-0000-0000-000038390000}"/>
    <cellStyle name="Normal 4 2 5 2 3 4" xfId="36136" xr:uid="{00000000-0005-0000-0000-000039390000}"/>
    <cellStyle name="Normal 4 2 5 2 3 5" xfId="20903" xr:uid="{00000000-0005-0000-0000-00003A390000}"/>
    <cellStyle name="Normal 4 2 5 2 4" xfId="12493" xr:uid="{00000000-0005-0000-0000-00003B390000}"/>
    <cellStyle name="Normal 4 2 5 2 4 2" xfId="42824" xr:uid="{00000000-0005-0000-0000-00003C390000}"/>
    <cellStyle name="Normal 4 2 5 2 4 3" xfId="27591" xr:uid="{00000000-0005-0000-0000-00003D390000}"/>
    <cellStyle name="Normal 4 2 5 2 5" xfId="7472" xr:uid="{00000000-0005-0000-0000-00003E390000}"/>
    <cellStyle name="Normal 4 2 5 2 5 2" xfId="37807" xr:uid="{00000000-0005-0000-0000-00003F390000}"/>
    <cellStyle name="Normal 4 2 5 2 5 3" xfId="22574" xr:uid="{00000000-0005-0000-0000-000040390000}"/>
    <cellStyle name="Normal 4 2 5 2 6" xfId="32795" xr:uid="{00000000-0005-0000-0000-000041390000}"/>
    <cellStyle name="Normal 4 2 5 2 7" xfId="17561" xr:uid="{00000000-0005-0000-0000-000042390000}"/>
    <cellStyle name="Normal 4 2 5 3" xfId="3254" xr:uid="{00000000-0005-0000-0000-000043390000}"/>
    <cellStyle name="Normal 4 2 5 3 2" xfId="13328" xr:uid="{00000000-0005-0000-0000-000044390000}"/>
    <cellStyle name="Normal 4 2 5 3 2 2" xfId="43659" xr:uid="{00000000-0005-0000-0000-000045390000}"/>
    <cellStyle name="Normal 4 2 5 3 2 3" xfId="28426" xr:uid="{00000000-0005-0000-0000-000046390000}"/>
    <cellStyle name="Normal 4 2 5 3 3" xfId="8308" xr:uid="{00000000-0005-0000-0000-000047390000}"/>
    <cellStyle name="Normal 4 2 5 3 3 2" xfId="38642" xr:uid="{00000000-0005-0000-0000-000048390000}"/>
    <cellStyle name="Normal 4 2 5 3 3 3" xfId="23409" xr:uid="{00000000-0005-0000-0000-000049390000}"/>
    <cellStyle name="Normal 4 2 5 3 4" xfId="33629" xr:uid="{00000000-0005-0000-0000-00004A390000}"/>
    <cellStyle name="Normal 4 2 5 3 5" xfId="18396" xr:uid="{00000000-0005-0000-0000-00004B390000}"/>
    <cellStyle name="Normal 4 2 5 4" xfId="4947" xr:uid="{00000000-0005-0000-0000-00004C390000}"/>
    <cellStyle name="Normal 4 2 5 4 2" xfId="14999" xr:uid="{00000000-0005-0000-0000-00004D390000}"/>
    <cellStyle name="Normal 4 2 5 4 2 2" xfId="45330" xr:uid="{00000000-0005-0000-0000-00004E390000}"/>
    <cellStyle name="Normal 4 2 5 4 2 3" xfId="30097" xr:uid="{00000000-0005-0000-0000-00004F390000}"/>
    <cellStyle name="Normal 4 2 5 4 3" xfId="9979" xr:uid="{00000000-0005-0000-0000-000050390000}"/>
    <cellStyle name="Normal 4 2 5 4 3 2" xfId="40313" xr:uid="{00000000-0005-0000-0000-000051390000}"/>
    <cellStyle name="Normal 4 2 5 4 3 3" xfId="25080" xr:uid="{00000000-0005-0000-0000-000052390000}"/>
    <cellStyle name="Normal 4 2 5 4 4" xfId="35300" xr:uid="{00000000-0005-0000-0000-000053390000}"/>
    <cellStyle name="Normal 4 2 5 4 5" xfId="20067" xr:uid="{00000000-0005-0000-0000-000054390000}"/>
    <cellStyle name="Normal 4 2 5 5" xfId="11657" xr:uid="{00000000-0005-0000-0000-000055390000}"/>
    <cellStyle name="Normal 4 2 5 5 2" xfId="41988" xr:uid="{00000000-0005-0000-0000-000056390000}"/>
    <cellStyle name="Normal 4 2 5 5 3" xfId="26755" xr:uid="{00000000-0005-0000-0000-000057390000}"/>
    <cellStyle name="Normal 4 2 5 6" xfId="6636" xr:uid="{00000000-0005-0000-0000-000058390000}"/>
    <cellStyle name="Normal 4 2 5 6 2" xfId="36971" xr:uid="{00000000-0005-0000-0000-000059390000}"/>
    <cellStyle name="Normal 4 2 5 6 3" xfId="21738" xr:uid="{00000000-0005-0000-0000-00005A390000}"/>
    <cellStyle name="Normal 4 2 5 7" xfId="31959" xr:uid="{00000000-0005-0000-0000-00005B390000}"/>
    <cellStyle name="Normal 4 2 5 8" xfId="16725" xr:uid="{00000000-0005-0000-0000-00005C390000}"/>
    <cellStyle name="Normal 4 2 6" xfId="1981" xr:uid="{00000000-0005-0000-0000-00005D390000}"/>
    <cellStyle name="Normal 4 2 6 2" xfId="3673" xr:uid="{00000000-0005-0000-0000-00005E390000}"/>
    <cellStyle name="Normal 4 2 6 2 2" xfId="13746" xr:uid="{00000000-0005-0000-0000-00005F390000}"/>
    <cellStyle name="Normal 4 2 6 2 2 2" xfId="44077" xr:uid="{00000000-0005-0000-0000-000060390000}"/>
    <cellStyle name="Normal 4 2 6 2 2 3" xfId="28844" xr:uid="{00000000-0005-0000-0000-000061390000}"/>
    <cellStyle name="Normal 4 2 6 2 3" xfId="8726" xr:uid="{00000000-0005-0000-0000-000062390000}"/>
    <cellStyle name="Normal 4 2 6 2 3 2" xfId="39060" xr:uid="{00000000-0005-0000-0000-000063390000}"/>
    <cellStyle name="Normal 4 2 6 2 3 3" xfId="23827" xr:uid="{00000000-0005-0000-0000-000064390000}"/>
    <cellStyle name="Normal 4 2 6 2 4" xfId="34047" xr:uid="{00000000-0005-0000-0000-000065390000}"/>
    <cellStyle name="Normal 4 2 6 2 5" xfId="18814" xr:uid="{00000000-0005-0000-0000-000066390000}"/>
    <cellStyle name="Normal 4 2 6 3" xfId="5365" xr:uid="{00000000-0005-0000-0000-000067390000}"/>
    <cellStyle name="Normal 4 2 6 3 2" xfId="15417" xr:uid="{00000000-0005-0000-0000-000068390000}"/>
    <cellStyle name="Normal 4 2 6 3 2 2" xfId="45748" xr:uid="{00000000-0005-0000-0000-000069390000}"/>
    <cellStyle name="Normal 4 2 6 3 2 3" xfId="30515" xr:uid="{00000000-0005-0000-0000-00006A390000}"/>
    <cellStyle name="Normal 4 2 6 3 3" xfId="10397" xr:uid="{00000000-0005-0000-0000-00006B390000}"/>
    <cellStyle name="Normal 4 2 6 3 3 2" xfId="40731" xr:uid="{00000000-0005-0000-0000-00006C390000}"/>
    <cellStyle name="Normal 4 2 6 3 3 3" xfId="25498" xr:uid="{00000000-0005-0000-0000-00006D390000}"/>
    <cellStyle name="Normal 4 2 6 3 4" xfId="35718" xr:uid="{00000000-0005-0000-0000-00006E390000}"/>
    <cellStyle name="Normal 4 2 6 3 5" xfId="20485" xr:uid="{00000000-0005-0000-0000-00006F390000}"/>
    <cellStyle name="Normal 4 2 6 4" xfId="12075" xr:uid="{00000000-0005-0000-0000-000070390000}"/>
    <cellStyle name="Normal 4 2 6 4 2" xfId="42406" xr:uid="{00000000-0005-0000-0000-000071390000}"/>
    <cellStyle name="Normal 4 2 6 4 3" xfId="27173" xr:uid="{00000000-0005-0000-0000-000072390000}"/>
    <cellStyle name="Normal 4 2 6 5" xfId="7054" xr:uid="{00000000-0005-0000-0000-000073390000}"/>
    <cellStyle name="Normal 4 2 6 5 2" xfId="37389" xr:uid="{00000000-0005-0000-0000-000074390000}"/>
    <cellStyle name="Normal 4 2 6 5 3" xfId="22156" xr:uid="{00000000-0005-0000-0000-000075390000}"/>
    <cellStyle name="Normal 4 2 6 6" xfId="32377" xr:uid="{00000000-0005-0000-0000-000076390000}"/>
    <cellStyle name="Normal 4 2 6 7" xfId="17143" xr:uid="{00000000-0005-0000-0000-000077390000}"/>
    <cellStyle name="Normal 4 2 7" xfId="2832" xr:uid="{00000000-0005-0000-0000-000078390000}"/>
    <cellStyle name="Normal 4 2 7 2" xfId="12910" xr:uid="{00000000-0005-0000-0000-000079390000}"/>
    <cellStyle name="Normal 4 2 7 2 2" xfId="43241" xr:uid="{00000000-0005-0000-0000-00007A390000}"/>
    <cellStyle name="Normal 4 2 7 2 3" xfId="28008" xr:uid="{00000000-0005-0000-0000-00007B390000}"/>
    <cellStyle name="Normal 4 2 7 3" xfId="7890" xr:uid="{00000000-0005-0000-0000-00007C390000}"/>
    <cellStyle name="Normal 4 2 7 3 2" xfId="38224" xr:uid="{00000000-0005-0000-0000-00007D390000}"/>
    <cellStyle name="Normal 4 2 7 3 3" xfId="22991" xr:uid="{00000000-0005-0000-0000-00007E390000}"/>
    <cellStyle name="Normal 4 2 7 4" xfId="33211" xr:uid="{00000000-0005-0000-0000-00007F390000}"/>
    <cellStyle name="Normal 4 2 7 5" xfId="17978" xr:uid="{00000000-0005-0000-0000-000080390000}"/>
    <cellStyle name="Normal 4 2 8" xfId="4526" xr:uid="{00000000-0005-0000-0000-000081390000}"/>
    <cellStyle name="Normal 4 2 8 2" xfId="14581" xr:uid="{00000000-0005-0000-0000-000082390000}"/>
    <cellStyle name="Normal 4 2 8 2 2" xfId="44912" xr:uid="{00000000-0005-0000-0000-000083390000}"/>
    <cellStyle name="Normal 4 2 8 2 3" xfId="29679" xr:uid="{00000000-0005-0000-0000-000084390000}"/>
    <cellStyle name="Normal 4 2 8 3" xfId="9561" xr:uid="{00000000-0005-0000-0000-000085390000}"/>
    <cellStyle name="Normal 4 2 8 3 2" xfId="39895" xr:uid="{00000000-0005-0000-0000-000086390000}"/>
    <cellStyle name="Normal 4 2 8 3 3" xfId="24662" xr:uid="{00000000-0005-0000-0000-000087390000}"/>
    <cellStyle name="Normal 4 2 8 4" xfId="34882" xr:uid="{00000000-0005-0000-0000-000088390000}"/>
    <cellStyle name="Normal 4 2 8 5" xfId="19649" xr:uid="{00000000-0005-0000-0000-000089390000}"/>
    <cellStyle name="Normal 4 2 9" xfId="11237" xr:uid="{00000000-0005-0000-0000-00008A390000}"/>
    <cellStyle name="Normal 4 2 9 2" xfId="41570" xr:uid="{00000000-0005-0000-0000-00008B390000}"/>
    <cellStyle name="Normal 4 2 9 3" xfId="26337" xr:uid="{00000000-0005-0000-0000-00008C390000}"/>
    <cellStyle name="Normal 4 3" xfId="410" xr:uid="{00000000-0005-0000-0000-00008D390000}"/>
    <cellStyle name="Normal 4 4" xfId="31508" xr:uid="{00000000-0005-0000-0000-00008E390000}"/>
    <cellStyle name="Normal 4 5" xfId="46794" xr:uid="{00000000-0005-0000-0000-00008F390000}"/>
    <cellStyle name="Normal 40" xfId="165" xr:uid="{00000000-0005-0000-0000-000090390000}"/>
    <cellStyle name="Normal 40 2" xfId="854" xr:uid="{00000000-0005-0000-0000-000091390000}"/>
    <cellStyle name="Normal 40 2 10" xfId="6217" xr:uid="{00000000-0005-0000-0000-000092390000}"/>
    <cellStyle name="Normal 40 2 10 2" xfId="36554" xr:uid="{00000000-0005-0000-0000-000093390000}"/>
    <cellStyle name="Normal 40 2 10 3" xfId="21321" xr:uid="{00000000-0005-0000-0000-000094390000}"/>
    <cellStyle name="Normal 40 2 11" xfId="31545" xr:uid="{00000000-0005-0000-0000-000095390000}"/>
    <cellStyle name="Normal 40 2 12" xfId="16306" xr:uid="{00000000-0005-0000-0000-000096390000}"/>
    <cellStyle name="Normal 40 2 2" xfId="1181" xr:uid="{00000000-0005-0000-0000-000097390000}"/>
    <cellStyle name="Normal 40 2 2 10" xfId="31597" xr:uid="{00000000-0005-0000-0000-000098390000}"/>
    <cellStyle name="Normal 40 2 2 11" xfId="16360" xr:uid="{00000000-0005-0000-0000-000099390000}"/>
    <cellStyle name="Normal 40 2 2 2" xfId="1289" xr:uid="{00000000-0005-0000-0000-00009A390000}"/>
    <cellStyle name="Normal 40 2 2 2 10" xfId="16464" xr:uid="{00000000-0005-0000-0000-00009B390000}"/>
    <cellStyle name="Normal 40 2 2 2 2" xfId="1506" xr:uid="{00000000-0005-0000-0000-00009C390000}"/>
    <cellStyle name="Normal 40 2 2 2 2 2" xfId="1927" xr:uid="{00000000-0005-0000-0000-00009D390000}"/>
    <cellStyle name="Normal 40 2 2 2 2 2 2" xfId="2766" xr:uid="{00000000-0005-0000-0000-00009E390000}"/>
    <cellStyle name="Normal 40 2 2 2 2 2 2 2" xfId="4456" xr:uid="{00000000-0005-0000-0000-00009F390000}"/>
    <cellStyle name="Normal 40 2 2 2 2 2 2 2 2" xfId="14529" xr:uid="{00000000-0005-0000-0000-0000A0390000}"/>
    <cellStyle name="Normal 40 2 2 2 2 2 2 2 2 2" xfId="44860" xr:uid="{00000000-0005-0000-0000-0000A1390000}"/>
    <cellStyle name="Normal 40 2 2 2 2 2 2 2 2 3" xfId="29627" xr:uid="{00000000-0005-0000-0000-0000A2390000}"/>
    <cellStyle name="Normal 40 2 2 2 2 2 2 2 3" xfId="9509" xr:uid="{00000000-0005-0000-0000-0000A3390000}"/>
    <cellStyle name="Normal 40 2 2 2 2 2 2 2 3 2" xfId="39843" xr:uid="{00000000-0005-0000-0000-0000A4390000}"/>
    <cellStyle name="Normal 40 2 2 2 2 2 2 2 3 3" xfId="24610" xr:uid="{00000000-0005-0000-0000-0000A5390000}"/>
    <cellStyle name="Normal 40 2 2 2 2 2 2 2 4" xfId="34830" xr:uid="{00000000-0005-0000-0000-0000A6390000}"/>
    <cellStyle name="Normal 40 2 2 2 2 2 2 2 5" xfId="19597" xr:uid="{00000000-0005-0000-0000-0000A7390000}"/>
    <cellStyle name="Normal 40 2 2 2 2 2 2 3" xfId="6148" xr:uid="{00000000-0005-0000-0000-0000A8390000}"/>
    <cellStyle name="Normal 40 2 2 2 2 2 2 3 2" xfId="16200" xr:uid="{00000000-0005-0000-0000-0000A9390000}"/>
    <cellStyle name="Normal 40 2 2 2 2 2 2 3 2 2" xfId="46531" xr:uid="{00000000-0005-0000-0000-0000AA390000}"/>
    <cellStyle name="Normal 40 2 2 2 2 2 2 3 2 3" xfId="31298" xr:uid="{00000000-0005-0000-0000-0000AB390000}"/>
    <cellStyle name="Normal 40 2 2 2 2 2 2 3 3" xfId="11180" xr:uid="{00000000-0005-0000-0000-0000AC390000}"/>
    <cellStyle name="Normal 40 2 2 2 2 2 2 3 3 2" xfId="41514" xr:uid="{00000000-0005-0000-0000-0000AD390000}"/>
    <cellStyle name="Normal 40 2 2 2 2 2 2 3 3 3" xfId="26281" xr:uid="{00000000-0005-0000-0000-0000AE390000}"/>
    <cellStyle name="Normal 40 2 2 2 2 2 2 3 4" xfId="36501" xr:uid="{00000000-0005-0000-0000-0000AF390000}"/>
    <cellStyle name="Normal 40 2 2 2 2 2 2 3 5" xfId="21268" xr:uid="{00000000-0005-0000-0000-0000B0390000}"/>
    <cellStyle name="Normal 40 2 2 2 2 2 2 4" xfId="12858" xr:uid="{00000000-0005-0000-0000-0000B1390000}"/>
    <cellStyle name="Normal 40 2 2 2 2 2 2 4 2" xfId="43189" xr:uid="{00000000-0005-0000-0000-0000B2390000}"/>
    <cellStyle name="Normal 40 2 2 2 2 2 2 4 3" xfId="27956" xr:uid="{00000000-0005-0000-0000-0000B3390000}"/>
    <cellStyle name="Normal 40 2 2 2 2 2 2 5" xfId="7837" xr:uid="{00000000-0005-0000-0000-0000B4390000}"/>
    <cellStyle name="Normal 40 2 2 2 2 2 2 5 2" xfId="38172" xr:uid="{00000000-0005-0000-0000-0000B5390000}"/>
    <cellStyle name="Normal 40 2 2 2 2 2 2 5 3" xfId="22939" xr:uid="{00000000-0005-0000-0000-0000B6390000}"/>
    <cellStyle name="Normal 40 2 2 2 2 2 2 6" xfId="33160" xr:uid="{00000000-0005-0000-0000-0000B7390000}"/>
    <cellStyle name="Normal 40 2 2 2 2 2 2 7" xfId="17926" xr:uid="{00000000-0005-0000-0000-0000B8390000}"/>
    <cellStyle name="Normal 40 2 2 2 2 2 3" xfId="3619" xr:uid="{00000000-0005-0000-0000-0000B9390000}"/>
    <cellStyle name="Normal 40 2 2 2 2 2 3 2" xfId="13693" xr:uid="{00000000-0005-0000-0000-0000BA390000}"/>
    <cellStyle name="Normal 40 2 2 2 2 2 3 2 2" xfId="44024" xr:uid="{00000000-0005-0000-0000-0000BB390000}"/>
    <cellStyle name="Normal 40 2 2 2 2 2 3 2 3" xfId="28791" xr:uid="{00000000-0005-0000-0000-0000BC390000}"/>
    <cellStyle name="Normal 40 2 2 2 2 2 3 3" xfId="8673" xr:uid="{00000000-0005-0000-0000-0000BD390000}"/>
    <cellStyle name="Normal 40 2 2 2 2 2 3 3 2" xfId="39007" xr:uid="{00000000-0005-0000-0000-0000BE390000}"/>
    <cellStyle name="Normal 40 2 2 2 2 2 3 3 3" xfId="23774" xr:uid="{00000000-0005-0000-0000-0000BF390000}"/>
    <cellStyle name="Normal 40 2 2 2 2 2 3 4" xfId="33994" xr:uid="{00000000-0005-0000-0000-0000C0390000}"/>
    <cellStyle name="Normal 40 2 2 2 2 2 3 5" xfId="18761" xr:uid="{00000000-0005-0000-0000-0000C1390000}"/>
    <cellStyle name="Normal 40 2 2 2 2 2 4" xfId="5312" xr:uid="{00000000-0005-0000-0000-0000C2390000}"/>
    <cellStyle name="Normal 40 2 2 2 2 2 4 2" xfId="15364" xr:uid="{00000000-0005-0000-0000-0000C3390000}"/>
    <cellStyle name="Normal 40 2 2 2 2 2 4 2 2" xfId="45695" xr:uid="{00000000-0005-0000-0000-0000C4390000}"/>
    <cellStyle name="Normal 40 2 2 2 2 2 4 2 3" xfId="30462" xr:uid="{00000000-0005-0000-0000-0000C5390000}"/>
    <cellStyle name="Normal 40 2 2 2 2 2 4 3" xfId="10344" xr:uid="{00000000-0005-0000-0000-0000C6390000}"/>
    <cellStyle name="Normal 40 2 2 2 2 2 4 3 2" xfId="40678" xr:uid="{00000000-0005-0000-0000-0000C7390000}"/>
    <cellStyle name="Normal 40 2 2 2 2 2 4 3 3" xfId="25445" xr:uid="{00000000-0005-0000-0000-0000C8390000}"/>
    <cellStyle name="Normal 40 2 2 2 2 2 4 4" xfId="35665" xr:uid="{00000000-0005-0000-0000-0000C9390000}"/>
    <cellStyle name="Normal 40 2 2 2 2 2 4 5" xfId="20432" xr:uid="{00000000-0005-0000-0000-0000CA390000}"/>
    <cellStyle name="Normal 40 2 2 2 2 2 5" xfId="12022" xr:uid="{00000000-0005-0000-0000-0000CB390000}"/>
    <cellStyle name="Normal 40 2 2 2 2 2 5 2" xfId="42353" xr:uid="{00000000-0005-0000-0000-0000CC390000}"/>
    <cellStyle name="Normal 40 2 2 2 2 2 5 3" xfId="27120" xr:uid="{00000000-0005-0000-0000-0000CD390000}"/>
    <cellStyle name="Normal 40 2 2 2 2 2 6" xfId="7001" xr:uid="{00000000-0005-0000-0000-0000CE390000}"/>
    <cellStyle name="Normal 40 2 2 2 2 2 6 2" xfId="37336" xr:uid="{00000000-0005-0000-0000-0000CF390000}"/>
    <cellStyle name="Normal 40 2 2 2 2 2 6 3" xfId="22103" xr:uid="{00000000-0005-0000-0000-0000D0390000}"/>
    <cellStyle name="Normal 40 2 2 2 2 2 7" xfId="32324" xr:uid="{00000000-0005-0000-0000-0000D1390000}"/>
    <cellStyle name="Normal 40 2 2 2 2 2 8" xfId="17090" xr:uid="{00000000-0005-0000-0000-0000D2390000}"/>
    <cellStyle name="Normal 40 2 2 2 2 3" xfId="2348" xr:uid="{00000000-0005-0000-0000-0000D3390000}"/>
    <cellStyle name="Normal 40 2 2 2 2 3 2" xfId="4038" xr:uid="{00000000-0005-0000-0000-0000D4390000}"/>
    <cellStyle name="Normal 40 2 2 2 2 3 2 2" xfId="14111" xr:uid="{00000000-0005-0000-0000-0000D5390000}"/>
    <cellStyle name="Normal 40 2 2 2 2 3 2 2 2" xfId="44442" xr:uid="{00000000-0005-0000-0000-0000D6390000}"/>
    <cellStyle name="Normal 40 2 2 2 2 3 2 2 3" xfId="29209" xr:uid="{00000000-0005-0000-0000-0000D7390000}"/>
    <cellStyle name="Normal 40 2 2 2 2 3 2 3" xfId="9091" xr:uid="{00000000-0005-0000-0000-0000D8390000}"/>
    <cellStyle name="Normal 40 2 2 2 2 3 2 3 2" xfId="39425" xr:uid="{00000000-0005-0000-0000-0000D9390000}"/>
    <cellStyle name="Normal 40 2 2 2 2 3 2 3 3" xfId="24192" xr:uid="{00000000-0005-0000-0000-0000DA390000}"/>
    <cellStyle name="Normal 40 2 2 2 2 3 2 4" xfId="34412" xr:uid="{00000000-0005-0000-0000-0000DB390000}"/>
    <cellStyle name="Normal 40 2 2 2 2 3 2 5" xfId="19179" xr:uid="{00000000-0005-0000-0000-0000DC390000}"/>
    <cellStyle name="Normal 40 2 2 2 2 3 3" xfId="5730" xr:uid="{00000000-0005-0000-0000-0000DD390000}"/>
    <cellStyle name="Normal 40 2 2 2 2 3 3 2" xfId="15782" xr:uid="{00000000-0005-0000-0000-0000DE390000}"/>
    <cellStyle name="Normal 40 2 2 2 2 3 3 2 2" xfId="46113" xr:uid="{00000000-0005-0000-0000-0000DF390000}"/>
    <cellStyle name="Normal 40 2 2 2 2 3 3 2 3" xfId="30880" xr:uid="{00000000-0005-0000-0000-0000E0390000}"/>
    <cellStyle name="Normal 40 2 2 2 2 3 3 3" xfId="10762" xr:uid="{00000000-0005-0000-0000-0000E1390000}"/>
    <cellStyle name="Normal 40 2 2 2 2 3 3 3 2" xfId="41096" xr:uid="{00000000-0005-0000-0000-0000E2390000}"/>
    <cellStyle name="Normal 40 2 2 2 2 3 3 3 3" xfId="25863" xr:uid="{00000000-0005-0000-0000-0000E3390000}"/>
    <cellStyle name="Normal 40 2 2 2 2 3 3 4" xfId="36083" xr:uid="{00000000-0005-0000-0000-0000E4390000}"/>
    <cellStyle name="Normal 40 2 2 2 2 3 3 5" xfId="20850" xr:uid="{00000000-0005-0000-0000-0000E5390000}"/>
    <cellStyle name="Normal 40 2 2 2 2 3 4" xfId="12440" xr:uid="{00000000-0005-0000-0000-0000E6390000}"/>
    <cellStyle name="Normal 40 2 2 2 2 3 4 2" xfId="42771" xr:uid="{00000000-0005-0000-0000-0000E7390000}"/>
    <cellStyle name="Normal 40 2 2 2 2 3 4 3" xfId="27538" xr:uid="{00000000-0005-0000-0000-0000E8390000}"/>
    <cellStyle name="Normal 40 2 2 2 2 3 5" xfId="7419" xr:uid="{00000000-0005-0000-0000-0000E9390000}"/>
    <cellStyle name="Normal 40 2 2 2 2 3 5 2" xfId="37754" xr:uid="{00000000-0005-0000-0000-0000EA390000}"/>
    <cellStyle name="Normal 40 2 2 2 2 3 5 3" xfId="22521" xr:uid="{00000000-0005-0000-0000-0000EB390000}"/>
    <cellStyle name="Normal 40 2 2 2 2 3 6" xfId="32742" xr:uid="{00000000-0005-0000-0000-0000EC390000}"/>
    <cellStyle name="Normal 40 2 2 2 2 3 7" xfId="17508" xr:uid="{00000000-0005-0000-0000-0000ED390000}"/>
    <cellStyle name="Normal 40 2 2 2 2 4" xfId="3201" xr:uid="{00000000-0005-0000-0000-0000EE390000}"/>
    <cellStyle name="Normal 40 2 2 2 2 4 2" xfId="13275" xr:uid="{00000000-0005-0000-0000-0000EF390000}"/>
    <cellStyle name="Normal 40 2 2 2 2 4 2 2" xfId="43606" xr:uid="{00000000-0005-0000-0000-0000F0390000}"/>
    <cellStyle name="Normal 40 2 2 2 2 4 2 3" xfId="28373" xr:uid="{00000000-0005-0000-0000-0000F1390000}"/>
    <cellStyle name="Normal 40 2 2 2 2 4 3" xfId="8255" xr:uid="{00000000-0005-0000-0000-0000F2390000}"/>
    <cellStyle name="Normal 40 2 2 2 2 4 3 2" xfId="38589" xr:uid="{00000000-0005-0000-0000-0000F3390000}"/>
    <cellStyle name="Normal 40 2 2 2 2 4 3 3" xfId="23356" xr:uid="{00000000-0005-0000-0000-0000F4390000}"/>
    <cellStyle name="Normal 40 2 2 2 2 4 4" xfId="33576" xr:uid="{00000000-0005-0000-0000-0000F5390000}"/>
    <cellStyle name="Normal 40 2 2 2 2 4 5" xfId="18343" xr:uid="{00000000-0005-0000-0000-0000F6390000}"/>
    <cellStyle name="Normal 40 2 2 2 2 5" xfId="4894" xr:uid="{00000000-0005-0000-0000-0000F7390000}"/>
    <cellStyle name="Normal 40 2 2 2 2 5 2" xfId="14946" xr:uid="{00000000-0005-0000-0000-0000F8390000}"/>
    <cellStyle name="Normal 40 2 2 2 2 5 2 2" xfId="45277" xr:uid="{00000000-0005-0000-0000-0000F9390000}"/>
    <cellStyle name="Normal 40 2 2 2 2 5 2 3" xfId="30044" xr:uid="{00000000-0005-0000-0000-0000FA390000}"/>
    <cellStyle name="Normal 40 2 2 2 2 5 3" xfId="9926" xr:uid="{00000000-0005-0000-0000-0000FB390000}"/>
    <cellStyle name="Normal 40 2 2 2 2 5 3 2" xfId="40260" xr:uid="{00000000-0005-0000-0000-0000FC390000}"/>
    <cellStyle name="Normal 40 2 2 2 2 5 3 3" xfId="25027" xr:uid="{00000000-0005-0000-0000-0000FD390000}"/>
    <cellStyle name="Normal 40 2 2 2 2 5 4" xfId="35247" xr:uid="{00000000-0005-0000-0000-0000FE390000}"/>
    <cellStyle name="Normal 40 2 2 2 2 5 5" xfId="20014" xr:uid="{00000000-0005-0000-0000-0000FF390000}"/>
    <cellStyle name="Normal 40 2 2 2 2 6" xfId="11604" xr:uid="{00000000-0005-0000-0000-0000003A0000}"/>
    <cellStyle name="Normal 40 2 2 2 2 6 2" xfId="41935" xr:uid="{00000000-0005-0000-0000-0000013A0000}"/>
    <cellStyle name="Normal 40 2 2 2 2 6 3" xfId="26702" xr:uid="{00000000-0005-0000-0000-0000023A0000}"/>
    <cellStyle name="Normal 40 2 2 2 2 7" xfId="6583" xr:uid="{00000000-0005-0000-0000-0000033A0000}"/>
    <cellStyle name="Normal 40 2 2 2 2 7 2" xfId="36918" xr:uid="{00000000-0005-0000-0000-0000043A0000}"/>
    <cellStyle name="Normal 40 2 2 2 2 7 3" xfId="21685" xr:uid="{00000000-0005-0000-0000-0000053A0000}"/>
    <cellStyle name="Normal 40 2 2 2 2 8" xfId="31906" xr:uid="{00000000-0005-0000-0000-0000063A0000}"/>
    <cellStyle name="Normal 40 2 2 2 2 9" xfId="16672" xr:uid="{00000000-0005-0000-0000-0000073A0000}"/>
    <cellStyle name="Normal 40 2 2 2 3" xfId="1719" xr:uid="{00000000-0005-0000-0000-0000083A0000}"/>
    <cellStyle name="Normal 40 2 2 2 3 2" xfId="2558" xr:uid="{00000000-0005-0000-0000-0000093A0000}"/>
    <cellStyle name="Normal 40 2 2 2 3 2 2" xfId="4248" xr:uid="{00000000-0005-0000-0000-00000A3A0000}"/>
    <cellStyle name="Normal 40 2 2 2 3 2 2 2" xfId="14321" xr:uid="{00000000-0005-0000-0000-00000B3A0000}"/>
    <cellStyle name="Normal 40 2 2 2 3 2 2 2 2" xfId="44652" xr:uid="{00000000-0005-0000-0000-00000C3A0000}"/>
    <cellStyle name="Normal 40 2 2 2 3 2 2 2 3" xfId="29419" xr:uid="{00000000-0005-0000-0000-00000D3A0000}"/>
    <cellStyle name="Normal 40 2 2 2 3 2 2 3" xfId="9301" xr:uid="{00000000-0005-0000-0000-00000E3A0000}"/>
    <cellStyle name="Normal 40 2 2 2 3 2 2 3 2" xfId="39635" xr:uid="{00000000-0005-0000-0000-00000F3A0000}"/>
    <cellStyle name="Normal 40 2 2 2 3 2 2 3 3" xfId="24402" xr:uid="{00000000-0005-0000-0000-0000103A0000}"/>
    <cellStyle name="Normal 40 2 2 2 3 2 2 4" xfId="34622" xr:uid="{00000000-0005-0000-0000-0000113A0000}"/>
    <cellStyle name="Normal 40 2 2 2 3 2 2 5" xfId="19389" xr:uid="{00000000-0005-0000-0000-0000123A0000}"/>
    <cellStyle name="Normal 40 2 2 2 3 2 3" xfId="5940" xr:uid="{00000000-0005-0000-0000-0000133A0000}"/>
    <cellStyle name="Normal 40 2 2 2 3 2 3 2" xfId="15992" xr:uid="{00000000-0005-0000-0000-0000143A0000}"/>
    <cellStyle name="Normal 40 2 2 2 3 2 3 2 2" xfId="46323" xr:uid="{00000000-0005-0000-0000-0000153A0000}"/>
    <cellStyle name="Normal 40 2 2 2 3 2 3 2 3" xfId="31090" xr:uid="{00000000-0005-0000-0000-0000163A0000}"/>
    <cellStyle name="Normal 40 2 2 2 3 2 3 3" xfId="10972" xr:uid="{00000000-0005-0000-0000-0000173A0000}"/>
    <cellStyle name="Normal 40 2 2 2 3 2 3 3 2" xfId="41306" xr:uid="{00000000-0005-0000-0000-0000183A0000}"/>
    <cellStyle name="Normal 40 2 2 2 3 2 3 3 3" xfId="26073" xr:uid="{00000000-0005-0000-0000-0000193A0000}"/>
    <cellStyle name="Normal 40 2 2 2 3 2 3 4" xfId="36293" xr:uid="{00000000-0005-0000-0000-00001A3A0000}"/>
    <cellStyle name="Normal 40 2 2 2 3 2 3 5" xfId="21060" xr:uid="{00000000-0005-0000-0000-00001B3A0000}"/>
    <cellStyle name="Normal 40 2 2 2 3 2 4" xfId="12650" xr:uid="{00000000-0005-0000-0000-00001C3A0000}"/>
    <cellStyle name="Normal 40 2 2 2 3 2 4 2" xfId="42981" xr:uid="{00000000-0005-0000-0000-00001D3A0000}"/>
    <cellStyle name="Normal 40 2 2 2 3 2 4 3" xfId="27748" xr:uid="{00000000-0005-0000-0000-00001E3A0000}"/>
    <cellStyle name="Normal 40 2 2 2 3 2 5" xfId="7629" xr:uid="{00000000-0005-0000-0000-00001F3A0000}"/>
    <cellStyle name="Normal 40 2 2 2 3 2 5 2" xfId="37964" xr:uid="{00000000-0005-0000-0000-0000203A0000}"/>
    <cellStyle name="Normal 40 2 2 2 3 2 5 3" xfId="22731" xr:uid="{00000000-0005-0000-0000-0000213A0000}"/>
    <cellStyle name="Normal 40 2 2 2 3 2 6" xfId="32952" xr:uid="{00000000-0005-0000-0000-0000223A0000}"/>
    <cellStyle name="Normal 40 2 2 2 3 2 7" xfId="17718" xr:uid="{00000000-0005-0000-0000-0000233A0000}"/>
    <cellStyle name="Normal 40 2 2 2 3 3" xfId="3411" xr:uid="{00000000-0005-0000-0000-0000243A0000}"/>
    <cellStyle name="Normal 40 2 2 2 3 3 2" xfId="13485" xr:uid="{00000000-0005-0000-0000-0000253A0000}"/>
    <cellStyle name="Normal 40 2 2 2 3 3 2 2" xfId="43816" xr:uid="{00000000-0005-0000-0000-0000263A0000}"/>
    <cellStyle name="Normal 40 2 2 2 3 3 2 3" xfId="28583" xr:uid="{00000000-0005-0000-0000-0000273A0000}"/>
    <cellStyle name="Normal 40 2 2 2 3 3 3" xfId="8465" xr:uid="{00000000-0005-0000-0000-0000283A0000}"/>
    <cellStyle name="Normal 40 2 2 2 3 3 3 2" xfId="38799" xr:uid="{00000000-0005-0000-0000-0000293A0000}"/>
    <cellStyle name="Normal 40 2 2 2 3 3 3 3" xfId="23566" xr:uid="{00000000-0005-0000-0000-00002A3A0000}"/>
    <cellStyle name="Normal 40 2 2 2 3 3 4" xfId="33786" xr:uid="{00000000-0005-0000-0000-00002B3A0000}"/>
    <cellStyle name="Normal 40 2 2 2 3 3 5" xfId="18553" xr:uid="{00000000-0005-0000-0000-00002C3A0000}"/>
    <cellStyle name="Normal 40 2 2 2 3 4" xfId="5104" xr:uid="{00000000-0005-0000-0000-00002D3A0000}"/>
    <cellStyle name="Normal 40 2 2 2 3 4 2" xfId="15156" xr:uid="{00000000-0005-0000-0000-00002E3A0000}"/>
    <cellStyle name="Normal 40 2 2 2 3 4 2 2" xfId="45487" xr:uid="{00000000-0005-0000-0000-00002F3A0000}"/>
    <cellStyle name="Normal 40 2 2 2 3 4 2 3" xfId="30254" xr:uid="{00000000-0005-0000-0000-0000303A0000}"/>
    <cellStyle name="Normal 40 2 2 2 3 4 3" xfId="10136" xr:uid="{00000000-0005-0000-0000-0000313A0000}"/>
    <cellStyle name="Normal 40 2 2 2 3 4 3 2" xfId="40470" xr:uid="{00000000-0005-0000-0000-0000323A0000}"/>
    <cellStyle name="Normal 40 2 2 2 3 4 3 3" xfId="25237" xr:uid="{00000000-0005-0000-0000-0000333A0000}"/>
    <cellStyle name="Normal 40 2 2 2 3 4 4" xfId="35457" xr:uid="{00000000-0005-0000-0000-0000343A0000}"/>
    <cellStyle name="Normal 40 2 2 2 3 4 5" xfId="20224" xr:uid="{00000000-0005-0000-0000-0000353A0000}"/>
    <cellStyle name="Normal 40 2 2 2 3 5" xfId="11814" xr:uid="{00000000-0005-0000-0000-0000363A0000}"/>
    <cellStyle name="Normal 40 2 2 2 3 5 2" xfId="42145" xr:uid="{00000000-0005-0000-0000-0000373A0000}"/>
    <cellStyle name="Normal 40 2 2 2 3 5 3" xfId="26912" xr:uid="{00000000-0005-0000-0000-0000383A0000}"/>
    <cellStyle name="Normal 40 2 2 2 3 6" xfId="6793" xr:uid="{00000000-0005-0000-0000-0000393A0000}"/>
    <cellStyle name="Normal 40 2 2 2 3 6 2" xfId="37128" xr:uid="{00000000-0005-0000-0000-00003A3A0000}"/>
    <cellStyle name="Normal 40 2 2 2 3 6 3" xfId="21895" xr:uid="{00000000-0005-0000-0000-00003B3A0000}"/>
    <cellStyle name="Normal 40 2 2 2 3 7" xfId="32116" xr:uid="{00000000-0005-0000-0000-00003C3A0000}"/>
    <cellStyle name="Normal 40 2 2 2 3 8" xfId="16882" xr:uid="{00000000-0005-0000-0000-00003D3A0000}"/>
    <cellStyle name="Normal 40 2 2 2 4" xfId="2140" xr:uid="{00000000-0005-0000-0000-00003E3A0000}"/>
    <cellStyle name="Normal 40 2 2 2 4 2" xfId="3830" xr:uid="{00000000-0005-0000-0000-00003F3A0000}"/>
    <cellStyle name="Normal 40 2 2 2 4 2 2" xfId="13903" xr:uid="{00000000-0005-0000-0000-0000403A0000}"/>
    <cellStyle name="Normal 40 2 2 2 4 2 2 2" xfId="44234" xr:uid="{00000000-0005-0000-0000-0000413A0000}"/>
    <cellStyle name="Normal 40 2 2 2 4 2 2 3" xfId="29001" xr:uid="{00000000-0005-0000-0000-0000423A0000}"/>
    <cellStyle name="Normal 40 2 2 2 4 2 3" xfId="8883" xr:uid="{00000000-0005-0000-0000-0000433A0000}"/>
    <cellStyle name="Normal 40 2 2 2 4 2 3 2" xfId="39217" xr:uid="{00000000-0005-0000-0000-0000443A0000}"/>
    <cellStyle name="Normal 40 2 2 2 4 2 3 3" xfId="23984" xr:uid="{00000000-0005-0000-0000-0000453A0000}"/>
    <cellStyle name="Normal 40 2 2 2 4 2 4" xfId="34204" xr:uid="{00000000-0005-0000-0000-0000463A0000}"/>
    <cellStyle name="Normal 40 2 2 2 4 2 5" xfId="18971" xr:uid="{00000000-0005-0000-0000-0000473A0000}"/>
    <cellStyle name="Normal 40 2 2 2 4 3" xfId="5522" xr:uid="{00000000-0005-0000-0000-0000483A0000}"/>
    <cellStyle name="Normal 40 2 2 2 4 3 2" xfId="15574" xr:uid="{00000000-0005-0000-0000-0000493A0000}"/>
    <cellStyle name="Normal 40 2 2 2 4 3 2 2" xfId="45905" xr:uid="{00000000-0005-0000-0000-00004A3A0000}"/>
    <cellStyle name="Normal 40 2 2 2 4 3 2 3" xfId="30672" xr:uid="{00000000-0005-0000-0000-00004B3A0000}"/>
    <cellStyle name="Normal 40 2 2 2 4 3 3" xfId="10554" xr:uid="{00000000-0005-0000-0000-00004C3A0000}"/>
    <cellStyle name="Normal 40 2 2 2 4 3 3 2" xfId="40888" xr:uid="{00000000-0005-0000-0000-00004D3A0000}"/>
    <cellStyle name="Normal 40 2 2 2 4 3 3 3" xfId="25655" xr:uid="{00000000-0005-0000-0000-00004E3A0000}"/>
    <cellStyle name="Normal 40 2 2 2 4 3 4" xfId="35875" xr:uid="{00000000-0005-0000-0000-00004F3A0000}"/>
    <cellStyle name="Normal 40 2 2 2 4 3 5" xfId="20642" xr:uid="{00000000-0005-0000-0000-0000503A0000}"/>
    <cellStyle name="Normal 40 2 2 2 4 4" xfId="12232" xr:uid="{00000000-0005-0000-0000-0000513A0000}"/>
    <cellStyle name="Normal 40 2 2 2 4 4 2" xfId="42563" xr:uid="{00000000-0005-0000-0000-0000523A0000}"/>
    <cellStyle name="Normal 40 2 2 2 4 4 3" xfId="27330" xr:uid="{00000000-0005-0000-0000-0000533A0000}"/>
    <cellStyle name="Normal 40 2 2 2 4 5" xfId="7211" xr:uid="{00000000-0005-0000-0000-0000543A0000}"/>
    <cellStyle name="Normal 40 2 2 2 4 5 2" xfId="37546" xr:uid="{00000000-0005-0000-0000-0000553A0000}"/>
    <cellStyle name="Normal 40 2 2 2 4 5 3" xfId="22313" xr:uid="{00000000-0005-0000-0000-0000563A0000}"/>
    <cellStyle name="Normal 40 2 2 2 4 6" xfId="32534" xr:uid="{00000000-0005-0000-0000-0000573A0000}"/>
    <cellStyle name="Normal 40 2 2 2 4 7" xfId="17300" xr:uid="{00000000-0005-0000-0000-0000583A0000}"/>
    <cellStyle name="Normal 40 2 2 2 5" xfId="2993" xr:uid="{00000000-0005-0000-0000-0000593A0000}"/>
    <cellStyle name="Normal 40 2 2 2 5 2" xfId="13067" xr:uid="{00000000-0005-0000-0000-00005A3A0000}"/>
    <cellStyle name="Normal 40 2 2 2 5 2 2" xfId="43398" xr:uid="{00000000-0005-0000-0000-00005B3A0000}"/>
    <cellStyle name="Normal 40 2 2 2 5 2 3" xfId="28165" xr:uid="{00000000-0005-0000-0000-00005C3A0000}"/>
    <cellStyle name="Normal 40 2 2 2 5 3" xfId="8047" xr:uid="{00000000-0005-0000-0000-00005D3A0000}"/>
    <cellStyle name="Normal 40 2 2 2 5 3 2" xfId="38381" xr:uid="{00000000-0005-0000-0000-00005E3A0000}"/>
    <cellStyle name="Normal 40 2 2 2 5 3 3" xfId="23148" xr:uid="{00000000-0005-0000-0000-00005F3A0000}"/>
    <cellStyle name="Normal 40 2 2 2 5 4" xfId="33368" xr:uid="{00000000-0005-0000-0000-0000603A0000}"/>
    <cellStyle name="Normal 40 2 2 2 5 5" xfId="18135" xr:uid="{00000000-0005-0000-0000-0000613A0000}"/>
    <cellStyle name="Normal 40 2 2 2 6" xfId="4686" xr:uid="{00000000-0005-0000-0000-0000623A0000}"/>
    <cellStyle name="Normal 40 2 2 2 6 2" xfId="14738" xr:uid="{00000000-0005-0000-0000-0000633A0000}"/>
    <cellStyle name="Normal 40 2 2 2 6 2 2" xfId="45069" xr:uid="{00000000-0005-0000-0000-0000643A0000}"/>
    <cellStyle name="Normal 40 2 2 2 6 2 3" xfId="29836" xr:uid="{00000000-0005-0000-0000-0000653A0000}"/>
    <cellStyle name="Normal 40 2 2 2 6 3" xfId="9718" xr:uid="{00000000-0005-0000-0000-0000663A0000}"/>
    <cellStyle name="Normal 40 2 2 2 6 3 2" xfId="40052" xr:uid="{00000000-0005-0000-0000-0000673A0000}"/>
    <cellStyle name="Normal 40 2 2 2 6 3 3" xfId="24819" xr:uid="{00000000-0005-0000-0000-0000683A0000}"/>
    <cellStyle name="Normal 40 2 2 2 6 4" xfId="35039" xr:uid="{00000000-0005-0000-0000-0000693A0000}"/>
    <cellStyle name="Normal 40 2 2 2 6 5" xfId="19806" xr:uid="{00000000-0005-0000-0000-00006A3A0000}"/>
    <cellStyle name="Normal 40 2 2 2 7" xfId="11396" xr:uid="{00000000-0005-0000-0000-00006B3A0000}"/>
    <cellStyle name="Normal 40 2 2 2 7 2" xfId="41727" xr:uid="{00000000-0005-0000-0000-00006C3A0000}"/>
    <cellStyle name="Normal 40 2 2 2 7 3" xfId="26494" xr:uid="{00000000-0005-0000-0000-00006D3A0000}"/>
    <cellStyle name="Normal 40 2 2 2 8" xfId="6375" xr:uid="{00000000-0005-0000-0000-00006E3A0000}"/>
    <cellStyle name="Normal 40 2 2 2 8 2" xfId="36710" xr:uid="{00000000-0005-0000-0000-00006F3A0000}"/>
    <cellStyle name="Normal 40 2 2 2 8 3" xfId="21477" xr:uid="{00000000-0005-0000-0000-0000703A0000}"/>
    <cellStyle name="Normal 40 2 2 2 9" xfId="31698" xr:uid="{00000000-0005-0000-0000-0000713A0000}"/>
    <cellStyle name="Normal 40 2 2 3" xfId="1402" xr:uid="{00000000-0005-0000-0000-0000723A0000}"/>
    <cellStyle name="Normal 40 2 2 3 2" xfId="1823" xr:uid="{00000000-0005-0000-0000-0000733A0000}"/>
    <cellStyle name="Normal 40 2 2 3 2 2" xfId="2662" xr:uid="{00000000-0005-0000-0000-0000743A0000}"/>
    <cellStyle name="Normal 40 2 2 3 2 2 2" xfId="4352" xr:uid="{00000000-0005-0000-0000-0000753A0000}"/>
    <cellStyle name="Normal 40 2 2 3 2 2 2 2" xfId="14425" xr:uid="{00000000-0005-0000-0000-0000763A0000}"/>
    <cellStyle name="Normal 40 2 2 3 2 2 2 2 2" xfId="44756" xr:uid="{00000000-0005-0000-0000-0000773A0000}"/>
    <cellStyle name="Normal 40 2 2 3 2 2 2 2 3" xfId="29523" xr:uid="{00000000-0005-0000-0000-0000783A0000}"/>
    <cellStyle name="Normal 40 2 2 3 2 2 2 3" xfId="9405" xr:uid="{00000000-0005-0000-0000-0000793A0000}"/>
    <cellStyle name="Normal 40 2 2 3 2 2 2 3 2" xfId="39739" xr:uid="{00000000-0005-0000-0000-00007A3A0000}"/>
    <cellStyle name="Normal 40 2 2 3 2 2 2 3 3" xfId="24506" xr:uid="{00000000-0005-0000-0000-00007B3A0000}"/>
    <cellStyle name="Normal 40 2 2 3 2 2 2 4" xfId="34726" xr:uid="{00000000-0005-0000-0000-00007C3A0000}"/>
    <cellStyle name="Normal 40 2 2 3 2 2 2 5" xfId="19493" xr:uid="{00000000-0005-0000-0000-00007D3A0000}"/>
    <cellStyle name="Normal 40 2 2 3 2 2 3" xfId="6044" xr:uid="{00000000-0005-0000-0000-00007E3A0000}"/>
    <cellStyle name="Normal 40 2 2 3 2 2 3 2" xfId="16096" xr:uid="{00000000-0005-0000-0000-00007F3A0000}"/>
    <cellStyle name="Normal 40 2 2 3 2 2 3 2 2" xfId="46427" xr:uid="{00000000-0005-0000-0000-0000803A0000}"/>
    <cellStyle name="Normal 40 2 2 3 2 2 3 2 3" xfId="31194" xr:uid="{00000000-0005-0000-0000-0000813A0000}"/>
    <cellStyle name="Normal 40 2 2 3 2 2 3 3" xfId="11076" xr:uid="{00000000-0005-0000-0000-0000823A0000}"/>
    <cellStyle name="Normal 40 2 2 3 2 2 3 3 2" xfId="41410" xr:uid="{00000000-0005-0000-0000-0000833A0000}"/>
    <cellStyle name="Normal 40 2 2 3 2 2 3 3 3" xfId="26177" xr:uid="{00000000-0005-0000-0000-0000843A0000}"/>
    <cellStyle name="Normal 40 2 2 3 2 2 3 4" xfId="36397" xr:uid="{00000000-0005-0000-0000-0000853A0000}"/>
    <cellStyle name="Normal 40 2 2 3 2 2 3 5" xfId="21164" xr:uid="{00000000-0005-0000-0000-0000863A0000}"/>
    <cellStyle name="Normal 40 2 2 3 2 2 4" xfId="12754" xr:uid="{00000000-0005-0000-0000-0000873A0000}"/>
    <cellStyle name="Normal 40 2 2 3 2 2 4 2" xfId="43085" xr:uid="{00000000-0005-0000-0000-0000883A0000}"/>
    <cellStyle name="Normal 40 2 2 3 2 2 4 3" xfId="27852" xr:uid="{00000000-0005-0000-0000-0000893A0000}"/>
    <cellStyle name="Normal 40 2 2 3 2 2 5" xfId="7733" xr:uid="{00000000-0005-0000-0000-00008A3A0000}"/>
    <cellStyle name="Normal 40 2 2 3 2 2 5 2" xfId="38068" xr:uid="{00000000-0005-0000-0000-00008B3A0000}"/>
    <cellStyle name="Normal 40 2 2 3 2 2 5 3" xfId="22835" xr:uid="{00000000-0005-0000-0000-00008C3A0000}"/>
    <cellStyle name="Normal 40 2 2 3 2 2 6" xfId="33056" xr:uid="{00000000-0005-0000-0000-00008D3A0000}"/>
    <cellStyle name="Normal 40 2 2 3 2 2 7" xfId="17822" xr:uid="{00000000-0005-0000-0000-00008E3A0000}"/>
    <cellStyle name="Normal 40 2 2 3 2 3" xfId="3515" xr:uid="{00000000-0005-0000-0000-00008F3A0000}"/>
    <cellStyle name="Normal 40 2 2 3 2 3 2" xfId="13589" xr:uid="{00000000-0005-0000-0000-0000903A0000}"/>
    <cellStyle name="Normal 40 2 2 3 2 3 2 2" xfId="43920" xr:uid="{00000000-0005-0000-0000-0000913A0000}"/>
    <cellStyle name="Normal 40 2 2 3 2 3 2 3" xfId="28687" xr:uid="{00000000-0005-0000-0000-0000923A0000}"/>
    <cellStyle name="Normal 40 2 2 3 2 3 3" xfId="8569" xr:uid="{00000000-0005-0000-0000-0000933A0000}"/>
    <cellStyle name="Normal 40 2 2 3 2 3 3 2" xfId="38903" xr:uid="{00000000-0005-0000-0000-0000943A0000}"/>
    <cellStyle name="Normal 40 2 2 3 2 3 3 3" xfId="23670" xr:uid="{00000000-0005-0000-0000-0000953A0000}"/>
    <cellStyle name="Normal 40 2 2 3 2 3 4" xfId="33890" xr:uid="{00000000-0005-0000-0000-0000963A0000}"/>
    <cellStyle name="Normal 40 2 2 3 2 3 5" xfId="18657" xr:uid="{00000000-0005-0000-0000-0000973A0000}"/>
    <cellStyle name="Normal 40 2 2 3 2 4" xfId="5208" xr:uid="{00000000-0005-0000-0000-0000983A0000}"/>
    <cellStyle name="Normal 40 2 2 3 2 4 2" xfId="15260" xr:uid="{00000000-0005-0000-0000-0000993A0000}"/>
    <cellStyle name="Normal 40 2 2 3 2 4 2 2" xfId="45591" xr:uid="{00000000-0005-0000-0000-00009A3A0000}"/>
    <cellStyle name="Normal 40 2 2 3 2 4 2 3" xfId="30358" xr:uid="{00000000-0005-0000-0000-00009B3A0000}"/>
    <cellStyle name="Normal 40 2 2 3 2 4 3" xfId="10240" xr:uid="{00000000-0005-0000-0000-00009C3A0000}"/>
    <cellStyle name="Normal 40 2 2 3 2 4 3 2" xfId="40574" xr:uid="{00000000-0005-0000-0000-00009D3A0000}"/>
    <cellStyle name="Normal 40 2 2 3 2 4 3 3" xfId="25341" xr:uid="{00000000-0005-0000-0000-00009E3A0000}"/>
    <cellStyle name="Normal 40 2 2 3 2 4 4" xfId="35561" xr:uid="{00000000-0005-0000-0000-00009F3A0000}"/>
    <cellStyle name="Normal 40 2 2 3 2 4 5" xfId="20328" xr:uid="{00000000-0005-0000-0000-0000A03A0000}"/>
    <cellStyle name="Normal 40 2 2 3 2 5" xfId="11918" xr:uid="{00000000-0005-0000-0000-0000A13A0000}"/>
    <cellStyle name="Normal 40 2 2 3 2 5 2" xfId="42249" xr:uid="{00000000-0005-0000-0000-0000A23A0000}"/>
    <cellStyle name="Normal 40 2 2 3 2 5 3" xfId="27016" xr:uid="{00000000-0005-0000-0000-0000A33A0000}"/>
    <cellStyle name="Normal 40 2 2 3 2 6" xfId="6897" xr:uid="{00000000-0005-0000-0000-0000A43A0000}"/>
    <cellStyle name="Normal 40 2 2 3 2 6 2" xfId="37232" xr:uid="{00000000-0005-0000-0000-0000A53A0000}"/>
    <cellStyle name="Normal 40 2 2 3 2 6 3" xfId="21999" xr:uid="{00000000-0005-0000-0000-0000A63A0000}"/>
    <cellStyle name="Normal 40 2 2 3 2 7" xfId="32220" xr:uid="{00000000-0005-0000-0000-0000A73A0000}"/>
    <cellStyle name="Normal 40 2 2 3 2 8" xfId="16986" xr:uid="{00000000-0005-0000-0000-0000A83A0000}"/>
    <cellStyle name="Normal 40 2 2 3 3" xfId="2244" xr:uid="{00000000-0005-0000-0000-0000A93A0000}"/>
    <cellStyle name="Normal 40 2 2 3 3 2" xfId="3934" xr:uid="{00000000-0005-0000-0000-0000AA3A0000}"/>
    <cellStyle name="Normal 40 2 2 3 3 2 2" xfId="14007" xr:uid="{00000000-0005-0000-0000-0000AB3A0000}"/>
    <cellStyle name="Normal 40 2 2 3 3 2 2 2" xfId="44338" xr:uid="{00000000-0005-0000-0000-0000AC3A0000}"/>
    <cellStyle name="Normal 40 2 2 3 3 2 2 3" xfId="29105" xr:uid="{00000000-0005-0000-0000-0000AD3A0000}"/>
    <cellStyle name="Normal 40 2 2 3 3 2 3" xfId="8987" xr:uid="{00000000-0005-0000-0000-0000AE3A0000}"/>
    <cellStyle name="Normal 40 2 2 3 3 2 3 2" xfId="39321" xr:uid="{00000000-0005-0000-0000-0000AF3A0000}"/>
    <cellStyle name="Normal 40 2 2 3 3 2 3 3" xfId="24088" xr:uid="{00000000-0005-0000-0000-0000B03A0000}"/>
    <cellStyle name="Normal 40 2 2 3 3 2 4" xfId="34308" xr:uid="{00000000-0005-0000-0000-0000B13A0000}"/>
    <cellStyle name="Normal 40 2 2 3 3 2 5" xfId="19075" xr:uid="{00000000-0005-0000-0000-0000B23A0000}"/>
    <cellStyle name="Normal 40 2 2 3 3 3" xfId="5626" xr:uid="{00000000-0005-0000-0000-0000B33A0000}"/>
    <cellStyle name="Normal 40 2 2 3 3 3 2" xfId="15678" xr:uid="{00000000-0005-0000-0000-0000B43A0000}"/>
    <cellStyle name="Normal 40 2 2 3 3 3 2 2" xfId="46009" xr:uid="{00000000-0005-0000-0000-0000B53A0000}"/>
    <cellStyle name="Normal 40 2 2 3 3 3 2 3" xfId="30776" xr:uid="{00000000-0005-0000-0000-0000B63A0000}"/>
    <cellStyle name="Normal 40 2 2 3 3 3 3" xfId="10658" xr:uid="{00000000-0005-0000-0000-0000B73A0000}"/>
    <cellStyle name="Normal 40 2 2 3 3 3 3 2" xfId="40992" xr:uid="{00000000-0005-0000-0000-0000B83A0000}"/>
    <cellStyle name="Normal 40 2 2 3 3 3 3 3" xfId="25759" xr:uid="{00000000-0005-0000-0000-0000B93A0000}"/>
    <cellStyle name="Normal 40 2 2 3 3 3 4" xfId="35979" xr:uid="{00000000-0005-0000-0000-0000BA3A0000}"/>
    <cellStyle name="Normal 40 2 2 3 3 3 5" xfId="20746" xr:uid="{00000000-0005-0000-0000-0000BB3A0000}"/>
    <cellStyle name="Normal 40 2 2 3 3 4" xfId="12336" xr:uid="{00000000-0005-0000-0000-0000BC3A0000}"/>
    <cellStyle name="Normal 40 2 2 3 3 4 2" xfId="42667" xr:uid="{00000000-0005-0000-0000-0000BD3A0000}"/>
    <cellStyle name="Normal 40 2 2 3 3 4 3" xfId="27434" xr:uid="{00000000-0005-0000-0000-0000BE3A0000}"/>
    <cellStyle name="Normal 40 2 2 3 3 5" xfId="7315" xr:uid="{00000000-0005-0000-0000-0000BF3A0000}"/>
    <cellStyle name="Normal 40 2 2 3 3 5 2" xfId="37650" xr:uid="{00000000-0005-0000-0000-0000C03A0000}"/>
    <cellStyle name="Normal 40 2 2 3 3 5 3" xfId="22417" xr:uid="{00000000-0005-0000-0000-0000C13A0000}"/>
    <cellStyle name="Normal 40 2 2 3 3 6" xfId="32638" xr:uid="{00000000-0005-0000-0000-0000C23A0000}"/>
    <cellStyle name="Normal 40 2 2 3 3 7" xfId="17404" xr:uid="{00000000-0005-0000-0000-0000C33A0000}"/>
    <cellStyle name="Normal 40 2 2 3 4" xfId="3097" xr:uid="{00000000-0005-0000-0000-0000C43A0000}"/>
    <cellStyle name="Normal 40 2 2 3 4 2" xfId="13171" xr:uid="{00000000-0005-0000-0000-0000C53A0000}"/>
    <cellStyle name="Normal 40 2 2 3 4 2 2" xfId="43502" xr:uid="{00000000-0005-0000-0000-0000C63A0000}"/>
    <cellStyle name="Normal 40 2 2 3 4 2 3" xfId="28269" xr:uid="{00000000-0005-0000-0000-0000C73A0000}"/>
    <cellStyle name="Normal 40 2 2 3 4 3" xfId="8151" xr:uid="{00000000-0005-0000-0000-0000C83A0000}"/>
    <cellStyle name="Normal 40 2 2 3 4 3 2" xfId="38485" xr:uid="{00000000-0005-0000-0000-0000C93A0000}"/>
    <cellStyle name="Normal 40 2 2 3 4 3 3" xfId="23252" xr:uid="{00000000-0005-0000-0000-0000CA3A0000}"/>
    <cellStyle name="Normal 40 2 2 3 4 4" xfId="33472" xr:uid="{00000000-0005-0000-0000-0000CB3A0000}"/>
    <cellStyle name="Normal 40 2 2 3 4 5" xfId="18239" xr:uid="{00000000-0005-0000-0000-0000CC3A0000}"/>
    <cellStyle name="Normal 40 2 2 3 5" xfId="4790" xr:uid="{00000000-0005-0000-0000-0000CD3A0000}"/>
    <cellStyle name="Normal 40 2 2 3 5 2" xfId="14842" xr:uid="{00000000-0005-0000-0000-0000CE3A0000}"/>
    <cellStyle name="Normal 40 2 2 3 5 2 2" xfId="45173" xr:uid="{00000000-0005-0000-0000-0000CF3A0000}"/>
    <cellStyle name="Normal 40 2 2 3 5 2 3" xfId="29940" xr:uid="{00000000-0005-0000-0000-0000D03A0000}"/>
    <cellStyle name="Normal 40 2 2 3 5 3" xfId="9822" xr:uid="{00000000-0005-0000-0000-0000D13A0000}"/>
    <cellStyle name="Normal 40 2 2 3 5 3 2" xfId="40156" xr:uid="{00000000-0005-0000-0000-0000D23A0000}"/>
    <cellStyle name="Normal 40 2 2 3 5 3 3" xfId="24923" xr:uid="{00000000-0005-0000-0000-0000D33A0000}"/>
    <cellStyle name="Normal 40 2 2 3 5 4" xfId="35143" xr:uid="{00000000-0005-0000-0000-0000D43A0000}"/>
    <cellStyle name="Normal 40 2 2 3 5 5" xfId="19910" xr:uid="{00000000-0005-0000-0000-0000D53A0000}"/>
    <cellStyle name="Normal 40 2 2 3 6" xfId="11500" xr:uid="{00000000-0005-0000-0000-0000D63A0000}"/>
    <cellStyle name="Normal 40 2 2 3 6 2" xfId="41831" xr:uid="{00000000-0005-0000-0000-0000D73A0000}"/>
    <cellStyle name="Normal 40 2 2 3 6 3" xfId="26598" xr:uid="{00000000-0005-0000-0000-0000D83A0000}"/>
    <cellStyle name="Normal 40 2 2 3 7" xfId="6479" xr:uid="{00000000-0005-0000-0000-0000D93A0000}"/>
    <cellStyle name="Normal 40 2 2 3 7 2" xfId="36814" xr:uid="{00000000-0005-0000-0000-0000DA3A0000}"/>
    <cellStyle name="Normal 40 2 2 3 7 3" xfId="21581" xr:uid="{00000000-0005-0000-0000-0000DB3A0000}"/>
    <cellStyle name="Normal 40 2 2 3 8" xfId="31802" xr:uid="{00000000-0005-0000-0000-0000DC3A0000}"/>
    <cellStyle name="Normal 40 2 2 3 9" xfId="16568" xr:uid="{00000000-0005-0000-0000-0000DD3A0000}"/>
    <cellStyle name="Normal 40 2 2 4" xfId="1615" xr:uid="{00000000-0005-0000-0000-0000DE3A0000}"/>
    <cellStyle name="Normal 40 2 2 4 2" xfId="2454" xr:uid="{00000000-0005-0000-0000-0000DF3A0000}"/>
    <cellStyle name="Normal 40 2 2 4 2 2" xfId="4144" xr:uid="{00000000-0005-0000-0000-0000E03A0000}"/>
    <cellStyle name="Normal 40 2 2 4 2 2 2" xfId="14217" xr:uid="{00000000-0005-0000-0000-0000E13A0000}"/>
    <cellStyle name="Normal 40 2 2 4 2 2 2 2" xfId="44548" xr:uid="{00000000-0005-0000-0000-0000E23A0000}"/>
    <cellStyle name="Normal 40 2 2 4 2 2 2 3" xfId="29315" xr:uid="{00000000-0005-0000-0000-0000E33A0000}"/>
    <cellStyle name="Normal 40 2 2 4 2 2 3" xfId="9197" xr:uid="{00000000-0005-0000-0000-0000E43A0000}"/>
    <cellStyle name="Normal 40 2 2 4 2 2 3 2" xfId="39531" xr:uid="{00000000-0005-0000-0000-0000E53A0000}"/>
    <cellStyle name="Normal 40 2 2 4 2 2 3 3" xfId="24298" xr:uid="{00000000-0005-0000-0000-0000E63A0000}"/>
    <cellStyle name="Normal 40 2 2 4 2 2 4" xfId="34518" xr:uid="{00000000-0005-0000-0000-0000E73A0000}"/>
    <cellStyle name="Normal 40 2 2 4 2 2 5" xfId="19285" xr:uid="{00000000-0005-0000-0000-0000E83A0000}"/>
    <cellStyle name="Normal 40 2 2 4 2 3" xfId="5836" xr:uid="{00000000-0005-0000-0000-0000E93A0000}"/>
    <cellStyle name="Normal 40 2 2 4 2 3 2" xfId="15888" xr:uid="{00000000-0005-0000-0000-0000EA3A0000}"/>
    <cellStyle name="Normal 40 2 2 4 2 3 2 2" xfId="46219" xr:uid="{00000000-0005-0000-0000-0000EB3A0000}"/>
    <cellStyle name="Normal 40 2 2 4 2 3 2 3" xfId="30986" xr:uid="{00000000-0005-0000-0000-0000EC3A0000}"/>
    <cellStyle name="Normal 40 2 2 4 2 3 3" xfId="10868" xr:uid="{00000000-0005-0000-0000-0000ED3A0000}"/>
    <cellStyle name="Normal 40 2 2 4 2 3 3 2" xfId="41202" xr:uid="{00000000-0005-0000-0000-0000EE3A0000}"/>
    <cellStyle name="Normal 40 2 2 4 2 3 3 3" xfId="25969" xr:uid="{00000000-0005-0000-0000-0000EF3A0000}"/>
    <cellStyle name="Normal 40 2 2 4 2 3 4" xfId="36189" xr:uid="{00000000-0005-0000-0000-0000F03A0000}"/>
    <cellStyle name="Normal 40 2 2 4 2 3 5" xfId="20956" xr:uid="{00000000-0005-0000-0000-0000F13A0000}"/>
    <cellStyle name="Normal 40 2 2 4 2 4" xfId="12546" xr:uid="{00000000-0005-0000-0000-0000F23A0000}"/>
    <cellStyle name="Normal 40 2 2 4 2 4 2" xfId="42877" xr:uid="{00000000-0005-0000-0000-0000F33A0000}"/>
    <cellStyle name="Normal 40 2 2 4 2 4 3" xfId="27644" xr:uid="{00000000-0005-0000-0000-0000F43A0000}"/>
    <cellStyle name="Normal 40 2 2 4 2 5" xfId="7525" xr:uid="{00000000-0005-0000-0000-0000F53A0000}"/>
    <cellStyle name="Normal 40 2 2 4 2 5 2" xfId="37860" xr:uid="{00000000-0005-0000-0000-0000F63A0000}"/>
    <cellStyle name="Normal 40 2 2 4 2 5 3" xfId="22627" xr:uid="{00000000-0005-0000-0000-0000F73A0000}"/>
    <cellStyle name="Normal 40 2 2 4 2 6" xfId="32848" xr:uid="{00000000-0005-0000-0000-0000F83A0000}"/>
    <cellStyle name="Normal 40 2 2 4 2 7" xfId="17614" xr:uid="{00000000-0005-0000-0000-0000F93A0000}"/>
    <cellStyle name="Normal 40 2 2 4 3" xfId="3307" xr:uid="{00000000-0005-0000-0000-0000FA3A0000}"/>
    <cellStyle name="Normal 40 2 2 4 3 2" xfId="13381" xr:uid="{00000000-0005-0000-0000-0000FB3A0000}"/>
    <cellStyle name="Normal 40 2 2 4 3 2 2" xfId="43712" xr:uid="{00000000-0005-0000-0000-0000FC3A0000}"/>
    <cellStyle name="Normal 40 2 2 4 3 2 3" xfId="28479" xr:uid="{00000000-0005-0000-0000-0000FD3A0000}"/>
    <cellStyle name="Normal 40 2 2 4 3 3" xfId="8361" xr:uid="{00000000-0005-0000-0000-0000FE3A0000}"/>
    <cellStyle name="Normal 40 2 2 4 3 3 2" xfId="38695" xr:uid="{00000000-0005-0000-0000-0000FF3A0000}"/>
    <cellStyle name="Normal 40 2 2 4 3 3 3" xfId="23462" xr:uid="{00000000-0005-0000-0000-0000003B0000}"/>
    <cellStyle name="Normal 40 2 2 4 3 4" xfId="33682" xr:uid="{00000000-0005-0000-0000-0000013B0000}"/>
    <cellStyle name="Normal 40 2 2 4 3 5" xfId="18449" xr:uid="{00000000-0005-0000-0000-0000023B0000}"/>
    <cellStyle name="Normal 40 2 2 4 4" xfId="5000" xr:uid="{00000000-0005-0000-0000-0000033B0000}"/>
    <cellStyle name="Normal 40 2 2 4 4 2" xfId="15052" xr:uid="{00000000-0005-0000-0000-0000043B0000}"/>
    <cellStyle name="Normal 40 2 2 4 4 2 2" xfId="45383" xr:uid="{00000000-0005-0000-0000-0000053B0000}"/>
    <cellStyle name="Normal 40 2 2 4 4 2 3" xfId="30150" xr:uid="{00000000-0005-0000-0000-0000063B0000}"/>
    <cellStyle name="Normal 40 2 2 4 4 3" xfId="10032" xr:uid="{00000000-0005-0000-0000-0000073B0000}"/>
    <cellStyle name="Normal 40 2 2 4 4 3 2" xfId="40366" xr:uid="{00000000-0005-0000-0000-0000083B0000}"/>
    <cellStyle name="Normal 40 2 2 4 4 3 3" xfId="25133" xr:uid="{00000000-0005-0000-0000-0000093B0000}"/>
    <cellStyle name="Normal 40 2 2 4 4 4" xfId="35353" xr:uid="{00000000-0005-0000-0000-00000A3B0000}"/>
    <cellStyle name="Normal 40 2 2 4 4 5" xfId="20120" xr:uid="{00000000-0005-0000-0000-00000B3B0000}"/>
    <cellStyle name="Normal 40 2 2 4 5" xfId="11710" xr:uid="{00000000-0005-0000-0000-00000C3B0000}"/>
    <cellStyle name="Normal 40 2 2 4 5 2" xfId="42041" xr:uid="{00000000-0005-0000-0000-00000D3B0000}"/>
    <cellStyle name="Normal 40 2 2 4 5 3" xfId="26808" xr:uid="{00000000-0005-0000-0000-00000E3B0000}"/>
    <cellStyle name="Normal 40 2 2 4 6" xfId="6689" xr:uid="{00000000-0005-0000-0000-00000F3B0000}"/>
    <cellStyle name="Normal 40 2 2 4 6 2" xfId="37024" xr:uid="{00000000-0005-0000-0000-0000103B0000}"/>
    <cellStyle name="Normal 40 2 2 4 6 3" xfId="21791" xr:uid="{00000000-0005-0000-0000-0000113B0000}"/>
    <cellStyle name="Normal 40 2 2 4 7" xfId="32012" xr:uid="{00000000-0005-0000-0000-0000123B0000}"/>
    <cellStyle name="Normal 40 2 2 4 8" xfId="16778" xr:uid="{00000000-0005-0000-0000-0000133B0000}"/>
    <cellStyle name="Normal 40 2 2 5" xfId="2036" xr:uid="{00000000-0005-0000-0000-0000143B0000}"/>
    <cellStyle name="Normal 40 2 2 5 2" xfId="3726" xr:uid="{00000000-0005-0000-0000-0000153B0000}"/>
    <cellStyle name="Normal 40 2 2 5 2 2" xfId="13799" xr:uid="{00000000-0005-0000-0000-0000163B0000}"/>
    <cellStyle name="Normal 40 2 2 5 2 2 2" xfId="44130" xr:uid="{00000000-0005-0000-0000-0000173B0000}"/>
    <cellStyle name="Normal 40 2 2 5 2 2 3" xfId="28897" xr:uid="{00000000-0005-0000-0000-0000183B0000}"/>
    <cellStyle name="Normal 40 2 2 5 2 3" xfId="8779" xr:uid="{00000000-0005-0000-0000-0000193B0000}"/>
    <cellStyle name="Normal 40 2 2 5 2 3 2" xfId="39113" xr:uid="{00000000-0005-0000-0000-00001A3B0000}"/>
    <cellStyle name="Normal 40 2 2 5 2 3 3" xfId="23880" xr:uid="{00000000-0005-0000-0000-00001B3B0000}"/>
    <cellStyle name="Normal 40 2 2 5 2 4" xfId="34100" xr:uid="{00000000-0005-0000-0000-00001C3B0000}"/>
    <cellStyle name="Normal 40 2 2 5 2 5" xfId="18867" xr:uid="{00000000-0005-0000-0000-00001D3B0000}"/>
    <cellStyle name="Normal 40 2 2 5 3" xfId="5418" xr:uid="{00000000-0005-0000-0000-00001E3B0000}"/>
    <cellStyle name="Normal 40 2 2 5 3 2" xfId="15470" xr:uid="{00000000-0005-0000-0000-00001F3B0000}"/>
    <cellStyle name="Normal 40 2 2 5 3 2 2" xfId="45801" xr:uid="{00000000-0005-0000-0000-0000203B0000}"/>
    <cellStyle name="Normal 40 2 2 5 3 2 3" xfId="30568" xr:uid="{00000000-0005-0000-0000-0000213B0000}"/>
    <cellStyle name="Normal 40 2 2 5 3 3" xfId="10450" xr:uid="{00000000-0005-0000-0000-0000223B0000}"/>
    <cellStyle name="Normal 40 2 2 5 3 3 2" xfId="40784" xr:uid="{00000000-0005-0000-0000-0000233B0000}"/>
    <cellStyle name="Normal 40 2 2 5 3 3 3" xfId="25551" xr:uid="{00000000-0005-0000-0000-0000243B0000}"/>
    <cellStyle name="Normal 40 2 2 5 3 4" xfId="35771" xr:uid="{00000000-0005-0000-0000-0000253B0000}"/>
    <cellStyle name="Normal 40 2 2 5 3 5" xfId="20538" xr:uid="{00000000-0005-0000-0000-0000263B0000}"/>
    <cellStyle name="Normal 40 2 2 5 4" xfId="12128" xr:uid="{00000000-0005-0000-0000-0000273B0000}"/>
    <cellStyle name="Normal 40 2 2 5 4 2" xfId="42459" xr:uid="{00000000-0005-0000-0000-0000283B0000}"/>
    <cellStyle name="Normal 40 2 2 5 4 3" xfId="27226" xr:uid="{00000000-0005-0000-0000-0000293B0000}"/>
    <cellStyle name="Normal 40 2 2 5 5" xfId="7107" xr:uid="{00000000-0005-0000-0000-00002A3B0000}"/>
    <cellStyle name="Normal 40 2 2 5 5 2" xfId="37442" xr:uid="{00000000-0005-0000-0000-00002B3B0000}"/>
    <cellStyle name="Normal 40 2 2 5 5 3" xfId="22209" xr:uid="{00000000-0005-0000-0000-00002C3B0000}"/>
    <cellStyle name="Normal 40 2 2 5 6" xfId="32430" xr:uid="{00000000-0005-0000-0000-00002D3B0000}"/>
    <cellStyle name="Normal 40 2 2 5 7" xfId="17196" xr:uid="{00000000-0005-0000-0000-00002E3B0000}"/>
    <cellStyle name="Normal 40 2 2 6" xfId="2889" xr:uid="{00000000-0005-0000-0000-00002F3B0000}"/>
    <cellStyle name="Normal 40 2 2 6 2" xfId="12963" xr:uid="{00000000-0005-0000-0000-0000303B0000}"/>
    <cellStyle name="Normal 40 2 2 6 2 2" xfId="43294" xr:uid="{00000000-0005-0000-0000-0000313B0000}"/>
    <cellStyle name="Normal 40 2 2 6 2 3" xfId="28061" xr:uid="{00000000-0005-0000-0000-0000323B0000}"/>
    <cellStyle name="Normal 40 2 2 6 3" xfId="7943" xr:uid="{00000000-0005-0000-0000-0000333B0000}"/>
    <cellStyle name="Normal 40 2 2 6 3 2" xfId="38277" xr:uid="{00000000-0005-0000-0000-0000343B0000}"/>
    <cellStyle name="Normal 40 2 2 6 3 3" xfId="23044" xr:uid="{00000000-0005-0000-0000-0000353B0000}"/>
    <cellStyle name="Normal 40 2 2 6 4" xfId="33264" xr:uid="{00000000-0005-0000-0000-0000363B0000}"/>
    <cellStyle name="Normal 40 2 2 6 5" xfId="18031" xr:uid="{00000000-0005-0000-0000-0000373B0000}"/>
    <cellStyle name="Normal 40 2 2 7" xfId="4582" xr:uid="{00000000-0005-0000-0000-0000383B0000}"/>
    <cellStyle name="Normal 40 2 2 7 2" xfId="14634" xr:uid="{00000000-0005-0000-0000-0000393B0000}"/>
    <cellStyle name="Normal 40 2 2 7 2 2" xfId="44965" xr:uid="{00000000-0005-0000-0000-00003A3B0000}"/>
    <cellStyle name="Normal 40 2 2 7 2 3" xfId="29732" xr:uid="{00000000-0005-0000-0000-00003B3B0000}"/>
    <cellStyle name="Normal 40 2 2 7 3" xfId="9614" xr:uid="{00000000-0005-0000-0000-00003C3B0000}"/>
    <cellStyle name="Normal 40 2 2 7 3 2" xfId="39948" xr:uid="{00000000-0005-0000-0000-00003D3B0000}"/>
    <cellStyle name="Normal 40 2 2 7 3 3" xfId="24715" xr:uid="{00000000-0005-0000-0000-00003E3B0000}"/>
    <cellStyle name="Normal 40 2 2 7 4" xfId="34935" xr:uid="{00000000-0005-0000-0000-00003F3B0000}"/>
    <cellStyle name="Normal 40 2 2 7 5" xfId="19702" xr:uid="{00000000-0005-0000-0000-0000403B0000}"/>
    <cellStyle name="Normal 40 2 2 8" xfId="11292" xr:uid="{00000000-0005-0000-0000-0000413B0000}"/>
    <cellStyle name="Normal 40 2 2 8 2" xfId="41623" xr:uid="{00000000-0005-0000-0000-0000423B0000}"/>
    <cellStyle name="Normal 40 2 2 8 3" xfId="26390" xr:uid="{00000000-0005-0000-0000-0000433B0000}"/>
    <cellStyle name="Normal 40 2 2 9" xfId="6271" xr:uid="{00000000-0005-0000-0000-0000443B0000}"/>
    <cellStyle name="Normal 40 2 2 9 2" xfId="36606" xr:uid="{00000000-0005-0000-0000-0000453B0000}"/>
    <cellStyle name="Normal 40 2 2 9 3" xfId="21373" xr:uid="{00000000-0005-0000-0000-0000463B0000}"/>
    <cellStyle name="Normal 40 2 3" xfId="1235" xr:uid="{00000000-0005-0000-0000-0000473B0000}"/>
    <cellStyle name="Normal 40 2 3 10" xfId="16412" xr:uid="{00000000-0005-0000-0000-0000483B0000}"/>
    <cellStyle name="Normal 40 2 3 2" xfId="1454" xr:uid="{00000000-0005-0000-0000-0000493B0000}"/>
    <cellStyle name="Normal 40 2 3 2 2" xfId="1875" xr:uid="{00000000-0005-0000-0000-00004A3B0000}"/>
    <cellStyle name="Normal 40 2 3 2 2 2" xfId="2714" xr:uid="{00000000-0005-0000-0000-00004B3B0000}"/>
    <cellStyle name="Normal 40 2 3 2 2 2 2" xfId="4404" xr:uid="{00000000-0005-0000-0000-00004C3B0000}"/>
    <cellStyle name="Normal 40 2 3 2 2 2 2 2" xfId="14477" xr:uid="{00000000-0005-0000-0000-00004D3B0000}"/>
    <cellStyle name="Normal 40 2 3 2 2 2 2 2 2" xfId="44808" xr:uid="{00000000-0005-0000-0000-00004E3B0000}"/>
    <cellStyle name="Normal 40 2 3 2 2 2 2 2 3" xfId="29575" xr:uid="{00000000-0005-0000-0000-00004F3B0000}"/>
    <cellStyle name="Normal 40 2 3 2 2 2 2 3" xfId="9457" xr:uid="{00000000-0005-0000-0000-0000503B0000}"/>
    <cellStyle name="Normal 40 2 3 2 2 2 2 3 2" xfId="39791" xr:uid="{00000000-0005-0000-0000-0000513B0000}"/>
    <cellStyle name="Normal 40 2 3 2 2 2 2 3 3" xfId="24558" xr:uid="{00000000-0005-0000-0000-0000523B0000}"/>
    <cellStyle name="Normal 40 2 3 2 2 2 2 4" xfId="34778" xr:uid="{00000000-0005-0000-0000-0000533B0000}"/>
    <cellStyle name="Normal 40 2 3 2 2 2 2 5" xfId="19545" xr:uid="{00000000-0005-0000-0000-0000543B0000}"/>
    <cellStyle name="Normal 40 2 3 2 2 2 3" xfId="6096" xr:uid="{00000000-0005-0000-0000-0000553B0000}"/>
    <cellStyle name="Normal 40 2 3 2 2 2 3 2" xfId="16148" xr:uid="{00000000-0005-0000-0000-0000563B0000}"/>
    <cellStyle name="Normal 40 2 3 2 2 2 3 2 2" xfId="46479" xr:uid="{00000000-0005-0000-0000-0000573B0000}"/>
    <cellStyle name="Normal 40 2 3 2 2 2 3 2 3" xfId="31246" xr:uid="{00000000-0005-0000-0000-0000583B0000}"/>
    <cellStyle name="Normal 40 2 3 2 2 2 3 3" xfId="11128" xr:uid="{00000000-0005-0000-0000-0000593B0000}"/>
    <cellStyle name="Normal 40 2 3 2 2 2 3 3 2" xfId="41462" xr:uid="{00000000-0005-0000-0000-00005A3B0000}"/>
    <cellStyle name="Normal 40 2 3 2 2 2 3 3 3" xfId="26229" xr:uid="{00000000-0005-0000-0000-00005B3B0000}"/>
    <cellStyle name="Normal 40 2 3 2 2 2 3 4" xfId="36449" xr:uid="{00000000-0005-0000-0000-00005C3B0000}"/>
    <cellStyle name="Normal 40 2 3 2 2 2 3 5" xfId="21216" xr:uid="{00000000-0005-0000-0000-00005D3B0000}"/>
    <cellStyle name="Normal 40 2 3 2 2 2 4" xfId="12806" xr:uid="{00000000-0005-0000-0000-00005E3B0000}"/>
    <cellStyle name="Normal 40 2 3 2 2 2 4 2" xfId="43137" xr:uid="{00000000-0005-0000-0000-00005F3B0000}"/>
    <cellStyle name="Normal 40 2 3 2 2 2 4 3" xfId="27904" xr:uid="{00000000-0005-0000-0000-0000603B0000}"/>
    <cellStyle name="Normal 40 2 3 2 2 2 5" xfId="7785" xr:uid="{00000000-0005-0000-0000-0000613B0000}"/>
    <cellStyle name="Normal 40 2 3 2 2 2 5 2" xfId="38120" xr:uid="{00000000-0005-0000-0000-0000623B0000}"/>
    <cellStyle name="Normal 40 2 3 2 2 2 5 3" xfId="22887" xr:uid="{00000000-0005-0000-0000-0000633B0000}"/>
    <cellStyle name="Normal 40 2 3 2 2 2 6" xfId="33108" xr:uid="{00000000-0005-0000-0000-0000643B0000}"/>
    <cellStyle name="Normal 40 2 3 2 2 2 7" xfId="17874" xr:uid="{00000000-0005-0000-0000-0000653B0000}"/>
    <cellStyle name="Normal 40 2 3 2 2 3" xfId="3567" xr:uid="{00000000-0005-0000-0000-0000663B0000}"/>
    <cellStyle name="Normal 40 2 3 2 2 3 2" xfId="13641" xr:uid="{00000000-0005-0000-0000-0000673B0000}"/>
    <cellStyle name="Normal 40 2 3 2 2 3 2 2" xfId="43972" xr:uid="{00000000-0005-0000-0000-0000683B0000}"/>
    <cellStyle name="Normal 40 2 3 2 2 3 2 3" xfId="28739" xr:uid="{00000000-0005-0000-0000-0000693B0000}"/>
    <cellStyle name="Normal 40 2 3 2 2 3 3" xfId="8621" xr:uid="{00000000-0005-0000-0000-00006A3B0000}"/>
    <cellStyle name="Normal 40 2 3 2 2 3 3 2" xfId="38955" xr:uid="{00000000-0005-0000-0000-00006B3B0000}"/>
    <cellStyle name="Normal 40 2 3 2 2 3 3 3" xfId="23722" xr:uid="{00000000-0005-0000-0000-00006C3B0000}"/>
    <cellStyle name="Normal 40 2 3 2 2 3 4" xfId="33942" xr:uid="{00000000-0005-0000-0000-00006D3B0000}"/>
    <cellStyle name="Normal 40 2 3 2 2 3 5" xfId="18709" xr:uid="{00000000-0005-0000-0000-00006E3B0000}"/>
    <cellStyle name="Normal 40 2 3 2 2 4" xfId="5260" xr:uid="{00000000-0005-0000-0000-00006F3B0000}"/>
    <cellStyle name="Normal 40 2 3 2 2 4 2" xfId="15312" xr:uid="{00000000-0005-0000-0000-0000703B0000}"/>
    <cellStyle name="Normal 40 2 3 2 2 4 2 2" xfId="45643" xr:uid="{00000000-0005-0000-0000-0000713B0000}"/>
    <cellStyle name="Normal 40 2 3 2 2 4 2 3" xfId="30410" xr:uid="{00000000-0005-0000-0000-0000723B0000}"/>
    <cellStyle name="Normal 40 2 3 2 2 4 3" xfId="10292" xr:uid="{00000000-0005-0000-0000-0000733B0000}"/>
    <cellStyle name="Normal 40 2 3 2 2 4 3 2" xfId="40626" xr:uid="{00000000-0005-0000-0000-0000743B0000}"/>
    <cellStyle name="Normal 40 2 3 2 2 4 3 3" xfId="25393" xr:uid="{00000000-0005-0000-0000-0000753B0000}"/>
    <cellStyle name="Normal 40 2 3 2 2 4 4" xfId="35613" xr:uid="{00000000-0005-0000-0000-0000763B0000}"/>
    <cellStyle name="Normal 40 2 3 2 2 4 5" xfId="20380" xr:uid="{00000000-0005-0000-0000-0000773B0000}"/>
    <cellStyle name="Normal 40 2 3 2 2 5" xfId="11970" xr:uid="{00000000-0005-0000-0000-0000783B0000}"/>
    <cellStyle name="Normal 40 2 3 2 2 5 2" xfId="42301" xr:uid="{00000000-0005-0000-0000-0000793B0000}"/>
    <cellStyle name="Normal 40 2 3 2 2 5 3" xfId="27068" xr:uid="{00000000-0005-0000-0000-00007A3B0000}"/>
    <cellStyle name="Normal 40 2 3 2 2 6" xfId="6949" xr:uid="{00000000-0005-0000-0000-00007B3B0000}"/>
    <cellStyle name="Normal 40 2 3 2 2 6 2" xfId="37284" xr:uid="{00000000-0005-0000-0000-00007C3B0000}"/>
    <cellStyle name="Normal 40 2 3 2 2 6 3" xfId="22051" xr:uid="{00000000-0005-0000-0000-00007D3B0000}"/>
    <cellStyle name="Normal 40 2 3 2 2 7" xfId="32272" xr:uid="{00000000-0005-0000-0000-00007E3B0000}"/>
    <cellStyle name="Normal 40 2 3 2 2 8" xfId="17038" xr:uid="{00000000-0005-0000-0000-00007F3B0000}"/>
    <cellStyle name="Normal 40 2 3 2 3" xfId="2296" xr:uid="{00000000-0005-0000-0000-0000803B0000}"/>
    <cellStyle name="Normal 40 2 3 2 3 2" xfId="3986" xr:uid="{00000000-0005-0000-0000-0000813B0000}"/>
    <cellStyle name="Normal 40 2 3 2 3 2 2" xfId="14059" xr:uid="{00000000-0005-0000-0000-0000823B0000}"/>
    <cellStyle name="Normal 40 2 3 2 3 2 2 2" xfId="44390" xr:uid="{00000000-0005-0000-0000-0000833B0000}"/>
    <cellStyle name="Normal 40 2 3 2 3 2 2 3" xfId="29157" xr:uid="{00000000-0005-0000-0000-0000843B0000}"/>
    <cellStyle name="Normal 40 2 3 2 3 2 3" xfId="9039" xr:uid="{00000000-0005-0000-0000-0000853B0000}"/>
    <cellStyle name="Normal 40 2 3 2 3 2 3 2" xfId="39373" xr:uid="{00000000-0005-0000-0000-0000863B0000}"/>
    <cellStyle name="Normal 40 2 3 2 3 2 3 3" xfId="24140" xr:uid="{00000000-0005-0000-0000-0000873B0000}"/>
    <cellStyle name="Normal 40 2 3 2 3 2 4" xfId="34360" xr:uid="{00000000-0005-0000-0000-0000883B0000}"/>
    <cellStyle name="Normal 40 2 3 2 3 2 5" xfId="19127" xr:uid="{00000000-0005-0000-0000-0000893B0000}"/>
    <cellStyle name="Normal 40 2 3 2 3 3" xfId="5678" xr:uid="{00000000-0005-0000-0000-00008A3B0000}"/>
    <cellStyle name="Normal 40 2 3 2 3 3 2" xfId="15730" xr:uid="{00000000-0005-0000-0000-00008B3B0000}"/>
    <cellStyle name="Normal 40 2 3 2 3 3 2 2" xfId="46061" xr:uid="{00000000-0005-0000-0000-00008C3B0000}"/>
    <cellStyle name="Normal 40 2 3 2 3 3 2 3" xfId="30828" xr:uid="{00000000-0005-0000-0000-00008D3B0000}"/>
    <cellStyle name="Normal 40 2 3 2 3 3 3" xfId="10710" xr:uid="{00000000-0005-0000-0000-00008E3B0000}"/>
    <cellStyle name="Normal 40 2 3 2 3 3 3 2" xfId="41044" xr:uid="{00000000-0005-0000-0000-00008F3B0000}"/>
    <cellStyle name="Normal 40 2 3 2 3 3 3 3" xfId="25811" xr:uid="{00000000-0005-0000-0000-0000903B0000}"/>
    <cellStyle name="Normal 40 2 3 2 3 3 4" xfId="36031" xr:uid="{00000000-0005-0000-0000-0000913B0000}"/>
    <cellStyle name="Normal 40 2 3 2 3 3 5" xfId="20798" xr:uid="{00000000-0005-0000-0000-0000923B0000}"/>
    <cellStyle name="Normal 40 2 3 2 3 4" xfId="12388" xr:uid="{00000000-0005-0000-0000-0000933B0000}"/>
    <cellStyle name="Normal 40 2 3 2 3 4 2" xfId="42719" xr:uid="{00000000-0005-0000-0000-0000943B0000}"/>
    <cellStyle name="Normal 40 2 3 2 3 4 3" xfId="27486" xr:uid="{00000000-0005-0000-0000-0000953B0000}"/>
    <cellStyle name="Normal 40 2 3 2 3 5" xfId="7367" xr:uid="{00000000-0005-0000-0000-0000963B0000}"/>
    <cellStyle name="Normal 40 2 3 2 3 5 2" xfId="37702" xr:uid="{00000000-0005-0000-0000-0000973B0000}"/>
    <cellStyle name="Normal 40 2 3 2 3 5 3" xfId="22469" xr:uid="{00000000-0005-0000-0000-0000983B0000}"/>
    <cellStyle name="Normal 40 2 3 2 3 6" xfId="32690" xr:uid="{00000000-0005-0000-0000-0000993B0000}"/>
    <cellStyle name="Normal 40 2 3 2 3 7" xfId="17456" xr:uid="{00000000-0005-0000-0000-00009A3B0000}"/>
    <cellStyle name="Normal 40 2 3 2 4" xfId="3149" xr:uid="{00000000-0005-0000-0000-00009B3B0000}"/>
    <cellStyle name="Normal 40 2 3 2 4 2" xfId="13223" xr:uid="{00000000-0005-0000-0000-00009C3B0000}"/>
    <cellStyle name="Normal 40 2 3 2 4 2 2" xfId="43554" xr:uid="{00000000-0005-0000-0000-00009D3B0000}"/>
    <cellStyle name="Normal 40 2 3 2 4 2 3" xfId="28321" xr:uid="{00000000-0005-0000-0000-00009E3B0000}"/>
    <cellStyle name="Normal 40 2 3 2 4 3" xfId="8203" xr:uid="{00000000-0005-0000-0000-00009F3B0000}"/>
    <cellStyle name="Normal 40 2 3 2 4 3 2" xfId="38537" xr:uid="{00000000-0005-0000-0000-0000A03B0000}"/>
    <cellStyle name="Normal 40 2 3 2 4 3 3" xfId="23304" xr:uid="{00000000-0005-0000-0000-0000A13B0000}"/>
    <cellStyle name="Normal 40 2 3 2 4 4" xfId="33524" xr:uid="{00000000-0005-0000-0000-0000A23B0000}"/>
    <cellStyle name="Normal 40 2 3 2 4 5" xfId="18291" xr:uid="{00000000-0005-0000-0000-0000A33B0000}"/>
    <cellStyle name="Normal 40 2 3 2 5" xfId="4842" xr:uid="{00000000-0005-0000-0000-0000A43B0000}"/>
    <cellStyle name="Normal 40 2 3 2 5 2" xfId="14894" xr:uid="{00000000-0005-0000-0000-0000A53B0000}"/>
    <cellStyle name="Normal 40 2 3 2 5 2 2" xfId="45225" xr:uid="{00000000-0005-0000-0000-0000A63B0000}"/>
    <cellStyle name="Normal 40 2 3 2 5 2 3" xfId="29992" xr:uid="{00000000-0005-0000-0000-0000A73B0000}"/>
    <cellStyle name="Normal 40 2 3 2 5 3" xfId="9874" xr:uid="{00000000-0005-0000-0000-0000A83B0000}"/>
    <cellStyle name="Normal 40 2 3 2 5 3 2" xfId="40208" xr:uid="{00000000-0005-0000-0000-0000A93B0000}"/>
    <cellStyle name="Normal 40 2 3 2 5 3 3" xfId="24975" xr:uid="{00000000-0005-0000-0000-0000AA3B0000}"/>
    <cellStyle name="Normal 40 2 3 2 5 4" xfId="35195" xr:uid="{00000000-0005-0000-0000-0000AB3B0000}"/>
    <cellStyle name="Normal 40 2 3 2 5 5" xfId="19962" xr:uid="{00000000-0005-0000-0000-0000AC3B0000}"/>
    <cellStyle name="Normal 40 2 3 2 6" xfId="11552" xr:uid="{00000000-0005-0000-0000-0000AD3B0000}"/>
    <cellStyle name="Normal 40 2 3 2 6 2" xfId="41883" xr:uid="{00000000-0005-0000-0000-0000AE3B0000}"/>
    <cellStyle name="Normal 40 2 3 2 6 3" xfId="26650" xr:uid="{00000000-0005-0000-0000-0000AF3B0000}"/>
    <cellStyle name="Normal 40 2 3 2 7" xfId="6531" xr:uid="{00000000-0005-0000-0000-0000B03B0000}"/>
    <cellStyle name="Normal 40 2 3 2 7 2" xfId="36866" xr:uid="{00000000-0005-0000-0000-0000B13B0000}"/>
    <cellStyle name="Normal 40 2 3 2 7 3" xfId="21633" xr:uid="{00000000-0005-0000-0000-0000B23B0000}"/>
    <cellStyle name="Normal 40 2 3 2 8" xfId="31854" xr:uid="{00000000-0005-0000-0000-0000B33B0000}"/>
    <cellStyle name="Normal 40 2 3 2 9" xfId="16620" xr:uid="{00000000-0005-0000-0000-0000B43B0000}"/>
    <cellStyle name="Normal 40 2 3 3" xfId="1667" xr:uid="{00000000-0005-0000-0000-0000B53B0000}"/>
    <cellStyle name="Normal 40 2 3 3 2" xfId="2506" xr:uid="{00000000-0005-0000-0000-0000B63B0000}"/>
    <cellStyle name="Normal 40 2 3 3 2 2" xfId="4196" xr:uid="{00000000-0005-0000-0000-0000B73B0000}"/>
    <cellStyle name="Normal 40 2 3 3 2 2 2" xfId="14269" xr:uid="{00000000-0005-0000-0000-0000B83B0000}"/>
    <cellStyle name="Normal 40 2 3 3 2 2 2 2" xfId="44600" xr:uid="{00000000-0005-0000-0000-0000B93B0000}"/>
    <cellStyle name="Normal 40 2 3 3 2 2 2 3" xfId="29367" xr:uid="{00000000-0005-0000-0000-0000BA3B0000}"/>
    <cellStyle name="Normal 40 2 3 3 2 2 3" xfId="9249" xr:uid="{00000000-0005-0000-0000-0000BB3B0000}"/>
    <cellStyle name="Normal 40 2 3 3 2 2 3 2" xfId="39583" xr:uid="{00000000-0005-0000-0000-0000BC3B0000}"/>
    <cellStyle name="Normal 40 2 3 3 2 2 3 3" xfId="24350" xr:uid="{00000000-0005-0000-0000-0000BD3B0000}"/>
    <cellStyle name="Normal 40 2 3 3 2 2 4" xfId="34570" xr:uid="{00000000-0005-0000-0000-0000BE3B0000}"/>
    <cellStyle name="Normal 40 2 3 3 2 2 5" xfId="19337" xr:uid="{00000000-0005-0000-0000-0000BF3B0000}"/>
    <cellStyle name="Normal 40 2 3 3 2 3" xfId="5888" xr:uid="{00000000-0005-0000-0000-0000C03B0000}"/>
    <cellStyle name="Normal 40 2 3 3 2 3 2" xfId="15940" xr:uid="{00000000-0005-0000-0000-0000C13B0000}"/>
    <cellStyle name="Normal 40 2 3 3 2 3 2 2" xfId="46271" xr:uid="{00000000-0005-0000-0000-0000C23B0000}"/>
    <cellStyle name="Normal 40 2 3 3 2 3 2 3" xfId="31038" xr:uid="{00000000-0005-0000-0000-0000C33B0000}"/>
    <cellStyle name="Normal 40 2 3 3 2 3 3" xfId="10920" xr:uid="{00000000-0005-0000-0000-0000C43B0000}"/>
    <cellStyle name="Normal 40 2 3 3 2 3 3 2" xfId="41254" xr:uid="{00000000-0005-0000-0000-0000C53B0000}"/>
    <cellStyle name="Normal 40 2 3 3 2 3 3 3" xfId="26021" xr:uid="{00000000-0005-0000-0000-0000C63B0000}"/>
    <cellStyle name="Normal 40 2 3 3 2 3 4" xfId="36241" xr:uid="{00000000-0005-0000-0000-0000C73B0000}"/>
    <cellStyle name="Normal 40 2 3 3 2 3 5" xfId="21008" xr:uid="{00000000-0005-0000-0000-0000C83B0000}"/>
    <cellStyle name="Normal 40 2 3 3 2 4" xfId="12598" xr:uid="{00000000-0005-0000-0000-0000C93B0000}"/>
    <cellStyle name="Normal 40 2 3 3 2 4 2" xfId="42929" xr:uid="{00000000-0005-0000-0000-0000CA3B0000}"/>
    <cellStyle name="Normal 40 2 3 3 2 4 3" xfId="27696" xr:uid="{00000000-0005-0000-0000-0000CB3B0000}"/>
    <cellStyle name="Normal 40 2 3 3 2 5" xfId="7577" xr:uid="{00000000-0005-0000-0000-0000CC3B0000}"/>
    <cellStyle name="Normal 40 2 3 3 2 5 2" xfId="37912" xr:uid="{00000000-0005-0000-0000-0000CD3B0000}"/>
    <cellStyle name="Normal 40 2 3 3 2 5 3" xfId="22679" xr:uid="{00000000-0005-0000-0000-0000CE3B0000}"/>
    <cellStyle name="Normal 40 2 3 3 2 6" xfId="32900" xr:uid="{00000000-0005-0000-0000-0000CF3B0000}"/>
    <cellStyle name="Normal 40 2 3 3 2 7" xfId="17666" xr:uid="{00000000-0005-0000-0000-0000D03B0000}"/>
    <cellStyle name="Normal 40 2 3 3 3" xfId="3359" xr:uid="{00000000-0005-0000-0000-0000D13B0000}"/>
    <cellStyle name="Normal 40 2 3 3 3 2" xfId="13433" xr:uid="{00000000-0005-0000-0000-0000D23B0000}"/>
    <cellStyle name="Normal 40 2 3 3 3 2 2" xfId="43764" xr:uid="{00000000-0005-0000-0000-0000D33B0000}"/>
    <cellStyle name="Normal 40 2 3 3 3 2 3" xfId="28531" xr:uid="{00000000-0005-0000-0000-0000D43B0000}"/>
    <cellStyle name="Normal 40 2 3 3 3 3" xfId="8413" xr:uid="{00000000-0005-0000-0000-0000D53B0000}"/>
    <cellStyle name="Normal 40 2 3 3 3 3 2" xfId="38747" xr:uid="{00000000-0005-0000-0000-0000D63B0000}"/>
    <cellStyle name="Normal 40 2 3 3 3 3 3" xfId="23514" xr:uid="{00000000-0005-0000-0000-0000D73B0000}"/>
    <cellStyle name="Normal 40 2 3 3 3 4" xfId="33734" xr:uid="{00000000-0005-0000-0000-0000D83B0000}"/>
    <cellStyle name="Normal 40 2 3 3 3 5" xfId="18501" xr:uid="{00000000-0005-0000-0000-0000D93B0000}"/>
    <cellStyle name="Normal 40 2 3 3 4" xfId="5052" xr:uid="{00000000-0005-0000-0000-0000DA3B0000}"/>
    <cellStyle name="Normal 40 2 3 3 4 2" xfId="15104" xr:uid="{00000000-0005-0000-0000-0000DB3B0000}"/>
    <cellStyle name="Normal 40 2 3 3 4 2 2" xfId="45435" xr:uid="{00000000-0005-0000-0000-0000DC3B0000}"/>
    <cellStyle name="Normal 40 2 3 3 4 2 3" xfId="30202" xr:uid="{00000000-0005-0000-0000-0000DD3B0000}"/>
    <cellStyle name="Normal 40 2 3 3 4 3" xfId="10084" xr:uid="{00000000-0005-0000-0000-0000DE3B0000}"/>
    <cellStyle name="Normal 40 2 3 3 4 3 2" xfId="40418" xr:uid="{00000000-0005-0000-0000-0000DF3B0000}"/>
    <cellStyle name="Normal 40 2 3 3 4 3 3" xfId="25185" xr:uid="{00000000-0005-0000-0000-0000E03B0000}"/>
    <cellStyle name="Normal 40 2 3 3 4 4" xfId="35405" xr:uid="{00000000-0005-0000-0000-0000E13B0000}"/>
    <cellStyle name="Normal 40 2 3 3 4 5" xfId="20172" xr:uid="{00000000-0005-0000-0000-0000E23B0000}"/>
    <cellStyle name="Normal 40 2 3 3 5" xfId="11762" xr:uid="{00000000-0005-0000-0000-0000E33B0000}"/>
    <cellStyle name="Normal 40 2 3 3 5 2" xfId="42093" xr:uid="{00000000-0005-0000-0000-0000E43B0000}"/>
    <cellStyle name="Normal 40 2 3 3 5 3" xfId="26860" xr:uid="{00000000-0005-0000-0000-0000E53B0000}"/>
    <cellStyle name="Normal 40 2 3 3 6" xfId="6741" xr:uid="{00000000-0005-0000-0000-0000E63B0000}"/>
    <cellStyle name="Normal 40 2 3 3 6 2" xfId="37076" xr:uid="{00000000-0005-0000-0000-0000E73B0000}"/>
    <cellStyle name="Normal 40 2 3 3 6 3" xfId="21843" xr:uid="{00000000-0005-0000-0000-0000E83B0000}"/>
    <cellStyle name="Normal 40 2 3 3 7" xfId="32064" xr:uid="{00000000-0005-0000-0000-0000E93B0000}"/>
    <cellStyle name="Normal 40 2 3 3 8" xfId="16830" xr:uid="{00000000-0005-0000-0000-0000EA3B0000}"/>
    <cellStyle name="Normal 40 2 3 4" xfId="2088" xr:uid="{00000000-0005-0000-0000-0000EB3B0000}"/>
    <cellStyle name="Normal 40 2 3 4 2" xfId="3778" xr:uid="{00000000-0005-0000-0000-0000EC3B0000}"/>
    <cellStyle name="Normal 40 2 3 4 2 2" xfId="13851" xr:uid="{00000000-0005-0000-0000-0000ED3B0000}"/>
    <cellStyle name="Normal 40 2 3 4 2 2 2" xfId="44182" xr:uid="{00000000-0005-0000-0000-0000EE3B0000}"/>
    <cellStyle name="Normal 40 2 3 4 2 2 3" xfId="28949" xr:uid="{00000000-0005-0000-0000-0000EF3B0000}"/>
    <cellStyle name="Normal 40 2 3 4 2 3" xfId="8831" xr:uid="{00000000-0005-0000-0000-0000F03B0000}"/>
    <cellStyle name="Normal 40 2 3 4 2 3 2" xfId="39165" xr:uid="{00000000-0005-0000-0000-0000F13B0000}"/>
    <cellStyle name="Normal 40 2 3 4 2 3 3" xfId="23932" xr:uid="{00000000-0005-0000-0000-0000F23B0000}"/>
    <cellStyle name="Normal 40 2 3 4 2 4" xfId="34152" xr:uid="{00000000-0005-0000-0000-0000F33B0000}"/>
    <cellStyle name="Normal 40 2 3 4 2 5" xfId="18919" xr:uid="{00000000-0005-0000-0000-0000F43B0000}"/>
    <cellStyle name="Normal 40 2 3 4 3" xfId="5470" xr:uid="{00000000-0005-0000-0000-0000F53B0000}"/>
    <cellStyle name="Normal 40 2 3 4 3 2" xfId="15522" xr:uid="{00000000-0005-0000-0000-0000F63B0000}"/>
    <cellStyle name="Normal 40 2 3 4 3 2 2" xfId="45853" xr:uid="{00000000-0005-0000-0000-0000F73B0000}"/>
    <cellStyle name="Normal 40 2 3 4 3 2 3" xfId="30620" xr:uid="{00000000-0005-0000-0000-0000F83B0000}"/>
    <cellStyle name="Normal 40 2 3 4 3 3" xfId="10502" xr:uid="{00000000-0005-0000-0000-0000F93B0000}"/>
    <cellStyle name="Normal 40 2 3 4 3 3 2" xfId="40836" xr:uid="{00000000-0005-0000-0000-0000FA3B0000}"/>
    <cellStyle name="Normal 40 2 3 4 3 3 3" xfId="25603" xr:uid="{00000000-0005-0000-0000-0000FB3B0000}"/>
    <cellStyle name="Normal 40 2 3 4 3 4" xfId="35823" xr:uid="{00000000-0005-0000-0000-0000FC3B0000}"/>
    <cellStyle name="Normal 40 2 3 4 3 5" xfId="20590" xr:uid="{00000000-0005-0000-0000-0000FD3B0000}"/>
    <cellStyle name="Normal 40 2 3 4 4" xfId="12180" xr:uid="{00000000-0005-0000-0000-0000FE3B0000}"/>
    <cellStyle name="Normal 40 2 3 4 4 2" xfId="42511" xr:uid="{00000000-0005-0000-0000-0000FF3B0000}"/>
    <cellStyle name="Normal 40 2 3 4 4 3" xfId="27278" xr:uid="{00000000-0005-0000-0000-0000003C0000}"/>
    <cellStyle name="Normal 40 2 3 4 5" xfId="7159" xr:uid="{00000000-0005-0000-0000-0000013C0000}"/>
    <cellStyle name="Normal 40 2 3 4 5 2" xfId="37494" xr:uid="{00000000-0005-0000-0000-0000023C0000}"/>
    <cellStyle name="Normal 40 2 3 4 5 3" xfId="22261" xr:uid="{00000000-0005-0000-0000-0000033C0000}"/>
    <cellStyle name="Normal 40 2 3 4 6" xfId="32482" xr:uid="{00000000-0005-0000-0000-0000043C0000}"/>
    <cellStyle name="Normal 40 2 3 4 7" xfId="17248" xr:uid="{00000000-0005-0000-0000-0000053C0000}"/>
    <cellStyle name="Normal 40 2 3 5" xfId="2941" xr:uid="{00000000-0005-0000-0000-0000063C0000}"/>
    <cellStyle name="Normal 40 2 3 5 2" xfId="13015" xr:uid="{00000000-0005-0000-0000-0000073C0000}"/>
    <cellStyle name="Normal 40 2 3 5 2 2" xfId="43346" xr:uid="{00000000-0005-0000-0000-0000083C0000}"/>
    <cellStyle name="Normal 40 2 3 5 2 3" xfId="28113" xr:uid="{00000000-0005-0000-0000-0000093C0000}"/>
    <cellStyle name="Normal 40 2 3 5 3" xfId="7995" xr:uid="{00000000-0005-0000-0000-00000A3C0000}"/>
    <cellStyle name="Normal 40 2 3 5 3 2" xfId="38329" xr:uid="{00000000-0005-0000-0000-00000B3C0000}"/>
    <cellStyle name="Normal 40 2 3 5 3 3" xfId="23096" xr:uid="{00000000-0005-0000-0000-00000C3C0000}"/>
    <cellStyle name="Normal 40 2 3 5 4" xfId="33316" xr:uid="{00000000-0005-0000-0000-00000D3C0000}"/>
    <cellStyle name="Normal 40 2 3 5 5" xfId="18083" xr:uid="{00000000-0005-0000-0000-00000E3C0000}"/>
    <cellStyle name="Normal 40 2 3 6" xfId="4634" xr:uid="{00000000-0005-0000-0000-00000F3C0000}"/>
    <cellStyle name="Normal 40 2 3 6 2" xfId="14686" xr:uid="{00000000-0005-0000-0000-0000103C0000}"/>
    <cellStyle name="Normal 40 2 3 6 2 2" xfId="45017" xr:uid="{00000000-0005-0000-0000-0000113C0000}"/>
    <cellStyle name="Normal 40 2 3 6 2 3" xfId="29784" xr:uid="{00000000-0005-0000-0000-0000123C0000}"/>
    <cellStyle name="Normal 40 2 3 6 3" xfId="9666" xr:uid="{00000000-0005-0000-0000-0000133C0000}"/>
    <cellStyle name="Normal 40 2 3 6 3 2" xfId="40000" xr:uid="{00000000-0005-0000-0000-0000143C0000}"/>
    <cellStyle name="Normal 40 2 3 6 3 3" xfId="24767" xr:uid="{00000000-0005-0000-0000-0000153C0000}"/>
    <cellStyle name="Normal 40 2 3 6 4" xfId="34987" xr:uid="{00000000-0005-0000-0000-0000163C0000}"/>
    <cellStyle name="Normal 40 2 3 6 5" xfId="19754" xr:uid="{00000000-0005-0000-0000-0000173C0000}"/>
    <cellStyle name="Normal 40 2 3 7" xfId="11344" xr:uid="{00000000-0005-0000-0000-0000183C0000}"/>
    <cellStyle name="Normal 40 2 3 7 2" xfId="41675" xr:uid="{00000000-0005-0000-0000-0000193C0000}"/>
    <cellStyle name="Normal 40 2 3 7 3" xfId="26442" xr:uid="{00000000-0005-0000-0000-00001A3C0000}"/>
    <cellStyle name="Normal 40 2 3 8" xfId="6323" xr:uid="{00000000-0005-0000-0000-00001B3C0000}"/>
    <cellStyle name="Normal 40 2 3 8 2" xfId="36658" xr:uid="{00000000-0005-0000-0000-00001C3C0000}"/>
    <cellStyle name="Normal 40 2 3 8 3" xfId="21425" xr:uid="{00000000-0005-0000-0000-00001D3C0000}"/>
    <cellStyle name="Normal 40 2 3 9" xfId="31647" xr:uid="{00000000-0005-0000-0000-00001E3C0000}"/>
    <cellStyle name="Normal 40 2 4" xfId="1348" xr:uid="{00000000-0005-0000-0000-00001F3C0000}"/>
    <cellStyle name="Normal 40 2 4 2" xfId="1771" xr:uid="{00000000-0005-0000-0000-0000203C0000}"/>
    <cellStyle name="Normal 40 2 4 2 2" xfId="2610" xr:uid="{00000000-0005-0000-0000-0000213C0000}"/>
    <cellStyle name="Normal 40 2 4 2 2 2" xfId="4300" xr:uid="{00000000-0005-0000-0000-0000223C0000}"/>
    <cellStyle name="Normal 40 2 4 2 2 2 2" xfId="14373" xr:uid="{00000000-0005-0000-0000-0000233C0000}"/>
    <cellStyle name="Normal 40 2 4 2 2 2 2 2" xfId="44704" xr:uid="{00000000-0005-0000-0000-0000243C0000}"/>
    <cellStyle name="Normal 40 2 4 2 2 2 2 3" xfId="29471" xr:uid="{00000000-0005-0000-0000-0000253C0000}"/>
    <cellStyle name="Normal 40 2 4 2 2 2 3" xfId="9353" xr:uid="{00000000-0005-0000-0000-0000263C0000}"/>
    <cellStyle name="Normal 40 2 4 2 2 2 3 2" xfId="39687" xr:uid="{00000000-0005-0000-0000-0000273C0000}"/>
    <cellStyle name="Normal 40 2 4 2 2 2 3 3" xfId="24454" xr:uid="{00000000-0005-0000-0000-0000283C0000}"/>
    <cellStyle name="Normal 40 2 4 2 2 2 4" xfId="34674" xr:uid="{00000000-0005-0000-0000-0000293C0000}"/>
    <cellStyle name="Normal 40 2 4 2 2 2 5" xfId="19441" xr:uid="{00000000-0005-0000-0000-00002A3C0000}"/>
    <cellStyle name="Normal 40 2 4 2 2 3" xfId="5992" xr:uid="{00000000-0005-0000-0000-00002B3C0000}"/>
    <cellStyle name="Normal 40 2 4 2 2 3 2" xfId="16044" xr:uid="{00000000-0005-0000-0000-00002C3C0000}"/>
    <cellStyle name="Normal 40 2 4 2 2 3 2 2" xfId="46375" xr:uid="{00000000-0005-0000-0000-00002D3C0000}"/>
    <cellStyle name="Normal 40 2 4 2 2 3 2 3" xfId="31142" xr:uid="{00000000-0005-0000-0000-00002E3C0000}"/>
    <cellStyle name="Normal 40 2 4 2 2 3 3" xfId="11024" xr:uid="{00000000-0005-0000-0000-00002F3C0000}"/>
    <cellStyle name="Normal 40 2 4 2 2 3 3 2" xfId="41358" xr:uid="{00000000-0005-0000-0000-0000303C0000}"/>
    <cellStyle name="Normal 40 2 4 2 2 3 3 3" xfId="26125" xr:uid="{00000000-0005-0000-0000-0000313C0000}"/>
    <cellStyle name="Normal 40 2 4 2 2 3 4" xfId="36345" xr:uid="{00000000-0005-0000-0000-0000323C0000}"/>
    <cellStyle name="Normal 40 2 4 2 2 3 5" xfId="21112" xr:uid="{00000000-0005-0000-0000-0000333C0000}"/>
    <cellStyle name="Normal 40 2 4 2 2 4" xfId="12702" xr:uid="{00000000-0005-0000-0000-0000343C0000}"/>
    <cellStyle name="Normal 40 2 4 2 2 4 2" xfId="43033" xr:uid="{00000000-0005-0000-0000-0000353C0000}"/>
    <cellStyle name="Normal 40 2 4 2 2 4 3" xfId="27800" xr:uid="{00000000-0005-0000-0000-0000363C0000}"/>
    <cellStyle name="Normal 40 2 4 2 2 5" xfId="7681" xr:uid="{00000000-0005-0000-0000-0000373C0000}"/>
    <cellStyle name="Normal 40 2 4 2 2 5 2" xfId="38016" xr:uid="{00000000-0005-0000-0000-0000383C0000}"/>
    <cellStyle name="Normal 40 2 4 2 2 5 3" xfId="22783" xr:uid="{00000000-0005-0000-0000-0000393C0000}"/>
    <cellStyle name="Normal 40 2 4 2 2 6" xfId="33004" xr:uid="{00000000-0005-0000-0000-00003A3C0000}"/>
    <cellStyle name="Normal 40 2 4 2 2 7" xfId="17770" xr:uid="{00000000-0005-0000-0000-00003B3C0000}"/>
    <cellStyle name="Normal 40 2 4 2 3" xfId="3463" xr:uid="{00000000-0005-0000-0000-00003C3C0000}"/>
    <cellStyle name="Normal 40 2 4 2 3 2" xfId="13537" xr:uid="{00000000-0005-0000-0000-00003D3C0000}"/>
    <cellStyle name="Normal 40 2 4 2 3 2 2" xfId="43868" xr:uid="{00000000-0005-0000-0000-00003E3C0000}"/>
    <cellStyle name="Normal 40 2 4 2 3 2 3" xfId="28635" xr:uid="{00000000-0005-0000-0000-00003F3C0000}"/>
    <cellStyle name="Normal 40 2 4 2 3 3" xfId="8517" xr:uid="{00000000-0005-0000-0000-0000403C0000}"/>
    <cellStyle name="Normal 40 2 4 2 3 3 2" xfId="38851" xr:uid="{00000000-0005-0000-0000-0000413C0000}"/>
    <cellStyle name="Normal 40 2 4 2 3 3 3" xfId="23618" xr:uid="{00000000-0005-0000-0000-0000423C0000}"/>
    <cellStyle name="Normal 40 2 4 2 3 4" xfId="33838" xr:uid="{00000000-0005-0000-0000-0000433C0000}"/>
    <cellStyle name="Normal 40 2 4 2 3 5" xfId="18605" xr:uid="{00000000-0005-0000-0000-0000443C0000}"/>
    <cellStyle name="Normal 40 2 4 2 4" xfId="5156" xr:uid="{00000000-0005-0000-0000-0000453C0000}"/>
    <cellStyle name="Normal 40 2 4 2 4 2" xfId="15208" xr:uid="{00000000-0005-0000-0000-0000463C0000}"/>
    <cellStyle name="Normal 40 2 4 2 4 2 2" xfId="45539" xr:uid="{00000000-0005-0000-0000-0000473C0000}"/>
    <cellStyle name="Normal 40 2 4 2 4 2 3" xfId="30306" xr:uid="{00000000-0005-0000-0000-0000483C0000}"/>
    <cellStyle name="Normal 40 2 4 2 4 3" xfId="10188" xr:uid="{00000000-0005-0000-0000-0000493C0000}"/>
    <cellStyle name="Normal 40 2 4 2 4 3 2" xfId="40522" xr:uid="{00000000-0005-0000-0000-00004A3C0000}"/>
    <cellStyle name="Normal 40 2 4 2 4 3 3" xfId="25289" xr:uid="{00000000-0005-0000-0000-00004B3C0000}"/>
    <cellStyle name="Normal 40 2 4 2 4 4" xfId="35509" xr:uid="{00000000-0005-0000-0000-00004C3C0000}"/>
    <cellStyle name="Normal 40 2 4 2 4 5" xfId="20276" xr:uid="{00000000-0005-0000-0000-00004D3C0000}"/>
    <cellStyle name="Normal 40 2 4 2 5" xfId="11866" xr:uid="{00000000-0005-0000-0000-00004E3C0000}"/>
    <cellStyle name="Normal 40 2 4 2 5 2" xfId="42197" xr:uid="{00000000-0005-0000-0000-00004F3C0000}"/>
    <cellStyle name="Normal 40 2 4 2 5 3" xfId="26964" xr:uid="{00000000-0005-0000-0000-0000503C0000}"/>
    <cellStyle name="Normal 40 2 4 2 6" xfId="6845" xr:uid="{00000000-0005-0000-0000-0000513C0000}"/>
    <cellStyle name="Normal 40 2 4 2 6 2" xfId="37180" xr:uid="{00000000-0005-0000-0000-0000523C0000}"/>
    <cellStyle name="Normal 40 2 4 2 6 3" xfId="21947" xr:uid="{00000000-0005-0000-0000-0000533C0000}"/>
    <cellStyle name="Normal 40 2 4 2 7" xfId="32168" xr:uid="{00000000-0005-0000-0000-0000543C0000}"/>
    <cellStyle name="Normal 40 2 4 2 8" xfId="16934" xr:uid="{00000000-0005-0000-0000-0000553C0000}"/>
    <cellStyle name="Normal 40 2 4 3" xfId="2192" xr:uid="{00000000-0005-0000-0000-0000563C0000}"/>
    <cellStyle name="Normal 40 2 4 3 2" xfId="3882" xr:uid="{00000000-0005-0000-0000-0000573C0000}"/>
    <cellStyle name="Normal 40 2 4 3 2 2" xfId="13955" xr:uid="{00000000-0005-0000-0000-0000583C0000}"/>
    <cellStyle name="Normal 40 2 4 3 2 2 2" xfId="44286" xr:uid="{00000000-0005-0000-0000-0000593C0000}"/>
    <cellStyle name="Normal 40 2 4 3 2 2 3" xfId="29053" xr:uid="{00000000-0005-0000-0000-00005A3C0000}"/>
    <cellStyle name="Normal 40 2 4 3 2 3" xfId="8935" xr:uid="{00000000-0005-0000-0000-00005B3C0000}"/>
    <cellStyle name="Normal 40 2 4 3 2 3 2" xfId="39269" xr:uid="{00000000-0005-0000-0000-00005C3C0000}"/>
    <cellStyle name="Normal 40 2 4 3 2 3 3" xfId="24036" xr:uid="{00000000-0005-0000-0000-00005D3C0000}"/>
    <cellStyle name="Normal 40 2 4 3 2 4" xfId="34256" xr:uid="{00000000-0005-0000-0000-00005E3C0000}"/>
    <cellStyle name="Normal 40 2 4 3 2 5" xfId="19023" xr:uid="{00000000-0005-0000-0000-00005F3C0000}"/>
    <cellStyle name="Normal 40 2 4 3 3" xfId="5574" xr:uid="{00000000-0005-0000-0000-0000603C0000}"/>
    <cellStyle name="Normal 40 2 4 3 3 2" xfId="15626" xr:uid="{00000000-0005-0000-0000-0000613C0000}"/>
    <cellStyle name="Normal 40 2 4 3 3 2 2" xfId="45957" xr:uid="{00000000-0005-0000-0000-0000623C0000}"/>
    <cellStyle name="Normal 40 2 4 3 3 2 3" xfId="30724" xr:uid="{00000000-0005-0000-0000-0000633C0000}"/>
    <cellStyle name="Normal 40 2 4 3 3 3" xfId="10606" xr:uid="{00000000-0005-0000-0000-0000643C0000}"/>
    <cellStyle name="Normal 40 2 4 3 3 3 2" xfId="40940" xr:uid="{00000000-0005-0000-0000-0000653C0000}"/>
    <cellStyle name="Normal 40 2 4 3 3 3 3" xfId="25707" xr:uid="{00000000-0005-0000-0000-0000663C0000}"/>
    <cellStyle name="Normal 40 2 4 3 3 4" xfId="35927" xr:uid="{00000000-0005-0000-0000-0000673C0000}"/>
    <cellStyle name="Normal 40 2 4 3 3 5" xfId="20694" xr:uid="{00000000-0005-0000-0000-0000683C0000}"/>
    <cellStyle name="Normal 40 2 4 3 4" xfId="12284" xr:uid="{00000000-0005-0000-0000-0000693C0000}"/>
    <cellStyle name="Normal 40 2 4 3 4 2" xfId="42615" xr:uid="{00000000-0005-0000-0000-00006A3C0000}"/>
    <cellStyle name="Normal 40 2 4 3 4 3" xfId="27382" xr:uid="{00000000-0005-0000-0000-00006B3C0000}"/>
    <cellStyle name="Normal 40 2 4 3 5" xfId="7263" xr:uid="{00000000-0005-0000-0000-00006C3C0000}"/>
    <cellStyle name="Normal 40 2 4 3 5 2" xfId="37598" xr:uid="{00000000-0005-0000-0000-00006D3C0000}"/>
    <cellStyle name="Normal 40 2 4 3 5 3" xfId="22365" xr:uid="{00000000-0005-0000-0000-00006E3C0000}"/>
    <cellStyle name="Normal 40 2 4 3 6" xfId="32586" xr:uid="{00000000-0005-0000-0000-00006F3C0000}"/>
    <cellStyle name="Normal 40 2 4 3 7" xfId="17352" xr:uid="{00000000-0005-0000-0000-0000703C0000}"/>
    <cellStyle name="Normal 40 2 4 4" xfId="3045" xr:uid="{00000000-0005-0000-0000-0000713C0000}"/>
    <cellStyle name="Normal 40 2 4 4 2" xfId="13119" xr:uid="{00000000-0005-0000-0000-0000723C0000}"/>
    <cellStyle name="Normal 40 2 4 4 2 2" xfId="43450" xr:uid="{00000000-0005-0000-0000-0000733C0000}"/>
    <cellStyle name="Normal 40 2 4 4 2 3" xfId="28217" xr:uid="{00000000-0005-0000-0000-0000743C0000}"/>
    <cellStyle name="Normal 40 2 4 4 3" xfId="8099" xr:uid="{00000000-0005-0000-0000-0000753C0000}"/>
    <cellStyle name="Normal 40 2 4 4 3 2" xfId="38433" xr:uid="{00000000-0005-0000-0000-0000763C0000}"/>
    <cellStyle name="Normal 40 2 4 4 3 3" xfId="23200" xr:uid="{00000000-0005-0000-0000-0000773C0000}"/>
    <cellStyle name="Normal 40 2 4 4 4" xfId="33420" xr:uid="{00000000-0005-0000-0000-0000783C0000}"/>
    <cellStyle name="Normal 40 2 4 4 5" xfId="18187" xr:uid="{00000000-0005-0000-0000-0000793C0000}"/>
    <cellStyle name="Normal 40 2 4 5" xfId="4738" xr:uid="{00000000-0005-0000-0000-00007A3C0000}"/>
    <cellStyle name="Normal 40 2 4 5 2" xfId="14790" xr:uid="{00000000-0005-0000-0000-00007B3C0000}"/>
    <cellStyle name="Normal 40 2 4 5 2 2" xfId="45121" xr:uid="{00000000-0005-0000-0000-00007C3C0000}"/>
    <cellStyle name="Normal 40 2 4 5 2 3" xfId="29888" xr:uid="{00000000-0005-0000-0000-00007D3C0000}"/>
    <cellStyle name="Normal 40 2 4 5 3" xfId="9770" xr:uid="{00000000-0005-0000-0000-00007E3C0000}"/>
    <cellStyle name="Normal 40 2 4 5 3 2" xfId="40104" xr:uid="{00000000-0005-0000-0000-00007F3C0000}"/>
    <cellStyle name="Normal 40 2 4 5 3 3" xfId="24871" xr:uid="{00000000-0005-0000-0000-0000803C0000}"/>
    <cellStyle name="Normal 40 2 4 5 4" xfId="35091" xr:uid="{00000000-0005-0000-0000-0000813C0000}"/>
    <cellStyle name="Normal 40 2 4 5 5" xfId="19858" xr:uid="{00000000-0005-0000-0000-0000823C0000}"/>
    <cellStyle name="Normal 40 2 4 6" xfId="11448" xr:uid="{00000000-0005-0000-0000-0000833C0000}"/>
    <cellStyle name="Normal 40 2 4 6 2" xfId="41779" xr:uid="{00000000-0005-0000-0000-0000843C0000}"/>
    <cellStyle name="Normal 40 2 4 6 3" xfId="26546" xr:uid="{00000000-0005-0000-0000-0000853C0000}"/>
    <cellStyle name="Normal 40 2 4 7" xfId="6427" xr:uid="{00000000-0005-0000-0000-0000863C0000}"/>
    <cellStyle name="Normal 40 2 4 7 2" xfId="36762" xr:uid="{00000000-0005-0000-0000-0000873C0000}"/>
    <cellStyle name="Normal 40 2 4 7 3" xfId="21529" xr:uid="{00000000-0005-0000-0000-0000883C0000}"/>
    <cellStyle name="Normal 40 2 4 8" xfId="31750" xr:uid="{00000000-0005-0000-0000-0000893C0000}"/>
    <cellStyle name="Normal 40 2 4 9" xfId="16516" xr:uid="{00000000-0005-0000-0000-00008A3C0000}"/>
    <cellStyle name="Normal 40 2 5" xfId="1561" xr:uid="{00000000-0005-0000-0000-00008B3C0000}"/>
    <cellStyle name="Normal 40 2 5 2" xfId="2402" xr:uid="{00000000-0005-0000-0000-00008C3C0000}"/>
    <cellStyle name="Normal 40 2 5 2 2" xfId="4092" xr:uid="{00000000-0005-0000-0000-00008D3C0000}"/>
    <cellStyle name="Normal 40 2 5 2 2 2" xfId="14165" xr:uid="{00000000-0005-0000-0000-00008E3C0000}"/>
    <cellStyle name="Normal 40 2 5 2 2 2 2" xfId="44496" xr:uid="{00000000-0005-0000-0000-00008F3C0000}"/>
    <cellStyle name="Normal 40 2 5 2 2 2 3" xfId="29263" xr:uid="{00000000-0005-0000-0000-0000903C0000}"/>
    <cellStyle name="Normal 40 2 5 2 2 3" xfId="9145" xr:uid="{00000000-0005-0000-0000-0000913C0000}"/>
    <cellStyle name="Normal 40 2 5 2 2 3 2" xfId="39479" xr:uid="{00000000-0005-0000-0000-0000923C0000}"/>
    <cellStyle name="Normal 40 2 5 2 2 3 3" xfId="24246" xr:uid="{00000000-0005-0000-0000-0000933C0000}"/>
    <cellStyle name="Normal 40 2 5 2 2 4" xfId="34466" xr:uid="{00000000-0005-0000-0000-0000943C0000}"/>
    <cellStyle name="Normal 40 2 5 2 2 5" xfId="19233" xr:uid="{00000000-0005-0000-0000-0000953C0000}"/>
    <cellStyle name="Normal 40 2 5 2 3" xfId="5784" xr:uid="{00000000-0005-0000-0000-0000963C0000}"/>
    <cellStyle name="Normal 40 2 5 2 3 2" xfId="15836" xr:uid="{00000000-0005-0000-0000-0000973C0000}"/>
    <cellStyle name="Normal 40 2 5 2 3 2 2" xfId="46167" xr:uid="{00000000-0005-0000-0000-0000983C0000}"/>
    <cellStyle name="Normal 40 2 5 2 3 2 3" xfId="30934" xr:uid="{00000000-0005-0000-0000-0000993C0000}"/>
    <cellStyle name="Normal 40 2 5 2 3 3" xfId="10816" xr:uid="{00000000-0005-0000-0000-00009A3C0000}"/>
    <cellStyle name="Normal 40 2 5 2 3 3 2" xfId="41150" xr:uid="{00000000-0005-0000-0000-00009B3C0000}"/>
    <cellStyle name="Normal 40 2 5 2 3 3 3" xfId="25917" xr:uid="{00000000-0005-0000-0000-00009C3C0000}"/>
    <cellStyle name="Normal 40 2 5 2 3 4" xfId="36137" xr:uid="{00000000-0005-0000-0000-00009D3C0000}"/>
    <cellStyle name="Normal 40 2 5 2 3 5" xfId="20904" xr:uid="{00000000-0005-0000-0000-00009E3C0000}"/>
    <cellStyle name="Normal 40 2 5 2 4" xfId="12494" xr:uid="{00000000-0005-0000-0000-00009F3C0000}"/>
    <cellStyle name="Normal 40 2 5 2 4 2" xfId="42825" xr:uid="{00000000-0005-0000-0000-0000A03C0000}"/>
    <cellStyle name="Normal 40 2 5 2 4 3" xfId="27592" xr:uid="{00000000-0005-0000-0000-0000A13C0000}"/>
    <cellStyle name="Normal 40 2 5 2 5" xfId="7473" xr:uid="{00000000-0005-0000-0000-0000A23C0000}"/>
    <cellStyle name="Normal 40 2 5 2 5 2" xfId="37808" xr:uid="{00000000-0005-0000-0000-0000A33C0000}"/>
    <cellStyle name="Normal 40 2 5 2 5 3" xfId="22575" xr:uid="{00000000-0005-0000-0000-0000A43C0000}"/>
    <cellStyle name="Normal 40 2 5 2 6" xfId="32796" xr:uid="{00000000-0005-0000-0000-0000A53C0000}"/>
    <cellStyle name="Normal 40 2 5 2 7" xfId="17562" xr:uid="{00000000-0005-0000-0000-0000A63C0000}"/>
    <cellStyle name="Normal 40 2 5 3" xfId="3255" xr:uid="{00000000-0005-0000-0000-0000A73C0000}"/>
    <cellStyle name="Normal 40 2 5 3 2" xfId="13329" xr:uid="{00000000-0005-0000-0000-0000A83C0000}"/>
    <cellStyle name="Normal 40 2 5 3 2 2" xfId="43660" xr:uid="{00000000-0005-0000-0000-0000A93C0000}"/>
    <cellStyle name="Normal 40 2 5 3 2 3" xfId="28427" xr:uid="{00000000-0005-0000-0000-0000AA3C0000}"/>
    <cellStyle name="Normal 40 2 5 3 3" xfId="8309" xr:uid="{00000000-0005-0000-0000-0000AB3C0000}"/>
    <cellStyle name="Normal 40 2 5 3 3 2" xfId="38643" xr:uid="{00000000-0005-0000-0000-0000AC3C0000}"/>
    <cellStyle name="Normal 40 2 5 3 3 3" xfId="23410" xr:uid="{00000000-0005-0000-0000-0000AD3C0000}"/>
    <cellStyle name="Normal 40 2 5 3 4" xfId="33630" xr:uid="{00000000-0005-0000-0000-0000AE3C0000}"/>
    <cellStyle name="Normal 40 2 5 3 5" xfId="18397" xr:uid="{00000000-0005-0000-0000-0000AF3C0000}"/>
    <cellStyle name="Normal 40 2 5 4" xfId="4948" xr:uid="{00000000-0005-0000-0000-0000B03C0000}"/>
    <cellStyle name="Normal 40 2 5 4 2" xfId="15000" xr:uid="{00000000-0005-0000-0000-0000B13C0000}"/>
    <cellStyle name="Normal 40 2 5 4 2 2" xfId="45331" xr:uid="{00000000-0005-0000-0000-0000B23C0000}"/>
    <cellStyle name="Normal 40 2 5 4 2 3" xfId="30098" xr:uid="{00000000-0005-0000-0000-0000B33C0000}"/>
    <cellStyle name="Normal 40 2 5 4 3" xfId="9980" xr:uid="{00000000-0005-0000-0000-0000B43C0000}"/>
    <cellStyle name="Normal 40 2 5 4 3 2" xfId="40314" xr:uid="{00000000-0005-0000-0000-0000B53C0000}"/>
    <cellStyle name="Normal 40 2 5 4 3 3" xfId="25081" xr:uid="{00000000-0005-0000-0000-0000B63C0000}"/>
    <cellStyle name="Normal 40 2 5 4 4" xfId="35301" xr:uid="{00000000-0005-0000-0000-0000B73C0000}"/>
    <cellStyle name="Normal 40 2 5 4 5" xfId="20068" xr:uid="{00000000-0005-0000-0000-0000B83C0000}"/>
    <cellStyle name="Normal 40 2 5 5" xfId="11658" xr:uid="{00000000-0005-0000-0000-0000B93C0000}"/>
    <cellStyle name="Normal 40 2 5 5 2" xfId="41989" xr:uid="{00000000-0005-0000-0000-0000BA3C0000}"/>
    <cellStyle name="Normal 40 2 5 5 3" xfId="26756" xr:uid="{00000000-0005-0000-0000-0000BB3C0000}"/>
    <cellStyle name="Normal 40 2 5 6" xfId="6637" xr:uid="{00000000-0005-0000-0000-0000BC3C0000}"/>
    <cellStyle name="Normal 40 2 5 6 2" xfId="36972" xr:uid="{00000000-0005-0000-0000-0000BD3C0000}"/>
    <cellStyle name="Normal 40 2 5 6 3" xfId="21739" xr:uid="{00000000-0005-0000-0000-0000BE3C0000}"/>
    <cellStyle name="Normal 40 2 5 7" xfId="31960" xr:uid="{00000000-0005-0000-0000-0000BF3C0000}"/>
    <cellStyle name="Normal 40 2 5 8" xfId="16726" xr:uid="{00000000-0005-0000-0000-0000C03C0000}"/>
    <cellStyle name="Normal 40 2 6" xfId="1982" xr:uid="{00000000-0005-0000-0000-0000C13C0000}"/>
    <cellStyle name="Normal 40 2 6 2" xfId="3674" xr:uid="{00000000-0005-0000-0000-0000C23C0000}"/>
    <cellStyle name="Normal 40 2 6 2 2" xfId="13747" xr:uid="{00000000-0005-0000-0000-0000C33C0000}"/>
    <cellStyle name="Normal 40 2 6 2 2 2" xfId="44078" xr:uid="{00000000-0005-0000-0000-0000C43C0000}"/>
    <cellStyle name="Normal 40 2 6 2 2 3" xfId="28845" xr:uid="{00000000-0005-0000-0000-0000C53C0000}"/>
    <cellStyle name="Normal 40 2 6 2 3" xfId="8727" xr:uid="{00000000-0005-0000-0000-0000C63C0000}"/>
    <cellStyle name="Normal 40 2 6 2 3 2" xfId="39061" xr:uid="{00000000-0005-0000-0000-0000C73C0000}"/>
    <cellStyle name="Normal 40 2 6 2 3 3" xfId="23828" xr:uid="{00000000-0005-0000-0000-0000C83C0000}"/>
    <cellStyle name="Normal 40 2 6 2 4" xfId="34048" xr:uid="{00000000-0005-0000-0000-0000C93C0000}"/>
    <cellStyle name="Normal 40 2 6 2 5" xfId="18815" xr:uid="{00000000-0005-0000-0000-0000CA3C0000}"/>
    <cellStyle name="Normal 40 2 6 3" xfId="5366" xr:uid="{00000000-0005-0000-0000-0000CB3C0000}"/>
    <cellStyle name="Normal 40 2 6 3 2" xfId="15418" xr:uid="{00000000-0005-0000-0000-0000CC3C0000}"/>
    <cellStyle name="Normal 40 2 6 3 2 2" xfId="45749" xr:uid="{00000000-0005-0000-0000-0000CD3C0000}"/>
    <cellStyle name="Normal 40 2 6 3 2 3" xfId="30516" xr:uid="{00000000-0005-0000-0000-0000CE3C0000}"/>
    <cellStyle name="Normal 40 2 6 3 3" xfId="10398" xr:uid="{00000000-0005-0000-0000-0000CF3C0000}"/>
    <cellStyle name="Normal 40 2 6 3 3 2" xfId="40732" xr:uid="{00000000-0005-0000-0000-0000D03C0000}"/>
    <cellStyle name="Normal 40 2 6 3 3 3" xfId="25499" xr:uid="{00000000-0005-0000-0000-0000D13C0000}"/>
    <cellStyle name="Normal 40 2 6 3 4" xfId="35719" xr:uid="{00000000-0005-0000-0000-0000D23C0000}"/>
    <cellStyle name="Normal 40 2 6 3 5" xfId="20486" xr:uid="{00000000-0005-0000-0000-0000D33C0000}"/>
    <cellStyle name="Normal 40 2 6 4" xfId="12076" xr:uid="{00000000-0005-0000-0000-0000D43C0000}"/>
    <cellStyle name="Normal 40 2 6 4 2" xfId="42407" xr:uid="{00000000-0005-0000-0000-0000D53C0000}"/>
    <cellStyle name="Normal 40 2 6 4 3" xfId="27174" xr:uid="{00000000-0005-0000-0000-0000D63C0000}"/>
    <cellStyle name="Normal 40 2 6 5" xfId="7055" xr:uid="{00000000-0005-0000-0000-0000D73C0000}"/>
    <cellStyle name="Normal 40 2 6 5 2" xfId="37390" xr:uid="{00000000-0005-0000-0000-0000D83C0000}"/>
    <cellStyle name="Normal 40 2 6 5 3" xfId="22157" xr:uid="{00000000-0005-0000-0000-0000D93C0000}"/>
    <cellStyle name="Normal 40 2 6 6" xfId="32378" xr:uid="{00000000-0005-0000-0000-0000DA3C0000}"/>
    <cellStyle name="Normal 40 2 6 7" xfId="17144" xr:uid="{00000000-0005-0000-0000-0000DB3C0000}"/>
    <cellStyle name="Normal 40 2 7" xfId="2833" xr:uid="{00000000-0005-0000-0000-0000DC3C0000}"/>
    <cellStyle name="Normal 40 2 7 2" xfId="12911" xr:uid="{00000000-0005-0000-0000-0000DD3C0000}"/>
    <cellStyle name="Normal 40 2 7 2 2" xfId="43242" xr:uid="{00000000-0005-0000-0000-0000DE3C0000}"/>
    <cellStyle name="Normal 40 2 7 2 3" xfId="28009" xr:uid="{00000000-0005-0000-0000-0000DF3C0000}"/>
    <cellStyle name="Normal 40 2 7 3" xfId="7891" xr:uid="{00000000-0005-0000-0000-0000E03C0000}"/>
    <cellStyle name="Normal 40 2 7 3 2" xfId="38225" xr:uid="{00000000-0005-0000-0000-0000E13C0000}"/>
    <cellStyle name="Normal 40 2 7 3 3" xfId="22992" xr:uid="{00000000-0005-0000-0000-0000E23C0000}"/>
    <cellStyle name="Normal 40 2 7 4" xfId="33212" xr:uid="{00000000-0005-0000-0000-0000E33C0000}"/>
    <cellStyle name="Normal 40 2 7 5" xfId="17979" xr:uid="{00000000-0005-0000-0000-0000E43C0000}"/>
    <cellStyle name="Normal 40 2 8" xfId="4527" xr:uid="{00000000-0005-0000-0000-0000E53C0000}"/>
    <cellStyle name="Normal 40 2 8 2" xfId="14582" xr:uid="{00000000-0005-0000-0000-0000E63C0000}"/>
    <cellStyle name="Normal 40 2 8 2 2" xfId="44913" xr:uid="{00000000-0005-0000-0000-0000E73C0000}"/>
    <cellStyle name="Normal 40 2 8 2 3" xfId="29680" xr:uid="{00000000-0005-0000-0000-0000E83C0000}"/>
    <cellStyle name="Normal 40 2 8 3" xfId="9562" xr:uid="{00000000-0005-0000-0000-0000E93C0000}"/>
    <cellStyle name="Normal 40 2 8 3 2" xfId="39896" xr:uid="{00000000-0005-0000-0000-0000EA3C0000}"/>
    <cellStyle name="Normal 40 2 8 3 3" xfId="24663" xr:uid="{00000000-0005-0000-0000-0000EB3C0000}"/>
    <cellStyle name="Normal 40 2 8 4" xfId="34883" xr:uid="{00000000-0005-0000-0000-0000EC3C0000}"/>
    <cellStyle name="Normal 40 2 8 5" xfId="19650" xr:uid="{00000000-0005-0000-0000-0000ED3C0000}"/>
    <cellStyle name="Normal 40 2 9" xfId="11238" xr:uid="{00000000-0005-0000-0000-0000EE3C0000}"/>
    <cellStyle name="Normal 40 2 9 2" xfId="41571" xr:uid="{00000000-0005-0000-0000-0000EF3C0000}"/>
    <cellStyle name="Normal 40 2 9 3" xfId="26338" xr:uid="{00000000-0005-0000-0000-0000F03C0000}"/>
    <cellStyle name="Normal 41" xfId="166" xr:uid="{00000000-0005-0000-0000-0000F13C0000}"/>
    <cellStyle name="Normal 41 2" xfId="855" xr:uid="{00000000-0005-0000-0000-0000F23C0000}"/>
    <cellStyle name="Normal 41 2 10" xfId="6218" xr:uid="{00000000-0005-0000-0000-0000F33C0000}"/>
    <cellStyle name="Normal 41 2 10 2" xfId="36555" xr:uid="{00000000-0005-0000-0000-0000F43C0000}"/>
    <cellStyle name="Normal 41 2 10 3" xfId="21322" xr:uid="{00000000-0005-0000-0000-0000F53C0000}"/>
    <cellStyle name="Normal 41 2 11" xfId="31546" xr:uid="{00000000-0005-0000-0000-0000F63C0000}"/>
    <cellStyle name="Normal 41 2 12" xfId="16307" xr:uid="{00000000-0005-0000-0000-0000F73C0000}"/>
    <cellStyle name="Normal 41 2 2" xfId="1182" xr:uid="{00000000-0005-0000-0000-0000F83C0000}"/>
    <cellStyle name="Normal 41 2 2 10" xfId="31598" xr:uid="{00000000-0005-0000-0000-0000F93C0000}"/>
    <cellStyle name="Normal 41 2 2 11" xfId="16361" xr:uid="{00000000-0005-0000-0000-0000FA3C0000}"/>
    <cellStyle name="Normal 41 2 2 2" xfId="1290" xr:uid="{00000000-0005-0000-0000-0000FB3C0000}"/>
    <cellStyle name="Normal 41 2 2 2 10" xfId="16465" xr:uid="{00000000-0005-0000-0000-0000FC3C0000}"/>
    <cellStyle name="Normal 41 2 2 2 2" xfId="1507" xr:uid="{00000000-0005-0000-0000-0000FD3C0000}"/>
    <cellStyle name="Normal 41 2 2 2 2 2" xfId="1928" xr:uid="{00000000-0005-0000-0000-0000FE3C0000}"/>
    <cellStyle name="Normal 41 2 2 2 2 2 2" xfId="2767" xr:uid="{00000000-0005-0000-0000-0000FF3C0000}"/>
    <cellStyle name="Normal 41 2 2 2 2 2 2 2" xfId="4457" xr:uid="{00000000-0005-0000-0000-0000003D0000}"/>
    <cellStyle name="Normal 41 2 2 2 2 2 2 2 2" xfId="14530" xr:uid="{00000000-0005-0000-0000-0000013D0000}"/>
    <cellStyle name="Normal 41 2 2 2 2 2 2 2 2 2" xfId="44861" xr:uid="{00000000-0005-0000-0000-0000023D0000}"/>
    <cellStyle name="Normal 41 2 2 2 2 2 2 2 2 3" xfId="29628" xr:uid="{00000000-0005-0000-0000-0000033D0000}"/>
    <cellStyle name="Normal 41 2 2 2 2 2 2 2 3" xfId="9510" xr:uid="{00000000-0005-0000-0000-0000043D0000}"/>
    <cellStyle name="Normal 41 2 2 2 2 2 2 2 3 2" xfId="39844" xr:uid="{00000000-0005-0000-0000-0000053D0000}"/>
    <cellStyle name="Normal 41 2 2 2 2 2 2 2 3 3" xfId="24611" xr:uid="{00000000-0005-0000-0000-0000063D0000}"/>
    <cellStyle name="Normal 41 2 2 2 2 2 2 2 4" xfId="34831" xr:uid="{00000000-0005-0000-0000-0000073D0000}"/>
    <cellStyle name="Normal 41 2 2 2 2 2 2 2 5" xfId="19598" xr:uid="{00000000-0005-0000-0000-0000083D0000}"/>
    <cellStyle name="Normal 41 2 2 2 2 2 2 3" xfId="6149" xr:uid="{00000000-0005-0000-0000-0000093D0000}"/>
    <cellStyle name="Normal 41 2 2 2 2 2 2 3 2" xfId="16201" xr:uid="{00000000-0005-0000-0000-00000A3D0000}"/>
    <cellStyle name="Normal 41 2 2 2 2 2 2 3 2 2" xfId="46532" xr:uid="{00000000-0005-0000-0000-00000B3D0000}"/>
    <cellStyle name="Normal 41 2 2 2 2 2 2 3 2 3" xfId="31299" xr:uid="{00000000-0005-0000-0000-00000C3D0000}"/>
    <cellStyle name="Normal 41 2 2 2 2 2 2 3 3" xfId="11181" xr:uid="{00000000-0005-0000-0000-00000D3D0000}"/>
    <cellStyle name="Normal 41 2 2 2 2 2 2 3 3 2" xfId="41515" xr:uid="{00000000-0005-0000-0000-00000E3D0000}"/>
    <cellStyle name="Normal 41 2 2 2 2 2 2 3 3 3" xfId="26282" xr:uid="{00000000-0005-0000-0000-00000F3D0000}"/>
    <cellStyle name="Normal 41 2 2 2 2 2 2 3 4" xfId="36502" xr:uid="{00000000-0005-0000-0000-0000103D0000}"/>
    <cellStyle name="Normal 41 2 2 2 2 2 2 3 5" xfId="21269" xr:uid="{00000000-0005-0000-0000-0000113D0000}"/>
    <cellStyle name="Normal 41 2 2 2 2 2 2 4" xfId="12859" xr:uid="{00000000-0005-0000-0000-0000123D0000}"/>
    <cellStyle name="Normal 41 2 2 2 2 2 2 4 2" xfId="43190" xr:uid="{00000000-0005-0000-0000-0000133D0000}"/>
    <cellStyle name="Normal 41 2 2 2 2 2 2 4 3" xfId="27957" xr:uid="{00000000-0005-0000-0000-0000143D0000}"/>
    <cellStyle name="Normal 41 2 2 2 2 2 2 5" xfId="7838" xr:uid="{00000000-0005-0000-0000-0000153D0000}"/>
    <cellStyle name="Normal 41 2 2 2 2 2 2 5 2" xfId="38173" xr:uid="{00000000-0005-0000-0000-0000163D0000}"/>
    <cellStyle name="Normal 41 2 2 2 2 2 2 5 3" xfId="22940" xr:uid="{00000000-0005-0000-0000-0000173D0000}"/>
    <cellStyle name="Normal 41 2 2 2 2 2 2 6" xfId="33161" xr:uid="{00000000-0005-0000-0000-0000183D0000}"/>
    <cellStyle name="Normal 41 2 2 2 2 2 2 7" xfId="17927" xr:uid="{00000000-0005-0000-0000-0000193D0000}"/>
    <cellStyle name="Normal 41 2 2 2 2 2 3" xfId="3620" xr:uid="{00000000-0005-0000-0000-00001A3D0000}"/>
    <cellStyle name="Normal 41 2 2 2 2 2 3 2" xfId="13694" xr:uid="{00000000-0005-0000-0000-00001B3D0000}"/>
    <cellStyle name="Normal 41 2 2 2 2 2 3 2 2" xfId="44025" xr:uid="{00000000-0005-0000-0000-00001C3D0000}"/>
    <cellStyle name="Normal 41 2 2 2 2 2 3 2 3" xfId="28792" xr:uid="{00000000-0005-0000-0000-00001D3D0000}"/>
    <cellStyle name="Normal 41 2 2 2 2 2 3 3" xfId="8674" xr:uid="{00000000-0005-0000-0000-00001E3D0000}"/>
    <cellStyle name="Normal 41 2 2 2 2 2 3 3 2" xfId="39008" xr:uid="{00000000-0005-0000-0000-00001F3D0000}"/>
    <cellStyle name="Normal 41 2 2 2 2 2 3 3 3" xfId="23775" xr:uid="{00000000-0005-0000-0000-0000203D0000}"/>
    <cellStyle name="Normal 41 2 2 2 2 2 3 4" xfId="33995" xr:uid="{00000000-0005-0000-0000-0000213D0000}"/>
    <cellStyle name="Normal 41 2 2 2 2 2 3 5" xfId="18762" xr:uid="{00000000-0005-0000-0000-0000223D0000}"/>
    <cellStyle name="Normal 41 2 2 2 2 2 4" xfId="5313" xr:uid="{00000000-0005-0000-0000-0000233D0000}"/>
    <cellStyle name="Normal 41 2 2 2 2 2 4 2" xfId="15365" xr:uid="{00000000-0005-0000-0000-0000243D0000}"/>
    <cellStyle name="Normal 41 2 2 2 2 2 4 2 2" xfId="45696" xr:uid="{00000000-0005-0000-0000-0000253D0000}"/>
    <cellStyle name="Normal 41 2 2 2 2 2 4 2 3" xfId="30463" xr:uid="{00000000-0005-0000-0000-0000263D0000}"/>
    <cellStyle name="Normal 41 2 2 2 2 2 4 3" xfId="10345" xr:uid="{00000000-0005-0000-0000-0000273D0000}"/>
    <cellStyle name="Normal 41 2 2 2 2 2 4 3 2" xfId="40679" xr:uid="{00000000-0005-0000-0000-0000283D0000}"/>
    <cellStyle name="Normal 41 2 2 2 2 2 4 3 3" xfId="25446" xr:uid="{00000000-0005-0000-0000-0000293D0000}"/>
    <cellStyle name="Normal 41 2 2 2 2 2 4 4" xfId="35666" xr:uid="{00000000-0005-0000-0000-00002A3D0000}"/>
    <cellStyle name="Normal 41 2 2 2 2 2 4 5" xfId="20433" xr:uid="{00000000-0005-0000-0000-00002B3D0000}"/>
    <cellStyle name="Normal 41 2 2 2 2 2 5" xfId="12023" xr:uid="{00000000-0005-0000-0000-00002C3D0000}"/>
    <cellStyle name="Normal 41 2 2 2 2 2 5 2" xfId="42354" xr:uid="{00000000-0005-0000-0000-00002D3D0000}"/>
    <cellStyle name="Normal 41 2 2 2 2 2 5 3" xfId="27121" xr:uid="{00000000-0005-0000-0000-00002E3D0000}"/>
    <cellStyle name="Normal 41 2 2 2 2 2 6" xfId="7002" xr:uid="{00000000-0005-0000-0000-00002F3D0000}"/>
    <cellStyle name="Normal 41 2 2 2 2 2 6 2" xfId="37337" xr:uid="{00000000-0005-0000-0000-0000303D0000}"/>
    <cellStyle name="Normal 41 2 2 2 2 2 6 3" xfId="22104" xr:uid="{00000000-0005-0000-0000-0000313D0000}"/>
    <cellStyle name="Normal 41 2 2 2 2 2 7" xfId="32325" xr:uid="{00000000-0005-0000-0000-0000323D0000}"/>
    <cellStyle name="Normal 41 2 2 2 2 2 8" xfId="17091" xr:uid="{00000000-0005-0000-0000-0000333D0000}"/>
    <cellStyle name="Normal 41 2 2 2 2 3" xfId="2349" xr:uid="{00000000-0005-0000-0000-0000343D0000}"/>
    <cellStyle name="Normal 41 2 2 2 2 3 2" xfId="4039" xr:uid="{00000000-0005-0000-0000-0000353D0000}"/>
    <cellStyle name="Normal 41 2 2 2 2 3 2 2" xfId="14112" xr:uid="{00000000-0005-0000-0000-0000363D0000}"/>
    <cellStyle name="Normal 41 2 2 2 2 3 2 2 2" xfId="44443" xr:uid="{00000000-0005-0000-0000-0000373D0000}"/>
    <cellStyle name="Normal 41 2 2 2 2 3 2 2 3" xfId="29210" xr:uid="{00000000-0005-0000-0000-0000383D0000}"/>
    <cellStyle name="Normal 41 2 2 2 2 3 2 3" xfId="9092" xr:uid="{00000000-0005-0000-0000-0000393D0000}"/>
    <cellStyle name="Normal 41 2 2 2 2 3 2 3 2" xfId="39426" xr:uid="{00000000-0005-0000-0000-00003A3D0000}"/>
    <cellStyle name="Normal 41 2 2 2 2 3 2 3 3" xfId="24193" xr:uid="{00000000-0005-0000-0000-00003B3D0000}"/>
    <cellStyle name="Normal 41 2 2 2 2 3 2 4" xfId="34413" xr:uid="{00000000-0005-0000-0000-00003C3D0000}"/>
    <cellStyle name="Normal 41 2 2 2 2 3 2 5" xfId="19180" xr:uid="{00000000-0005-0000-0000-00003D3D0000}"/>
    <cellStyle name="Normal 41 2 2 2 2 3 3" xfId="5731" xr:uid="{00000000-0005-0000-0000-00003E3D0000}"/>
    <cellStyle name="Normal 41 2 2 2 2 3 3 2" xfId="15783" xr:uid="{00000000-0005-0000-0000-00003F3D0000}"/>
    <cellStyle name="Normal 41 2 2 2 2 3 3 2 2" xfId="46114" xr:uid="{00000000-0005-0000-0000-0000403D0000}"/>
    <cellStyle name="Normal 41 2 2 2 2 3 3 2 3" xfId="30881" xr:uid="{00000000-0005-0000-0000-0000413D0000}"/>
    <cellStyle name="Normal 41 2 2 2 2 3 3 3" xfId="10763" xr:uid="{00000000-0005-0000-0000-0000423D0000}"/>
    <cellStyle name="Normal 41 2 2 2 2 3 3 3 2" xfId="41097" xr:uid="{00000000-0005-0000-0000-0000433D0000}"/>
    <cellStyle name="Normal 41 2 2 2 2 3 3 3 3" xfId="25864" xr:uid="{00000000-0005-0000-0000-0000443D0000}"/>
    <cellStyle name="Normal 41 2 2 2 2 3 3 4" xfId="36084" xr:uid="{00000000-0005-0000-0000-0000453D0000}"/>
    <cellStyle name="Normal 41 2 2 2 2 3 3 5" xfId="20851" xr:uid="{00000000-0005-0000-0000-0000463D0000}"/>
    <cellStyle name="Normal 41 2 2 2 2 3 4" xfId="12441" xr:uid="{00000000-0005-0000-0000-0000473D0000}"/>
    <cellStyle name="Normal 41 2 2 2 2 3 4 2" xfId="42772" xr:uid="{00000000-0005-0000-0000-0000483D0000}"/>
    <cellStyle name="Normal 41 2 2 2 2 3 4 3" xfId="27539" xr:uid="{00000000-0005-0000-0000-0000493D0000}"/>
    <cellStyle name="Normal 41 2 2 2 2 3 5" xfId="7420" xr:uid="{00000000-0005-0000-0000-00004A3D0000}"/>
    <cellStyle name="Normal 41 2 2 2 2 3 5 2" xfId="37755" xr:uid="{00000000-0005-0000-0000-00004B3D0000}"/>
    <cellStyle name="Normal 41 2 2 2 2 3 5 3" xfId="22522" xr:uid="{00000000-0005-0000-0000-00004C3D0000}"/>
    <cellStyle name="Normal 41 2 2 2 2 3 6" xfId="32743" xr:uid="{00000000-0005-0000-0000-00004D3D0000}"/>
    <cellStyle name="Normal 41 2 2 2 2 3 7" xfId="17509" xr:uid="{00000000-0005-0000-0000-00004E3D0000}"/>
    <cellStyle name="Normal 41 2 2 2 2 4" xfId="3202" xr:uid="{00000000-0005-0000-0000-00004F3D0000}"/>
    <cellStyle name="Normal 41 2 2 2 2 4 2" xfId="13276" xr:uid="{00000000-0005-0000-0000-0000503D0000}"/>
    <cellStyle name="Normal 41 2 2 2 2 4 2 2" xfId="43607" xr:uid="{00000000-0005-0000-0000-0000513D0000}"/>
    <cellStyle name="Normal 41 2 2 2 2 4 2 3" xfId="28374" xr:uid="{00000000-0005-0000-0000-0000523D0000}"/>
    <cellStyle name="Normal 41 2 2 2 2 4 3" xfId="8256" xr:uid="{00000000-0005-0000-0000-0000533D0000}"/>
    <cellStyle name="Normal 41 2 2 2 2 4 3 2" xfId="38590" xr:uid="{00000000-0005-0000-0000-0000543D0000}"/>
    <cellStyle name="Normal 41 2 2 2 2 4 3 3" xfId="23357" xr:uid="{00000000-0005-0000-0000-0000553D0000}"/>
    <cellStyle name="Normal 41 2 2 2 2 4 4" xfId="33577" xr:uid="{00000000-0005-0000-0000-0000563D0000}"/>
    <cellStyle name="Normal 41 2 2 2 2 4 5" xfId="18344" xr:uid="{00000000-0005-0000-0000-0000573D0000}"/>
    <cellStyle name="Normal 41 2 2 2 2 5" xfId="4895" xr:uid="{00000000-0005-0000-0000-0000583D0000}"/>
    <cellStyle name="Normal 41 2 2 2 2 5 2" xfId="14947" xr:uid="{00000000-0005-0000-0000-0000593D0000}"/>
    <cellStyle name="Normal 41 2 2 2 2 5 2 2" xfId="45278" xr:uid="{00000000-0005-0000-0000-00005A3D0000}"/>
    <cellStyle name="Normal 41 2 2 2 2 5 2 3" xfId="30045" xr:uid="{00000000-0005-0000-0000-00005B3D0000}"/>
    <cellStyle name="Normal 41 2 2 2 2 5 3" xfId="9927" xr:uid="{00000000-0005-0000-0000-00005C3D0000}"/>
    <cellStyle name="Normal 41 2 2 2 2 5 3 2" xfId="40261" xr:uid="{00000000-0005-0000-0000-00005D3D0000}"/>
    <cellStyle name="Normal 41 2 2 2 2 5 3 3" xfId="25028" xr:uid="{00000000-0005-0000-0000-00005E3D0000}"/>
    <cellStyle name="Normal 41 2 2 2 2 5 4" xfId="35248" xr:uid="{00000000-0005-0000-0000-00005F3D0000}"/>
    <cellStyle name="Normal 41 2 2 2 2 5 5" xfId="20015" xr:uid="{00000000-0005-0000-0000-0000603D0000}"/>
    <cellStyle name="Normal 41 2 2 2 2 6" xfId="11605" xr:uid="{00000000-0005-0000-0000-0000613D0000}"/>
    <cellStyle name="Normal 41 2 2 2 2 6 2" xfId="41936" xr:uid="{00000000-0005-0000-0000-0000623D0000}"/>
    <cellStyle name="Normal 41 2 2 2 2 6 3" xfId="26703" xr:uid="{00000000-0005-0000-0000-0000633D0000}"/>
    <cellStyle name="Normal 41 2 2 2 2 7" xfId="6584" xr:uid="{00000000-0005-0000-0000-0000643D0000}"/>
    <cellStyle name="Normal 41 2 2 2 2 7 2" xfId="36919" xr:uid="{00000000-0005-0000-0000-0000653D0000}"/>
    <cellStyle name="Normal 41 2 2 2 2 7 3" xfId="21686" xr:uid="{00000000-0005-0000-0000-0000663D0000}"/>
    <cellStyle name="Normal 41 2 2 2 2 8" xfId="31907" xr:uid="{00000000-0005-0000-0000-0000673D0000}"/>
    <cellStyle name="Normal 41 2 2 2 2 9" xfId="16673" xr:uid="{00000000-0005-0000-0000-0000683D0000}"/>
    <cellStyle name="Normal 41 2 2 2 3" xfId="1720" xr:uid="{00000000-0005-0000-0000-0000693D0000}"/>
    <cellStyle name="Normal 41 2 2 2 3 2" xfId="2559" xr:uid="{00000000-0005-0000-0000-00006A3D0000}"/>
    <cellStyle name="Normal 41 2 2 2 3 2 2" xfId="4249" xr:uid="{00000000-0005-0000-0000-00006B3D0000}"/>
    <cellStyle name="Normal 41 2 2 2 3 2 2 2" xfId="14322" xr:uid="{00000000-0005-0000-0000-00006C3D0000}"/>
    <cellStyle name="Normal 41 2 2 2 3 2 2 2 2" xfId="44653" xr:uid="{00000000-0005-0000-0000-00006D3D0000}"/>
    <cellStyle name="Normal 41 2 2 2 3 2 2 2 3" xfId="29420" xr:uid="{00000000-0005-0000-0000-00006E3D0000}"/>
    <cellStyle name="Normal 41 2 2 2 3 2 2 3" xfId="9302" xr:uid="{00000000-0005-0000-0000-00006F3D0000}"/>
    <cellStyle name="Normal 41 2 2 2 3 2 2 3 2" xfId="39636" xr:uid="{00000000-0005-0000-0000-0000703D0000}"/>
    <cellStyle name="Normal 41 2 2 2 3 2 2 3 3" xfId="24403" xr:uid="{00000000-0005-0000-0000-0000713D0000}"/>
    <cellStyle name="Normal 41 2 2 2 3 2 2 4" xfId="34623" xr:uid="{00000000-0005-0000-0000-0000723D0000}"/>
    <cellStyle name="Normal 41 2 2 2 3 2 2 5" xfId="19390" xr:uid="{00000000-0005-0000-0000-0000733D0000}"/>
    <cellStyle name="Normal 41 2 2 2 3 2 3" xfId="5941" xr:uid="{00000000-0005-0000-0000-0000743D0000}"/>
    <cellStyle name="Normal 41 2 2 2 3 2 3 2" xfId="15993" xr:uid="{00000000-0005-0000-0000-0000753D0000}"/>
    <cellStyle name="Normal 41 2 2 2 3 2 3 2 2" xfId="46324" xr:uid="{00000000-0005-0000-0000-0000763D0000}"/>
    <cellStyle name="Normal 41 2 2 2 3 2 3 2 3" xfId="31091" xr:uid="{00000000-0005-0000-0000-0000773D0000}"/>
    <cellStyle name="Normal 41 2 2 2 3 2 3 3" xfId="10973" xr:uid="{00000000-0005-0000-0000-0000783D0000}"/>
    <cellStyle name="Normal 41 2 2 2 3 2 3 3 2" xfId="41307" xr:uid="{00000000-0005-0000-0000-0000793D0000}"/>
    <cellStyle name="Normal 41 2 2 2 3 2 3 3 3" xfId="26074" xr:uid="{00000000-0005-0000-0000-00007A3D0000}"/>
    <cellStyle name="Normal 41 2 2 2 3 2 3 4" xfId="36294" xr:uid="{00000000-0005-0000-0000-00007B3D0000}"/>
    <cellStyle name="Normal 41 2 2 2 3 2 3 5" xfId="21061" xr:uid="{00000000-0005-0000-0000-00007C3D0000}"/>
    <cellStyle name="Normal 41 2 2 2 3 2 4" xfId="12651" xr:uid="{00000000-0005-0000-0000-00007D3D0000}"/>
    <cellStyle name="Normal 41 2 2 2 3 2 4 2" xfId="42982" xr:uid="{00000000-0005-0000-0000-00007E3D0000}"/>
    <cellStyle name="Normal 41 2 2 2 3 2 4 3" xfId="27749" xr:uid="{00000000-0005-0000-0000-00007F3D0000}"/>
    <cellStyle name="Normal 41 2 2 2 3 2 5" xfId="7630" xr:uid="{00000000-0005-0000-0000-0000803D0000}"/>
    <cellStyle name="Normal 41 2 2 2 3 2 5 2" xfId="37965" xr:uid="{00000000-0005-0000-0000-0000813D0000}"/>
    <cellStyle name="Normal 41 2 2 2 3 2 5 3" xfId="22732" xr:uid="{00000000-0005-0000-0000-0000823D0000}"/>
    <cellStyle name="Normal 41 2 2 2 3 2 6" xfId="32953" xr:uid="{00000000-0005-0000-0000-0000833D0000}"/>
    <cellStyle name="Normal 41 2 2 2 3 2 7" xfId="17719" xr:uid="{00000000-0005-0000-0000-0000843D0000}"/>
    <cellStyle name="Normal 41 2 2 2 3 3" xfId="3412" xr:uid="{00000000-0005-0000-0000-0000853D0000}"/>
    <cellStyle name="Normal 41 2 2 2 3 3 2" xfId="13486" xr:uid="{00000000-0005-0000-0000-0000863D0000}"/>
    <cellStyle name="Normal 41 2 2 2 3 3 2 2" xfId="43817" xr:uid="{00000000-0005-0000-0000-0000873D0000}"/>
    <cellStyle name="Normal 41 2 2 2 3 3 2 3" xfId="28584" xr:uid="{00000000-0005-0000-0000-0000883D0000}"/>
    <cellStyle name="Normal 41 2 2 2 3 3 3" xfId="8466" xr:uid="{00000000-0005-0000-0000-0000893D0000}"/>
    <cellStyle name="Normal 41 2 2 2 3 3 3 2" xfId="38800" xr:uid="{00000000-0005-0000-0000-00008A3D0000}"/>
    <cellStyle name="Normal 41 2 2 2 3 3 3 3" xfId="23567" xr:uid="{00000000-0005-0000-0000-00008B3D0000}"/>
    <cellStyle name="Normal 41 2 2 2 3 3 4" xfId="33787" xr:uid="{00000000-0005-0000-0000-00008C3D0000}"/>
    <cellStyle name="Normal 41 2 2 2 3 3 5" xfId="18554" xr:uid="{00000000-0005-0000-0000-00008D3D0000}"/>
    <cellStyle name="Normal 41 2 2 2 3 4" xfId="5105" xr:uid="{00000000-0005-0000-0000-00008E3D0000}"/>
    <cellStyle name="Normal 41 2 2 2 3 4 2" xfId="15157" xr:uid="{00000000-0005-0000-0000-00008F3D0000}"/>
    <cellStyle name="Normal 41 2 2 2 3 4 2 2" xfId="45488" xr:uid="{00000000-0005-0000-0000-0000903D0000}"/>
    <cellStyle name="Normal 41 2 2 2 3 4 2 3" xfId="30255" xr:uid="{00000000-0005-0000-0000-0000913D0000}"/>
    <cellStyle name="Normal 41 2 2 2 3 4 3" xfId="10137" xr:uid="{00000000-0005-0000-0000-0000923D0000}"/>
    <cellStyle name="Normal 41 2 2 2 3 4 3 2" xfId="40471" xr:uid="{00000000-0005-0000-0000-0000933D0000}"/>
    <cellStyle name="Normal 41 2 2 2 3 4 3 3" xfId="25238" xr:uid="{00000000-0005-0000-0000-0000943D0000}"/>
    <cellStyle name="Normal 41 2 2 2 3 4 4" xfId="35458" xr:uid="{00000000-0005-0000-0000-0000953D0000}"/>
    <cellStyle name="Normal 41 2 2 2 3 4 5" xfId="20225" xr:uid="{00000000-0005-0000-0000-0000963D0000}"/>
    <cellStyle name="Normal 41 2 2 2 3 5" xfId="11815" xr:uid="{00000000-0005-0000-0000-0000973D0000}"/>
    <cellStyle name="Normal 41 2 2 2 3 5 2" xfId="42146" xr:uid="{00000000-0005-0000-0000-0000983D0000}"/>
    <cellStyle name="Normal 41 2 2 2 3 5 3" xfId="26913" xr:uid="{00000000-0005-0000-0000-0000993D0000}"/>
    <cellStyle name="Normal 41 2 2 2 3 6" xfId="6794" xr:uid="{00000000-0005-0000-0000-00009A3D0000}"/>
    <cellStyle name="Normal 41 2 2 2 3 6 2" xfId="37129" xr:uid="{00000000-0005-0000-0000-00009B3D0000}"/>
    <cellStyle name="Normal 41 2 2 2 3 6 3" xfId="21896" xr:uid="{00000000-0005-0000-0000-00009C3D0000}"/>
    <cellStyle name="Normal 41 2 2 2 3 7" xfId="32117" xr:uid="{00000000-0005-0000-0000-00009D3D0000}"/>
    <cellStyle name="Normal 41 2 2 2 3 8" xfId="16883" xr:uid="{00000000-0005-0000-0000-00009E3D0000}"/>
    <cellStyle name="Normal 41 2 2 2 4" xfId="2141" xr:uid="{00000000-0005-0000-0000-00009F3D0000}"/>
    <cellStyle name="Normal 41 2 2 2 4 2" xfId="3831" xr:uid="{00000000-0005-0000-0000-0000A03D0000}"/>
    <cellStyle name="Normal 41 2 2 2 4 2 2" xfId="13904" xr:uid="{00000000-0005-0000-0000-0000A13D0000}"/>
    <cellStyle name="Normal 41 2 2 2 4 2 2 2" xfId="44235" xr:uid="{00000000-0005-0000-0000-0000A23D0000}"/>
    <cellStyle name="Normal 41 2 2 2 4 2 2 3" xfId="29002" xr:uid="{00000000-0005-0000-0000-0000A33D0000}"/>
    <cellStyle name="Normal 41 2 2 2 4 2 3" xfId="8884" xr:uid="{00000000-0005-0000-0000-0000A43D0000}"/>
    <cellStyle name="Normal 41 2 2 2 4 2 3 2" xfId="39218" xr:uid="{00000000-0005-0000-0000-0000A53D0000}"/>
    <cellStyle name="Normal 41 2 2 2 4 2 3 3" xfId="23985" xr:uid="{00000000-0005-0000-0000-0000A63D0000}"/>
    <cellStyle name="Normal 41 2 2 2 4 2 4" xfId="34205" xr:uid="{00000000-0005-0000-0000-0000A73D0000}"/>
    <cellStyle name="Normal 41 2 2 2 4 2 5" xfId="18972" xr:uid="{00000000-0005-0000-0000-0000A83D0000}"/>
    <cellStyle name="Normal 41 2 2 2 4 3" xfId="5523" xr:uid="{00000000-0005-0000-0000-0000A93D0000}"/>
    <cellStyle name="Normal 41 2 2 2 4 3 2" xfId="15575" xr:uid="{00000000-0005-0000-0000-0000AA3D0000}"/>
    <cellStyle name="Normal 41 2 2 2 4 3 2 2" xfId="45906" xr:uid="{00000000-0005-0000-0000-0000AB3D0000}"/>
    <cellStyle name="Normal 41 2 2 2 4 3 2 3" xfId="30673" xr:uid="{00000000-0005-0000-0000-0000AC3D0000}"/>
    <cellStyle name="Normal 41 2 2 2 4 3 3" xfId="10555" xr:uid="{00000000-0005-0000-0000-0000AD3D0000}"/>
    <cellStyle name="Normal 41 2 2 2 4 3 3 2" xfId="40889" xr:uid="{00000000-0005-0000-0000-0000AE3D0000}"/>
    <cellStyle name="Normal 41 2 2 2 4 3 3 3" xfId="25656" xr:uid="{00000000-0005-0000-0000-0000AF3D0000}"/>
    <cellStyle name="Normal 41 2 2 2 4 3 4" xfId="35876" xr:uid="{00000000-0005-0000-0000-0000B03D0000}"/>
    <cellStyle name="Normal 41 2 2 2 4 3 5" xfId="20643" xr:uid="{00000000-0005-0000-0000-0000B13D0000}"/>
    <cellStyle name="Normal 41 2 2 2 4 4" xfId="12233" xr:uid="{00000000-0005-0000-0000-0000B23D0000}"/>
    <cellStyle name="Normal 41 2 2 2 4 4 2" xfId="42564" xr:uid="{00000000-0005-0000-0000-0000B33D0000}"/>
    <cellStyle name="Normal 41 2 2 2 4 4 3" xfId="27331" xr:uid="{00000000-0005-0000-0000-0000B43D0000}"/>
    <cellStyle name="Normal 41 2 2 2 4 5" xfId="7212" xr:uid="{00000000-0005-0000-0000-0000B53D0000}"/>
    <cellStyle name="Normal 41 2 2 2 4 5 2" xfId="37547" xr:uid="{00000000-0005-0000-0000-0000B63D0000}"/>
    <cellStyle name="Normal 41 2 2 2 4 5 3" xfId="22314" xr:uid="{00000000-0005-0000-0000-0000B73D0000}"/>
    <cellStyle name="Normal 41 2 2 2 4 6" xfId="32535" xr:uid="{00000000-0005-0000-0000-0000B83D0000}"/>
    <cellStyle name="Normal 41 2 2 2 4 7" xfId="17301" xr:uid="{00000000-0005-0000-0000-0000B93D0000}"/>
    <cellStyle name="Normal 41 2 2 2 5" xfId="2994" xr:uid="{00000000-0005-0000-0000-0000BA3D0000}"/>
    <cellStyle name="Normal 41 2 2 2 5 2" xfId="13068" xr:uid="{00000000-0005-0000-0000-0000BB3D0000}"/>
    <cellStyle name="Normal 41 2 2 2 5 2 2" xfId="43399" xr:uid="{00000000-0005-0000-0000-0000BC3D0000}"/>
    <cellStyle name="Normal 41 2 2 2 5 2 3" xfId="28166" xr:uid="{00000000-0005-0000-0000-0000BD3D0000}"/>
    <cellStyle name="Normal 41 2 2 2 5 3" xfId="8048" xr:uid="{00000000-0005-0000-0000-0000BE3D0000}"/>
    <cellStyle name="Normal 41 2 2 2 5 3 2" xfId="38382" xr:uid="{00000000-0005-0000-0000-0000BF3D0000}"/>
    <cellStyle name="Normal 41 2 2 2 5 3 3" xfId="23149" xr:uid="{00000000-0005-0000-0000-0000C03D0000}"/>
    <cellStyle name="Normal 41 2 2 2 5 4" xfId="33369" xr:uid="{00000000-0005-0000-0000-0000C13D0000}"/>
    <cellStyle name="Normal 41 2 2 2 5 5" xfId="18136" xr:uid="{00000000-0005-0000-0000-0000C23D0000}"/>
    <cellStyle name="Normal 41 2 2 2 6" xfId="4687" xr:uid="{00000000-0005-0000-0000-0000C33D0000}"/>
    <cellStyle name="Normal 41 2 2 2 6 2" xfId="14739" xr:uid="{00000000-0005-0000-0000-0000C43D0000}"/>
    <cellStyle name="Normal 41 2 2 2 6 2 2" xfId="45070" xr:uid="{00000000-0005-0000-0000-0000C53D0000}"/>
    <cellStyle name="Normal 41 2 2 2 6 2 3" xfId="29837" xr:uid="{00000000-0005-0000-0000-0000C63D0000}"/>
    <cellStyle name="Normal 41 2 2 2 6 3" xfId="9719" xr:uid="{00000000-0005-0000-0000-0000C73D0000}"/>
    <cellStyle name="Normal 41 2 2 2 6 3 2" xfId="40053" xr:uid="{00000000-0005-0000-0000-0000C83D0000}"/>
    <cellStyle name="Normal 41 2 2 2 6 3 3" xfId="24820" xr:uid="{00000000-0005-0000-0000-0000C93D0000}"/>
    <cellStyle name="Normal 41 2 2 2 6 4" xfId="35040" xr:uid="{00000000-0005-0000-0000-0000CA3D0000}"/>
    <cellStyle name="Normal 41 2 2 2 6 5" xfId="19807" xr:uid="{00000000-0005-0000-0000-0000CB3D0000}"/>
    <cellStyle name="Normal 41 2 2 2 7" xfId="11397" xr:uid="{00000000-0005-0000-0000-0000CC3D0000}"/>
    <cellStyle name="Normal 41 2 2 2 7 2" xfId="41728" xr:uid="{00000000-0005-0000-0000-0000CD3D0000}"/>
    <cellStyle name="Normal 41 2 2 2 7 3" xfId="26495" xr:uid="{00000000-0005-0000-0000-0000CE3D0000}"/>
    <cellStyle name="Normal 41 2 2 2 8" xfId="6376" xr:uid="{00000000-0005-0000-0000-0000CF3D0000}"/>
    <cellStyle name="Normal 41 2 2 2 8 2" xfId="36711" xr:uid="{00000000-0005-0000-0000-0000D03D0000}"/>
    <cellStyle name="Normal 41 2 2 2 8 3" xfId="21478" xr:uid="{00000000-0005-0000-0000-0000D13D0000}"/>
    <cellStyle name="Normal 41 2 2 2 9" xfId="31699" xr:uid="{00000000-0005-0000-0000-0000D23D0000}"/>
    <cellStyle name="Normal 41 2 2 3" xfId="1403" xr:uid="{00000000-0005-0000-0000-0000D33D0000}"/>
    <cellStyle name="Normal 41 2 2 3 2" xfId="1824" xr:uid="{00000000-0005-0000-0000-0000D43D0000}"/>
    <cellStyle name="Normal 41 2 2 3 2 2" xfId="2663" xr:uid="{00000000-0005-0000-0000-0000D53D0000}"/>
    <cellStyle name="Normal 41 2 2 3 2 2 2" xfId="4353" xr:uid="{00000000-0005-0000-0000-0000D63D0000}"/>
    <cellStyle name="Normal 41 2 2 3 2 2 2 2" xfId="14426" xr:uid="{00000000-0005-0000-0000-0000D73D0000}"/>
    <cellStyle name="Normal 41 2 2 3 2 2 2 2 2" xfId="44757" xr:uid="{00000000-0005-0000-0000-0000D83D0000}"/>
    <cellStyle name="Normal 41 2 2 3 2 2 2 2 3" xfId="29524" xr:uid="{00000000-0005-0000-0000-0000D93D0000}"/>
    <cellStyle name="Normal 41 2 2 3 2 2 2 3" xfId="9406" xr:uid="{00000000-0005-0000-0000-0000DA3D0000}"/>
    <cellStyle name="Normal 41 2 2 3 2 2 2 3 2" xfId="39740" xr:uid="{00000000-0005-0000-0000-0000DB3D0000}"/>
    <cellStyle name="Normal 41 2 2 3 2 2 2 3 3" xfId="24507" xr:uid="{00000000-0005-0000-0000-0000DC3D0000}"/>
    <cellStyle name="Normal 41 2 2 3 2 2 2 4" xfId="34727" xr:uid="{00000000-0005-0000-0000-0000DD3D0000}"/>
    <cellStyle name="Normal 41 2 2 3 2 2 2 5" xfId="19494" xr:uid="{00000000-0005-0000-0000-0000DE3D0000}"/>
    <cellStyle name="Normal 41 2 2 3 2 2 3" xfId="6045" xr:uid="{00000000-0005-0000-0000-0000DF3D0000}"/>
    <cellStyle name="Normal 41 2 2 3 2 2 3 2" xfId="16097" xr:uid="{00000000-0005-0000-0000-0000E03D0000}"/>
    <cellStyle name="Normal 41 2 2 3 2 2 3 2 2" xfId="46428" xr:uid="{00000000-0005-0000-0000-0000E13D0000}"/>
    <cellStyle name="Normal 41 2 2 3 2 2 3 2 3" xfId="31195" xr:uid="{00000000-0005-0000-0000-0000E23D0000}"/>
    <cellStyle name="Normal 41 2 2 3 2 2 3 3" xfId="11077" xr:uid="{00000000-0005-0000-0000-0000E33D0000}"/>
    <cellStyle name="Normal 41 2 2 3 2 2 3 3 2" xfId="41411" xr:uid="{00000000-0005-0000-0000-0000E43D0000}"/>
    <cellStyle name="Normal 41 2 2 3 2 2 3 3 3" xfId="26178" xr:uid="{00000000-0005-0000-0000-0000E53D0000}"/>
    <cellStyle name="Normal 41 2 2 3 2 2 3 4" xfId="36398" xr:uid="{00000000-0005-0000-0000-0000E63D0000}"/>
    <cellStyle name="Normal 41 2 2 3 2 2 3 5" xfId="21165" xr:uid="{00000000-0005-0000-0000-0000E73D0000}"/>
    <cellStyle name="Normal 41 2 2 3 2 2 4" xfId="12755" xr:uid="{00000000-0005-0000-0000-0000E83D0000}"/>
    <cellStyle name="Normal 41 2 2 3 2 2 4 2" xfId="43086" xr:uid="{00000000-0005-0000-0000-0000E93D0000}"/>
    <cellStyle name="Normal 41 2 2 3 2 2 4 3" xfId="27853" xr:uid="{00000000-0005-0000-0000-0000EA3D0000}"/>
    <cellStyle name="Normal 41 2 2 3 2 2 5" xfId="7734" xr:uid="{00000000-0005-0000-0000-0000EB3D0000}"/>
    <cellStyle name="Normal 41 2 2 3 2 2 5 2" xfId="38069" xr:uid="{00000000-0005-0000-0000-0000EC3D0000}"/>
    <cellStyle name="Normal 41 2 2 3 2 2 5 3" xfId="22836" xr:uid="{00000000-0005-0000-0000-0000ED3D0000}"/>
    <cellStyle name="Normal 41 2 2 3 2 2 6" xfId="33057" xr:uid="{00000000-0005-0000-0000-0000EE3D0000}"/>
    <cellStyle name="Normal 41 2 2 3 2 2 7" xfId="17823" xr:uid="{00000000-0005-0000-0000-0000EF3D0000}"/>
    <cellStyle name="Normal 41 2 2 3 2 3" xfId="3516" xr:uid="{00000000-0005-0000-0000-0000F03D0000}"/>
    <cellStyle name="Normal 41 2 2 3 2 3 2" xfId="13590" xr:uid="{00000000-0005-0000-0000-0000F13D0000}"/>
    <cellStyle name="Normal 41 2 2 3 2 3 2 2" xfId="43921" xr:uid="{00000000-0005-0000-0000-0000F23D0000}"/>
    <cellStyle name="Normal 41 2 2 3 2 3 2 3" xfId="28688" xr:uid="{00000000-0005-0000-0000-0000F33D0000}"/>
    <cellStyle name="Normal 41 2 2 3 2 3 3" xfId="8570" xr:uid="{00000000-0005-0000-0000-0000F43D0000}"/>
    <cellStyle name="Normal 41 2 2 3 2 3 3 2" xfId="38904" xr:uid="{00000000-0005-0000-0000-0000F53D0000}"/>
    <cellStyle name="Normal 41 2 2 3 2 3 3 3" xfId="23671" xr:uid="{00000000-0005-0000-0000-0000F63D0000}"/>
    <cellStyle name="Normal 41 2 2 3 2 3 4" xfId="33891" xr:uid="{00000000-0005-0000-0000-0000F73D0000}"/>
    <cellStyle name="Normal 41 2 2 3 2 3 5" xfId="18658" xr:uid="{00000000-0005-0000-0000-0000F83D0000}"/>
    <cellStyle name="Normal 41 2 2 3 2 4" xfId="5209" xr:uid="{00000000-0005-0000-0000-0000F93D0000}"/>
    <cellStyle name="Normal 41 2 2 3 2 4 2" xfId="15261" xr:uid="{00000000-0005-0000-0000-0000FA3D0000}"/>
    <cellStyle name="Normal 41 2 2 3 2 4 2 2" xfId="45592" xr:uid="{00000000-0005-0000-0000-0000FB3D0000}"/>
    <cellStyle name="Normal 41 2 2 3 2 4 2 3" xfId="30359" xr:uid="{00000000-0005-0000-0000-0000FC3D0000}"/>
    <cellStyle name="Normal 41 2 2 3 2 4 3" xfId="10241" xr:uid="{00000000-0005-0000-0000-0000FD3D0000}"/>
    <cellStyle name="Normal 41 2 2 3 2 4 3 2" xfId="40575" xr:uid="{00000000-0005-0000-0000-0000FE3D0000}"/>
    <cellStyle name="Normal 41 2 2 3 2 4 3 3" xfId="25342" xr:uid="{00000000-0005-0000-0000-0000FF3D0000}"/>
    <cellStyle name="Normal 41 2 2 3 2 4 4" xfId="35562" xr:uid="{00000000-0005-0000-0000-0000003E0000}"/>
    <cellStyle name="Normal 41 2 2 3 2 4 5" xfId="20329" xr:uid="{00000000-0005-0000-0000-0000013E0000}"/>
    <cellStyle name="Normal 41 2 2 3 2 5" xfId="11919" xr:uid="{00000000-0005-0000-0000-0000023E0000}"/>
    <cellStyle name="Normal 41 2 2 3 2 5 2" xfId="42250" xr:uid="{00000000-0005-0000-0000-0000033E0000}"/>
    <cellStyle name="Normal 41 2 2 3 2 5 3" xfId="27017" xr:uid="{00000000-0005-0000-0000-0000043E0000}"/>
    <cellStyle name="Normal 41 2 2 3 2 6" xfId="6898" xr:uid="{00000000-0005-0000-0000-0000053E0000}"/>
    <cellStyle name="Normal 41 2 2 3 2 6 2" xfId="37233" xr:uid="{00000000-0005-0000-0000-0000063E0000}"/>
    <cellStyle name="Normal 41 2 2 3 2 6 3" xfId="22000" xr:uid="{00000000-0005-0000-0000-0000073E0000}"/>
    <cellStyle name="Normal 41 2 2 3 2 7" xfId="32221" xr:uid="{00000000-0005-0000-0000-0000083E0000}"/>
    <cellStyle name="Normal 41 2 2 3 2 8" xfId="16987" xr:uid="{00000000-0005-0000-0000-0000093E0000}"/>
    <cellStyle name="Normal 41 2 2 3 3" xfId="2245" xr:uid="{00000000-0005-0000-0000-00000A3E0000}"/>
    <cellStyle name="Normal 41 2 2 3 3 2" xfId="3935" xr:uid="{00000000-0005-0000-0000-00000B3E0000}"/>
    <cellStyle name="Normal 41 2 2 3 3 2 2" xfId="14008" xr:uid="{00000000-0005-0000-0000-00000C3E0000}"/>
    <cellStyle name="Normal 41 2 2 3 3 2 2 2" xfId="44339" xr:uid="{00000000-0005-0000-0000-00000D3E0000}"/>
    <cellStyle name="Normal 41 2 2 3 3 2 2 3" xfId="29106" xr:uid="{00000000-0005-0000-0000-00000E3E0000}"/>
    <cellStyle name="Normal 41 2 2 3 3 2 3" xfId="8988" xr:uid="{00000000-0005-0000-0000-00000F3E0000}"/>
    <cellStyle name="Normal 41 2 2 3 3 2 3 2" xfId="39322" xr:uid="{00000000-0005-0000-0000-0000103E0000}"/>
    <cellStyle name="Normal 41 2 2 3 3 2 3 3" xfId="24089" xr:uid="{00000000-0005-0000-0000-0000113E0000}"/>
    <cellStyle name="Normal 41 2 2 3 3 2 4" xfId="34309" xr:uid="{00000000-0005-0000-0000-0000123E0000}"/>
    <cellStyle name="Normal 41 2 2 3 3 2 5" xfId="19076" xr:uid="{00000000-0005-0000-0000-0000133E0000}"/>
    <cellStyle name="Normal 41 2 2 3 3 3" xfId="5627" xr:uid="{00000000-0005-0000-0000-0000143E0000}"/>
    <cellStyle name="Normal 41 2 2 3 3 3 2" xfId="15679" xr:uid="{00000000-0005-0000-0000-0000153E0000}"/>
    <cellStyle name="Normal 41 2 2 3 3 3 2 2" xfId="46010" xr:uid="{00000000-0005-0000-0000-0000163E0000}"/>
    <cellStyle name="Normal 41 2 2 3 3 3 2 3" xfId="30777" xr:uid="{00000000-0005-0000-0000-0000173E0000}"/>
    <cellStyle name="Normal 41 2 2 3 3 3 3" xfId="10659" xr:uid="{00000000-0005-0000-0000-0000183E0000}"/>
    <cellStyle name="Normal 41 2 2 3 3 3 3 2" xfId="40993" xr:uid="{00000000-0005-0000-0000-0000193E0000}"/>
    <cellStyle name="Normal 41 2 2 3 3 3 3 3" xfId="25760" xr:uid="{00000000-0005-0000-0000-00001A3E0000}"/>
    <cellStyle name="Normal 41 2 2 3 3 3 4" xfId="35980" xr:uid="{00000000-0005-0000-0000-00001B3E0000}"/>
    <cellStyle name="Normal 41 2 2 3 3 3 5" xfId="20747" xr:uid="{00000000-0005-0000-0000-00001C3E0000}"/>
    <cellStyle name="Normal 41 2 2 3 3 4" xfId="12337" xr:uid="{00000000-0005-0000-0000-00001D3E0000}"/>
    <cellStyle name="Normal 41 2 2 3 3 4 2" xfId="42668" xr:uid="{00000000-0005-0000-0000-00001E3E0000}"/>
    <cellStyle name="Normal 41 2 2 3 3 4 3" xfId="27435" xr:uid="{00000000-0005-0000-0000-00001F3E0000}"/>
    <cellStyle name="Normal 41 2 2 3 3 5" xfId="7316" xr:uid="{00000000-0005-0000-0000-0000203E0000}"/>
    <cellStyle name="Normal 41 2 2 3 3 5 2" xfId="37651" xr:uid="{00000000-0005-0000-0000-0000213E0000}"/>
    <cellStyle name="Normal 41 2 2 3 3 5 3" xfId="22418" xr:uid="{00000000-0005-0000-0000-0000223E0000}"/>
    <cellStyle name="Normal 41 2 2 3 3 6" xfId="32639" xr:uid="{00000000-0005-0000-0000-0000233E0000}"/>
    <cellStyle name="Normal 41 2 2 3 3 7" xfId="17405" xr:uid="{00000000-0005-0000-0000-0000243E0000}"/>
    <cellStyle name="Normal 41 2 2 3 4" xfId="3098" xr:uid="{00000000-0005-0000-0000-0000253E0000}"/>
    <cellStyle name="Normal 41 2 2 3 4 2" xfId="13172" xr:uid="{00000000-0005-0000-0000-0000263E0000}"/>
    <cellStyle name="Normal 41 2 2 3 4 2 2" xfId="43503" xr:uid="{00000000-0005-0000-0000-0000273E0000}"/>
    <cellStyle name="Normal 41 2 2 3 4 2 3" xfId="28270" xr:uid="{00000000-0005-0000-0000-0000283E0000}"/>
    <cellStyle name="Normal 41 2 2 3 4 3" xfId="8152" xr:uid="{00000000-0005-0000-0000-0000293E0000}"/>
    <cellStyle name="Normal 41 2 2 3 4 3 2" xfId="38486" xr:uid="{00000000-0005-0000-0000-00002A3E0000}"/>
    <cellStyle name="Normal 41 2 2 3 4 3 3" xfId="23253" xr:uid="{00000000-0005-0000-0000-00002B3E0000}"/>
    <cellStyle name="Normal 41 2 2 3 4 4" xfId="33473" xr:uid="{00000000-0005-0000-0000-00002C3E0000}"/>
    <cellStyle name="Normal 41 2 2 3 4 5" xfId="18240" xr:uid="{00000000-0005-0000-0000-00002D3E0000}"/>
    <cellStyle name="Normal 41 2 2 3 5" xfId="4791" xr:uid="{00000000-0005-0000-0000-00002E3E0000}"/>
    <cellStyle name="Normal 41 2 2 3 5 2" xfId="14843" xr:uid="{00000000-0005-0000-0000-00002F3E0000}"/>
    <cellStyle name="Normal 41 2 2 3 5 2 2" xfId="45174" xr:uid="{00000000-0005-0000-0000-0000303E0000}"/>
    <cellStyle name="Normal 41 2 2 3 5 2 3" xfId="29941" xr:uid="{00000000-0005-0000-0000-0000313E0000}"/>
    <cellStyle name="Normal 41 2 2 3 5 3" xfId="9823" xr:uid="{00000000-0005-0000-0000-0000323E0000}"/>
    <cellStyle name="Normal 41 2 2 3 5 3 2" xfId="40157" xr:uid="{00000000-0005-0000-0000-0000333E0000}"/>
    <cellStyle name="Normal 41 2 2 3 5 3 3" xfId="24924" xr:uid="{00000000-0005-0000-0000-0000343E0000}"/>
    <cellStyle name="Normal 41 2 2 3 5 4" xfId="35144" xr:uid="{00000000-0005-0000-0000-0000353E0000}"/>
    <cellStyle name="Normal 41 2 2 3 5 5" xfId="19911" xr:uid="{00000000-0005-0000-0000-0000363E0000}"/>
    <cellStyle name="Normal 41 2 2 3 6" xfId="11501" xr:uid="{00000000-0005-0000-0000-0000373E0000}"/>
    <cellStyle name="Normal 41 2 2 3 6 2" xfId="41832" xr:uid="{00000000-0005-0000-0000-0000383E0000}"/>
    <cellStyle name="Normal 41 2 2 3 6 3" xfId="26599" xr:uid="{00000000-0005-0000-0000-0000393E0000}"/>
    <cellStyle name="Normal 41 2 2 3 7" xfId="6480" xr:uid="{00000000-0005-0000-0000-00003A3E0000}"/>
    <cellStyle name="Normal 41 2 2 3 7 2" xfId="36815" xr:uid="{00000000-0005-0000-0000-00003B3E0000}"/>
    <cellStyle name="Normal 41 2 2 3 7 3" xfId="21582" xr:uid="{00000000-0005-0000-0000-00003C3E0000}"/>
    <cellStyle name="Normal 41 2 2 3 8" xfId="31803" xr:uid="{00000000-0005-0000-0000-00003D3E0000}"/>
    <cellStyle name="Normal 41 2 2 3 9" xfId="16569" xr:uid="{00000000-0005-0000-0000-00003E3E0000}"/>
    <cellStyle name="Normal 41 2 2 4" xfId="1616" xr:uid="{00000000-0005-0000-0000-00003F3E0000}"/>
    <cellStyle name="Normal 41 2 2 4 2" xfId="2455" xr:uid="{00000000-0005-0000-0000-0000403E0000}"/>
    <cellStyle name="Normal 41 2 2 4 2 2" xfId="4145" xr:uid="{00000000-0005-0000-0000-0000413E0000}"/>
    <cellStyle name="Normal 41 2 2 4 2 2 2" xfId="14218" xr:uid="{00000000-0005-0000-0000-0000423E0000}"/>
    <cellStyle name="Normal 41 2 2 4 2 2 2 2" xfId="44549" xr:uid="{00000000-0005-0000-0000-0000433E0000}"/>
    <cellStyle name="Normal 41 2 2 4 2 2 2 3" xfId="29316" xr:uid="{00000000-0005-0000-0000-0000443E0000}"/>
    <cellStyle name="Normal 41 2 2 4 2 2 3" xfId="9198" xr:uid="{00000000-0005-0000-0000-0000453E0000}"/>
    <cellStyle name="Normal 41 2 2 4 2 2 3 2" xfId="39532" xr:uid="{00000000-0005-0000-0000-0000463E0000}"/>
    <cellStyle name="Normal 41 2 2 4 2 2 3 3" xfId="24299" xr:uid="{00000000-0005-0000-0000-0000473E0000}"/>
    <cellStyle name="Normal 41 2 2 4 2 2 4" xfId="34519" xr:uid="{00000000-0005-0000-0000-0000483E0000}"/>
    <cellStyle name="Normal 41 2 2 4 2 2 5" xfId="19286" xr:uid="{00000000-0005-0000-0000-0000493E0000}"/>
    <cellStyle name="Normal 41 2 2 4 2 3" xfId="5837" xr:uid="{00000000-0005-0000-0000-00004A3E0000}"/>
    <cellStyle name="Normal 41 2 2 4 2 3 2" xfId="15889" xr:uid="{00000000-0005-0000-0000-00004B3E0000}"/>
    <cellStyle name="Normal 41 2 2 4 2 3 2 2" xfId="46220" xr:uid="{00000000-0005-0000-0000-00004C3E0000}"/>
    <cellStyle name="Normal 41 2 2 4 2 3 2 3" xfId="30987" xr:uid="{00000000-0005-0000-0000-00004D3E0000}"/>
    <cellStyle name="Normal 41 2 2 4 2 3 3" xfId="10869" xr:uid="{00000000-0005-0000-0000-00004E3E0000}"/>
    <cellStyle name="Normal 41 2 2 4 2 3 3 2" xfId="41203" xr:uid="{00000000-0005-0000-0000-00004F3E0000}"/>
    <cellStyle name="Normal 41 2 2 4 2 3 3 3" xfId="25970" xr:uid="{00000000-0005-0000-0000-0000503E0000}"/>
    <cellStyle name="Normal 41 2 2 4 2 3 4" xfId="36190" xr:uid="{00000000-0005-0000-0000-0000513E0000}"/>
    <cellStyle name="Normal 41 2 2 4 2 3 5" xfId="20957" xr:uid="{00000000-0005-0000-0000-0000523E0000}"/>
    <cellStyle name="Normal 41 2 2 4 2 4" xfId="12547" xr:uid="{00000000-0005-0000-0000-0000533E0000}"/>
    <cellStyle name="Normal 41 2 2 4 2 4 2" xfId="42878" xr:uid="{00000000-0005-0000-0000-0000543E0000}"/>
    <cellStyle name="Normal 41 2 2 4 2 4 3" xfId="27645" xr:uid="{00000000-0005-0000-0000-0000553E0000}"/>
    <cellStyle name="Normal 41 2 2 4 2 5" xfId="7526" xr:uid="{00000000-0005-0000-0000-0000563E0000}"/>
    <cellStyle name="Normal 41 2 2 4 2 5 2" xfId="37861" xr:uid="{00000000-0005-0000-0000-0000573E0000}"/>
    <cellStyle name="Normal 41 2 2 4 2 5 3" xfId="22628" xr:uid="{00000000-0005-0000-0000-0000583E0000}"/>
    <cellStyle name="Normal 41 2 2 4 2 6" xfId="32849" xr:uid="{00000000-0005-0000-0000-0000593E0000}"/>
    <cellStyle name="Normal 41 2 2 4 2 7" xfId="17615" xr:uid="{00000000-0005-0000-0000-00005A3E0000}"/>
    <cellStyle name="Normal 41 2 2 4 3" xfId="3308" xr:uid="{00000000-0005-0000-0000-00005B3E0000}"/>
    <cellStyle name="Normal 41 2 2 4 3 2" xfId="13382" xr:uid="{00000000-0005-0000-0000-00005C3E0000}"/>
    <cellStyle name="Normal 41 2 2 4 3 2 2" xfId="43713" xr:uid="{00000000-0005-0000-0000-00005D3E0000}"/>
    <cellStyle name="Normal 41 2 2 4 3 2 3" xfId="28480" xr:uid="{00000000-0005-0000-0000-00005E3E0000}"/>
    <cellStyle name="Normal 41 2 2 4 3 3" xfId="8362" xr:uid="{00000000-0005-0000-0000-00005F3E0000}"/>
    <cellStyle name="Normal 41 2 2 4 3 3 2" xfId="38696" xr:uid="{00000000-0005-0000-0000-0000603E0000}"/>
    <cellStyle name="Normal 41 2 2 4 3 3 3" xfId="23463" xr:uid="{00000000-0005-0000-0000-0000613E0000}"/>
    <cellStyle name="Normal 41 2 2 4 3 4" xfId="33683" xr:uid="{00000000-0005-0000-0000-0000623E0000}"/>
    <cellStyle name="Normal 41 2 2 4 3 5" xfId="18450" xr:uid="{00000000-0005-0000-0000-0000633E0000}"/>
    <cellStyle name="Normal 41 2 2 4 4" xfId="5001" xr:uid="{00000000-0005-0000-0000-0000643E0000}"/>
    <cellStyle name="Normal 41 2 2 4 4 2" xfId="15053" xr:uid="{00000000-0005-0000-0000-0000653E0000}"/>
    <cellStyle name="Normal 41 2 2 4 4 2 2" xfId="45384" xr:uid="{00000000-0005-0000-0000-0000663E0000}"/>
    <cellStyle name="Normal 41 2 2 4 4 2 3" xfId="30151" xr:uid="{00000000-0005-0000-0000-0000673E0000}"/>
    <cellStyle name="Normal 41 2 2 4 4 3" xfId="10033" xr:uid="{00000000-0005-0000-0000-0000683E0000}"/>
    <cellStyle name="Normal 41 2 2 4 4 3 2" xfId="40367" xr:uid="{00000000-0005-0000-0000-0000693E0000}"/>
    <cellStyle name="Normal 41 2 2 4 4 3 3" xfId="25134" xr:uid="{00000000-0005-0000-0000-00006A3E0000}"/>
    <cellStyle name="Normal 41 2 2 4 4 4" xfId="35354" xr:uid="{00000000-0005-0000-0000-00006B3E0000}"/>
    <cellStyle name="Normal 41 2 2 4 4 5" xfId="20121" xr:uid="{00000000-0005-0000-0000-00006C3E0000}"/>
    <cellStyle name="Normal 41 2 2 4 5" xfId="11711" xr:uid="{00000000-0005-0000-0000-00006D3E0000}"/>
    <cellStyle name="Normal 41 2 2 4 5 2" xfId="42042" xr:uid="{00000000-0005-0000-0000-00006E3E0000}"/>
    <cellStyle name="Normal 41 2 2 4 5 3" xfId="26809" xr:uid="{00000000-0005-0000-0000-00006F3E0000}"/>
    <cellStyle name="Normal 41 2 2 4 6" xfId="6690" xr:uid="{00000000-0005-0000-0000-0000703E0000}"/>
    <cellStyle name="Normal 41 2 2 4 6 2" xfId="37025" xr:uid="{00000000-0005-0000-0000-0000713E0000}"/>
    <cellStyle name="Normal 41 2 2 4 6 3" xfId="21792" xr:uid="{00000000-0005-0000-0000-0000723E0000}"/>
    <cellStyle name="Normal 41 2 2 4 7" xfId="32013" xr:uid="{00000000-0005-0000-0000-0000733E0000}"/>
    <cellStyle name="Normal 41 2 2 4 8" xfId="16779" xr:uid="{00000000-0005-0000-0000-0000743E0000}"/>
    <cellStyle name="Normal 41 2 2 5" xfId="2037" xr:uid="{00000000-0005-0000-0000-0000753E0000}"/>
    <cellStyle name="Normal 41 2 2 5 2" xfId="3727" xr:uid="{00000000-0005-0000-0000-0000763E0000}"/>
    <cellStyle name="Normal 41 2 2 5 2 2" xfId="13800" xr:uid="{00000000-0005-0000-0000-0000773E0000}"/>
    <cellStyle name="Normal 41 2 2 5 2 2 2" xfId="44131" xr:uid="{00000000-0005-0000-0000-0000783E0000}"/>
    <cellStyle name="Normal 41 2 2 5 2 2 3" xfId="28898" xr:uid="{00000000-0005-0000-0000-0000793E0000}"/>
    <cellStyle name="Normal 41 2 2 5 2 3" xfId="8780" xr:uid="{00000000-0005-0000-0000-00007A3E0000}"/>
    <cellStyle name="Normal 41 2 2 5 2 3 2" xfId="39114" xr:uid="{00000000-0005-0000-0000-00007B3E0000}"/>
    <cellStyle name="Normal 41 2 2 5 2 3 3" xfId="23881" xr:uid="{00000000-0005-0000-0000-00007C3E0000}"/>
    <cellStyle name="Normal 41 2 2 5 2 4" xfId="34101" xr:uid="{00000000-0005-0000-0000-00007D3E0000}"/>
    <cellStyle name="Normal 41 2 2 5 2 5" xfId="18868" xr:uid="{00000000-0005-0000-0000-00007E3E0000}"/>
    <cellStyle name="Normal 41 2 2 5 3" xfId="5419" xr:uid="{00000000-0005-0000-0000-00007F3E0000}"/>
    <cellStyle name="Normal 41 2 2 5 3 2" xfId="15471" xr:uid="{00000000-0005-0000-0000-0000803E0000}"/>
    <cellStyle name="Normal 41 2 2 5 3 2 2" xfId="45802" xr:uid="{00000000-0005-0000-0000-0000813E0000}"/>
    <cellStyle name="Normal 41 2 2 5 3 2 3" xfId="30569" xr:uid="{00000000-0005-0000-0000-0000823E0000}"/>
    <cellStyle name="Normal 41 2 2 5 3 3" xfId="10451" xr:uid="{00000000-0005-0000-0000-0000833E0000}"/>
    <cellStyle name="Normal 41 2 2 5 3 3 2" xfId="40785" xr:uid="{00000000-0005-0000-0000-0000843E0000}"/>
    <cellStyle name="Normal 41 2 2 5 3 3 3" xfId="25552" xr:uid="{00000000-0005-0000-0000-0000853E0000}"/>
    <cellStyle name="Normal 41 2 2 5 3 4" xfId="35772" xr:uid="{00000000-0005-0000-0000-0000863E0000}"/>
    <cellStyle name="Normal 41 2 2 5 3 5" xfId="20539" xr:uid="{00000000-0005-0000-0000-0000873E0000}"/>
    <cellStyle name="Normal 41 2 2 5 4" xfId="12129" xr:uid="{00000000-0005-0000-0000-0000883E0000}"/>
    <cellStyle name="Normal 41 2 2 5 4 2" xfId="42460" xr:uid="{00000000-0005-0000-0000-0000893E0000}"/>
    <cellStyle name="Normal 41 2 2 5 4 3" xfId="27227" xr:uid="{00000000-0005-0000-0000-00008A3E0000}"/>
    <cellStyle name="Normal 41 2 2 5 5" xfId="7108" xr:uid="{00000000-0005-0000-0000-00008B3E0000}"/>
    <cellStyle name="Normal 41 2 2 5 5 2" xfId="37443" xr:uid="{00000000-0005-0000-0000-00008C3E0000}"/>
    <cellStyle name="Normal 41 2 2 5 5 3" xfId="22210" xr:uid="{00000000-0005-0000-0000-00008D3E0000}"/>
    <cellStyle name="Normal 41 2 2 5 6" xfId="32431" xr:uid="{00000000-0005-0000-0000-00008E3E0000}"/>
    <cellStyle name="Normal 41 2 2 5 7" xfId="17197" xr:uid="{00000000-0005-0000-0000-00008F3E0000}"/>
    <cellStyle name="Normal 41 2 2 6" xfId="2890" xr:uid="{00000000-0005-0000-0000-0000903E0000}"/>
    <cellStyle name="Normal 41 2 2 6 2" xfId="12964" xr:uid="{00000000-0005-0000-0000-0000913E0000}"/>
    <cellStyle name="Normal 41 2 2 6 2 2" xfId="43295" xr:uid="{00000000-0005-0000-0000-0000923E0000}"/>
    <cellStyle name="Normal 41 2 2 6 2 3" xfId="28062" xr:uid="{00000000-0005-0000-0000-0000933E0000}"/>
    <cellStyle name="Normal 41 2 2 6 3" xfId="7944" xr:uid="{00000000-0005-0000-0000-0000943E0000}"/>
    <cellStyle name="Normal 41 2 2 6 3 2" xfId="38278" xr:uid="{00000000-0005-0000-0000-0000953E0000}"/>
    <cellStyle name="Normal 41 2 2 6 3 3" xfId="23045" xr:uid="{00000000-0005-0000-0000-0000963E0000}"/>
    <cellStyle name="Normal 41 2 2 6 4" xfId="33265" xr:uid="{00000000-0005-0000-0000-0000973E0000}"/>
    <cellStyle name="Normal 41 2 2 6 5" xfId="18032" xr:uid="{00000000-0005-0000-0000-0000983E0000}"/>
    <cellStyle name="Normal 41 2 2 7" xfId="4583" xr:uid="{00000000-0005-0000-0000-0000993E0000}"/>
    <cellStyle name="Normal 41 2 2 7 2" xfId="14635" xr:uid="{00000000-0005-0000-0000-00009A3E0000}"/>
    <cellStyle name="Normal 41 2 2 7 2 2" xfId="44966" xr:uid="{00000000-0005-0000-0000-00009B3E0000}"/>
    <cellStyle name="Normal 41 2 2 7 2 3" xfId="29733" xr:uid="{00000000-0005-0000-0000-00009C3E0000}"/>
    <cellStyle name="Normal 41 2 2 7 3" xfId="9615" xr:uid="{00000000-0005-0000-0000-00009D3E0000}"/>
    <cellStyle name="Normal 41 2 2 7 3 2" xfId="39949" xr:uid="{00000000-0005-0000-0000-00009E3E0000}"/>
    <cellStyle name="Normal 41 2 2 7 3 3" xfId="24716" xr:uid="{00000000-0005-0000-0000-00009F3E0000}"/>
    <cellStyle name="Normal 41 2 2 7 4" xfId="34936" xr:uid="{00000000-0005-0000-0000-0000A03E0000}"/>
    <cellStyle name="Normal 41 2 2 7 5" xfId="19703" xr:uid="{00000000-0005-0000-0000-0000A13E0000}"/>
    <cellStyle name="Normal 41 2 2 8" xfId="11293" xr:uid="{00000000-0005-0000-0000-0000A23E0000}"/>
    <cellStyle name="Normal 41 2 2 8 2" xfId="41624" xr:uid="{00000000-0005-0000-0000-0000A33E0000}"/>
    <cellStyle name="Normal 41 2 2 8 3" xfId="26391" xr:uid="{00000000-0005-0000-0000-0000A43E0000}"/>
    <cellStyle name="Normal 41 2 2 9" xfId="6272" xr:uid="{00000000-0005-0000-0000-0000A53E0000}"/>
    <cellStyle name="Normal 41 2 2 9 2" xfId="36607" xr:uid="{00000000-0005-0000-0000-0000A63E0000}"/>
    <cellStyle name="Normal 41 2 2 9 3" xfId="21374" xr:uid="{00000000-0005-0000-0000-0000A73E0000}"/>
    <cellStyle name="Normal 41 2 3" xfId="1236" xr:uid="{00000000-0005-0000-0000-0000A83E0000}"/>
    <cellStyle name="Normal 41 2 3 10" xfId="16413" xr:uid="{00000000-0005-0000-0000-0000A93E0000}"/>
    <cellStyle name="Normal 41 2 3 2" xfId="1455" xr:uid="{00000000-0005-0000-0000-0000AA3E0000}"/>
    <cellStyle name="Normal 41 2 3 2 2" xfId="1876" xr:uid="{00000000-0005-0000-0000-0000AB3E0000}"/>
    <cellStyle name="Normal 41 2 3 2 2 2" xfId="2715" xr:uid="{00000000-0005-0000-0000-0000AC3E0000}"/>
    <cellStyle name="Normal 41 2 3 2 2 2 2" xfId="4405" xr:uid="{00000000-0005-0000-0000-0000AD3E0000}"/>
    <cellStyle name="Normal 41 2 3 2 2 2 2 2" xfId="14478" xr:uid="{00000000-0005-0000-0000-0000AE3E0000}"/>
    <cellStyle name="Normal 41 2 3 2 2 2 2 2 2" xfId="44809" xr:uid="{00000000-0005-0000-0000-0000AF3E0000}"/>
    <cellStyle name="Normal 41 2 3 2 2 2 2 2 3" xfId="29576" xr:uid="{00000000-0005-0000-0000-0000B03E0000}"/>
    <cellStyle name="Normal 41 2 3 2 2 2 2 3" xfId="9458" xr:uid="{00000000-0005-0000-0000-0000B13E0000}"/>
    <cellStyle name="Normal 41 2 3 2 2 2 2 3 2" xfId="39792" xr:uid="{00000000-0005-0000-0000-0000B23E0000}"/>
    <cellStyle name="Normal 41 2 3 2 2 2 2 3 3" xfId="24559" xr:uid="{00000000-0005-0000-0000-0000B33E0000}"/>
    <cellStyle name="Normal 41 2 3 2 2 2 2 4" xfId="34779" xr:uid="{00000000-0005-0000-0000-0000B43E0000}"/>
    <cellStyle name="Normal 41 2 3 2 2 2 2 5" xfId="19546" xr:uid="{00000000-0005-0000-0000-0000B53E0000}"/>
    <cellStyle name="Normal 41 2 3 2 2 2 3" xfId="6097" xr:uid="{00000000-0005-0000-0000-0000B63E0000}"/>
    <cellStyle name="Normal 41 2 3 2 2 2 3 2" xfId="16149" xr:uid="{00000000-0005-0000-0000-0000B73E0000}"/>
    <cellStyle name="Normal 41 2 3 2 2 2 3 2 2" xfId="46480" xr:uid="{00000000-0005-0000-0000-0000B83E0000}"/>
    <cellStyle name="Normal 41 2 3 2 2 2 3 2 3" xfId="31247" xr:uid="{00000000-0005-0000-0000-0000B93E0000}"/>
    <cellStyle name="Normal 41 2 3 2 2 2 3 3" xfId="11129" xr:uid="{00000000-0005-0000-0000-0000BA3E0000}"/>
    <cellStyle name="Normal 41 2 3 2 2 2 3 3 2" xfId="41463" xr:uid="{00000000-0005-0000-0000-0000BB3E0000}"/>
    <cellStyle name="Normal 41 2 3 2 2 2 3 3 3" xfId="26230" xr:uid="{00000000-0005-0000-0000-0000BC3E0000}"/>
    <cellStyle name="Normal 41 2 3 2 2 2 3 4" xfId="36450" xr:uid="{00000000-0005-0000-0000-0000BD3E0000}"/>
    <cellStyle name="Normal 41 2 3 2 2 2 3 5" xfId="21217" xr:uid="{00000000-0005-0000-0000-0000BE3E0000}"/>
    <cellStyle name="Normal 41 2 3 2 2 2 4" xfId="12807" xr:uid="{00000000-0005-0000-0000-0000BF3E0000}"/>
    <cellStyle name="Normal 41 2 3 2 2 2 4 2" xfId="43138" xr:uid="{00000000-0005-0000-0000-0000C03E0000}"/>
    <cellStyle name="Normal 41 2 3 2 2 2 4 3" xfId="27905" xr:uid="{00000000-0005-0000-0000-0000C13E0000}"/>
    <cellStyle name="Normal 41 2 3 2 2 2 5" xfId="7786" xr:uid="{00000000-0005-0000-0000-0000C23E0000}"/>
    <cellStyle name="Normal 41 2 3 2 2 2 5 2" xfId="38121" xr:uid="{00000000-0005-0000-0000-0000C33E0000}"/>
    <cellStyle name="Normal 41 2 3 2 2 2 5 3" xfId="22888" xr:uid="{00000000-0005-0000-0000-0000C43E0000}"/>
    <cellStyle name="Normal 41 2 3 2 2 2 6" xfId="33109" xr:uid="{00000000-0005-0000-0000-0000C53E0000}"/>
    <cellStyle name="Normal 41 2 3 2 2 2 7" xfId="17875" xr:uid="{00000000-0005-0000-0000-0000C63E0000}"/>
    <cellStyle name="Normal 41 2 3 2 2 3" xfId="3568" xr:uid="{00000000-0005-0000-0000-0000C73E0000}"/>
    <cellStyle name="Normal 41 2 3 2 2 3 2" xfId="13642" xr:uid="{00000000-0005-0000-0000-0000C83E0000}"/>
    <cellStyle name="Normal 41 2 3 2 2 3 2 2" xfId="43973" xr:uid="{00000000-0005-0000-0000-0000C93E0000}"/>
    <cellStyle name="Normal 41 2 3 2 2 3 2 3" xfId="28740" xr:uid="{00000000-0005-0000-0000-0000CA3E0000}"/>
    <cellStyle name="Normal 41 2 3 2 2 3 3" xfId="8622" xr:uid="{00000000-0005-0000-0000-0000CB3E0000}"/>
    <cellStyle name="Normal 41 2 3 2 2 3 3 2" xfId="38956" xr:uid="{00000000-0005-0000-0000-0000CC3E0000}"/>
    <cellStyle name="Normal 41 2 3 2 2 3 3 3" xfId="23723" xr:uid="{00000000-0005-0000-0000-0000CD3E0000}"/>
    <cellStyle name="Normal 41 2 3 2 2 3 4" xfId="33943" xr:uid="{00000000-0005-0000-0000-0000CE3E0000}"/>
    <cellStyle name="Normal 41 2 3 2 2 3 5" xfId="18710" xr:uid="{00000000-0005-0000-0000-0000CF3E0000}"/>
    <cellStyle name="Normal 41 2 3 2 2 4" xfId="5261" xr:uid="{00000000-0005-0000-0000-0000D03E0000}"/>
    <cellStyle name="Normal 41 2 3 2 2 4 2" xfId="15313" xr:uid="{00000000-0005-0000-0000-0000D13E0000}"/>
    <cellStyle name="Normal 41 2 3 2 2 4 2 2" xfId="45644" xr:uid="{00000000-0005-0000-0000-0000D23E0000}"/>
    <cellStyle name="Normal 41 2 3 2 2 4 2 3" xfId="30411" xr:uid="{00000000-0005-0000-0000-0000D33E0000}"/>
    <cellStyle name="Normal 41 2 3 2 2 4 3" xfId="10293" xr:uid="{00000000-0005-0000-0000-0000D43E0000}"/>
    <cellStyle name="Normal 41 2 3 2 2 4 3 2" xfId="40627" xr:uid="{00000000-0005-0000-0000-0000D53E0000}"/>
    <cellStyle name="Normal 41 2 3 2 2 4 3 3" xfId="25394" xr:uid="{00000000-0005-0000-0000-0000D63E0000}"/>
    <cellStyle name="Normal 41 2 3 2 2 4 4" xfId="35614" xr:uid="{00000000-0005-0000-0000-0000D73E0000}"/>
    <cellStyle name="Normal 41 2 3 2 2 4 5" xfId="20381" xr:uid="{00000000-0005-0000-0000-0000D83E0000}"/>
    <cellStyle name="Normal 41 2 3 2 2 5" xfId="11971" xr:uid="{00000000-0005-0000-0000-0000D93E0000}"/>
    <cellStyle name="Normal 41 2 3 2 2 5 2" xfId="42302" xr:uid="{00000000-0005-0000-0000-0000DA3E0000}"/>
    <cellStyle name="Normal 41 2 3 2 2 5 3" xfId="27069" xr:uid="{00000000-0005-0000-0000-0000DB3E0000}"/>
    <cellStyle name="Normal 41 2 3 2 2 6" xfId="6950" xr:uid="{00000000-0005-0000-0000-0000DC3E0000}"/>
    <cellStyle name="Normal 41 2 3 2 2 6 2" xfId="37285" xr:uid="{00000000-0005-0000-0000-0000DD3E0000}"/>
    <cellStyle name="Normal 41 2 3 2 2 6 3" xfId="22052" xr:uid="{00000000-0005-0000-0000-0000DE3E0000}"/>
    <cellStyle name="Normal 41 2 3 2 2 7" xfId="32273" xr:uid="{00000000-0005-0000-0000-0000DF3E0000}"/>
    <cellStyle name="Normal 41 2 3 2 2 8" xfId="17039" xr:uid="{00000000-0005-0000-0000-0000E03E0000}"/>
    <cellStyle name="Normal 41 2 3 2 3" xfId="2297" xr:uid="{00000000-0005-0000-0000-0000E13E0000}"/>
    <cellStyle name="Normal 41 2 3 2 3 2" xfId="3987" xr:uid="{00000000-0005-0000-0000-0000E23E0000}"/>
    <cellStyle name="Normal 41 2 3 2 3 2 2" xfId="14060" xr:uid="{00000000-0005-0000-0000-0000E33E0000}"/>
    <cellStyle name="Normal 41 2 3 2 3 2 2 2" xfId="44391" xr:uid="{00000000-0005-0000-0000-0000E43E0000}"/>
    <cellStyle name="Normal 41 2 3 2 3 2 2 3" xfId="29158" xr:uid="{00000000-0005-0000-0000-0000E53E0000}"/>
    <cellStyle name="Normal 41 2 3 2 3 2 3" xfId="9040" xr:uid="{00000000-0005-0000-0000-0000E63E0000}"/>
    <cellStyle name="Normal 41 2 3 2 3 2 3 2" xfId="39374" xr:uid="{00000000-0005-0000-0000-0000E73E0000}"/>
    <cellStyle name="Normal 41 2 3 2 3 2 3 3" xfId="24141" xr:uid="{00000000-0005-0000-0000-0000E83E0000}"/>
    <cellStyle name="Normal 41 2 3 2 3 2 4" xfId="34361" xr:uid="{00000000-0005-0000-0000-0000E93E0000}"/>
    <cellStyle name="Normal 41 2 3 2 3 2 5" xfId="19128" xr:uid="{00000000-0005-0000-0000-0000EA3E0000}"/>
    <cellStyle name="Normal 41 2 3 2 3 3" xfId="5679" xr:uid="{00000000-0005-0000-0000-0000EB3E0000}"/>
    <cellStyle name="Normal 41 2 3 2 3 3 2" xfId="15731" xr:uid="{00000000-0005-0000-0000-0000EC3E0000}"/>
    <cellStyle name="Normal 41 2 3 2 3 3 2 2" xfId="46062" xr:uid="{00000000-0005-0000-0000-0000ED3E0000}"/>
    <cellStyle name="Normal 41 2 3 2 3 3 2 3" xfId="30829" xr:uid="{00000000-0005-0000-0000-0000EE3E0000}"/>
    <cellStyle name="Normal 41 2 3 2 3 3 3" xfId="10711" xr:uid="{00000000-0005-0000-0000-0000EF3E0000}"/>
    <cellStyle name="Normal 41 2 3 2 3 3 3 2" xfId="41045" xr:uid="{00000000-0005-0000-0000-0000F03E0000}"/>
    <cellStyle name="Normal 41 2 3 2 3 3 3 3" xfId="25812" xr:uid="{00000000-0005-0000-0000-0000F13E0000}"/>
    <cellStyle name="Normal 41 2 3 2 3 3 4" xfId="36032" xr:uid="{00000000-0005-0000-0000-0000F23E0000}"/>
    <cellStyle name="Normal 41 2 3 2 3 3 5" xfId="20799" xr:uid="{00000000-0005-0000-0000-0000F33E0000}"/>
    <cellStyle name="Normal 41 2 3 2 3 4" xfId="12389" xr:uid="{00000000-0005-0000-0000-0000F43E0000}"/>
    <cellStyle name="Normal 41 2 3 2 3 4 2" xfId="42720" xr:uid="{00000000-0005-0000-0000-0000F53E0000}"/>
    <cellStyle name="Normal 41 2 3 2 3 4 3" xfId="27487" xr:uid="{00000000-0005-0000-0000-0000F63E0000}"/>
    <cellStyle name="Normal 41 2 3 2 3 5" xfId="7368" xr:uid="{00000000-0005-0000-0000-0000F73E0000}"/>
    <cellStyle name="Normal 41 2 3 2 3 5 2" xfId="37703" xr:uid="{00000000-0005-0000-0000-0000F83E0000}"/>
    <cellStyle name="Normal 41 2 3 2 3 5 3" xfId="22470" xr:uid="{00000000-0005-0000-0000-0000F93E0000}"/>
    <cellStyle name="Normal 41 2 3 2 3 6" xfId="32691" xr:uid="{00000000-0005-0000-0000-0000FA3E0000}"/>
    <cellStyle name="Normal 41 2 3 2 3 7" xfId="17457" xr:uid="{00000000-0005-0000-0000-0000FB3E0000}"/>
    <cellStyle name="Normal 41 2 3 2 4" xfId="3150" xr:uid="{00000000-0005-0000-0000-0000FC3E0000}"/>
    <cellStyle name="Normal 41 2 3 2 4 2" xfId="13224" xr:uid="{00000000-0005-0000-0000-0000FD3E0000}"/>
    <cellStyle name="Normal 41 2 3 2 4 2 2" xfId="43555" xr:uid="{00000000-0005-0000-0000-0000FE3E0000}"/>
    <cellStyle name="Normal 41 2 3 2 4 2 3" xfId="28322" xr:uid="{00000000-0005-0000-0000-0000FF3E0000}"/>
    <cellStyle name="Normal 41 2 3 2 4 3" xfId="8204" xr:uid="{00000000-0005-0000-0000-0000003F0000}"/>
    <cellStyle name="Normal 41 2 3 2 4 3 2" xfId="38538" xr:uid="{00000000-0005-0000-0000-0000013F0000}"/>
    <cellStyle name="Normal 41 2 3 2 4 3 3" xfId="23305" xr:uid="{00000000-0005-0000-0000-0000023F0000}"/>
    <cellStyle name="Normal 41 2 3 2 4 4" xfId="33525" xr:uid="{00000000-0005-0000-0000-0000033F0000}"/>
    <cellStyle name="Normal 41 2 3 2 4 5" xfId="18292" xr:uid="{00000000-0005-0000-0000-0000043F0000}"/>
    <cellStyle name="Normal 41 2 3 2 5" xfId="4843" xr:uid="{00000000-0005-0000-0000-0000053F0000}"/>
    <cellStyle name="Normal 41 2 3 2 5 2" xfId="14895" xr:uid="{00000000-0005-0000-0000-0000063F0000}"/>
    <cellStyle name="Normal 41 2 3 2 5 2 2" xfId="45226" xr:uid="{00000000-0005-0000-0000-0000073F0000}"/>
    <cellStyle name="Normal 41 2 3 2 5 2 3" xfId="29993" xr:uid="{00000000-0005-0000-0000-0000083F0000}"/>
    <cellStyle name="Normal 41 2 3 2 5 3" xfId="9875" xr:uid="{00000000-0005-0000-0000-0000093F0000}"/>
    <cellStyle name="Normal 41 2 3 2 5 3 2" xfId="40209" xr:uid="{00000000-0005-0000-0000-00000A3F0000}"/>
    <cellStyle name="Normal 41 2 3 2 5 3 3" xfId="24976" xr:uid="{00000000-0005-0000-0000-00000B3F0000}"/>
    <cellStyle name="Normal 41 2 3 2 5 4" xfId="35196" xr:uid="{00000000-0005-0000-0000-00000C3F0000}"/>
    <cellStyle name="Normal 41 2 3 2 5 5" xfId="19963" xr:uid="{00000000-0005-0000-0000-00000D3F0000}"/>
    <cellStyle name="Normal 41 2 3 2 6" xfId="11553" xr:uid="{00000000-0005-0000-0000-00000E3F0000}"/>
    <cellStyle name="Normal 41 2 3 2 6 2" xfId="41884" xr:uid="{00000000-0005-0000-0000-00000F3F0000}"/>
    <cellStyle name="Normal 41 2 3 2 6 3" xfId="26651" xr:uid="{00000000-0005-0000-0000-0000103F0000}"/>
    <cellStyle name="Normal 41 2 3 2 7" xfId="6532" xr:uid="{00000000-0005-0000-0000-0000113F0000}"/>
    <cellStyle name="Normal 41 2 3 2 7 2" xfId="36867" xr:uid="{00000000-0005-0000-0000-0000123F0000}"/>
    <cellStyle name="Normal 41 2 3 2 7 3" xfId="21634" xr:uid="{00000000-0005-0000-0000-0000133F0000}"/>
    <cellStyle name="Normal 41 2 3 2 8" xfId="31855" xr:uid="{00000000-0005-0000-0000-0000143F0000}"/>
    <cellStyle name="Normal 41 2 3 2 9" xfId="16621" xr:uid="{00000000-0005-0000-0000-0000153F0000}"/>
    <cellStyle name="Normal 41 2 3 3" xfId="1668" xr:uid="{00000000-0005-0000-0000-0000163F0000}"/>
    <cellStyle name="Normal 41 2 3 3 2" xfId="2507" xr:uid="{00000000-0005-0000-0000-0000173F0000}"/>
    <cellStyle name="Normal 41 2 3 3 2 2" xfId="4197" xr:uid="{00000000-0005-0000-0000-0000183F0000}"/>
    <cellStyle name="Normal 41 2 3 3 2 2 2" xfId="14270" xr:uid="{00000000-0005-0000-0000-0000193F0000}"/>
    <cellStyle name="Normal 41 2 3 3 2 2 2 2" xfId="44601" xr:uid="{00000000-0005-0000-0000-00001A3F0000}"/>
    <cellStyle name="Normal 41 2 3 3 2 2 2 3" xfId="29368" xr:uid="{00000000-0005-0000-0000-00001B3F0000}"/>
    <cellStyle name="Normal 41 2 3 3 2 2 3" xfId="9250" xr:uid="{00000000-0005-0000-0000-00001C3F0000}"/>
    <cellStyle name="Normal 41 2 3 3 2 2 3 2" xfId="39584" xr:uid="{00000000-0005-0000-0000-00001D3F0000}"/>
    <cellStyle name="Normal 41 2 3 3 2 2 3 3" xfId="24351" xr:uid="{00000000-0005-0000-0000-00001E3F0000}"/>
    <cellStyle name="Normal 41 2 3 3 2 2 4" xfId="34571" xr:uid="{00000000-0005-0000-0000-00001F3F0000}"/>
    <cellStyle name="Normal 41 2 3 3 2 2 5" xfId="19338" xr:uid="{00000000-0005-0000-0000-0000203F0000}"/>
    <cellStyle name="Normal 41 2 3 3 2 3" xfId="5889" xr:uid="{00000000-0005-0000-0000-0000213F0000}"/>
    <cellStyle name="Normal 41 2 3 3 2 3 2" xfId="15941" xr:uid="{00000000-0005-0000-0000-0000223F0000}"/>
    <cellStyle name="Normal 41 2 3 3 2 3 2 2" xfId="46272" xr:uid="{00000000-0005-0000-0000-0000233F0000}"/>
    <cellStyle name="Normal 41 2 3 3 2 3 2 3" xfId="31039" xr:uid="{00000000-0005-0000-0000-0000243F0000}"/>
    <cellStyle name="Normal 41 2 3 3 2 3 3" xfId="10921" xr:uid="{00000000-0005-0000-0000-0000253F0000}"/>
    <cellStyle name="Normal 41 2 3 3 2 3 3 2" xfId="41255" xr:uid="{00000000-0005-0000-0000-0000263F0000}"/>
    <cellStyle name="Normal 41 2 3 3 2 3 3 3" xfId="26022" xr:uid="{00000000-0005-0000-0000-0000273F0000}"/>
    <cellStyle name="Normal 41 2 3 3 2 3 4" xfId="36242" xr:uid="{00000000-0005-0000-0000-0000283F0000}"/>
    <cellStyle name="Normal 41 2 3 3 2 3 5" xfId="21009" xr:uid="{00000000-0005-0000-0000-0000293F0000}"/>
    <cellStyle name="Normal 41 2 3 3 2 4" xfId="12599" xr:uid="{00000000-0005-0000-0000-00002A3F0000}"/>
    <cellStyle name="Normal 41 2 3 3 2 4 2" xfId="42930" xr:uid="{00000000-0005-0000-0000-00002B3F0000}"/>
    <cellStyle name="Normal 41 2 3 3 2 4 3" xfId="27697" xr:uid="{00000000-0005-0000-0000-00002C3F0000}"/>
    <cellStyle name="Normal 41 2 3 3 2 5" xfId="7578" xr:uid="{00000000-0005-0000-0000-00002D3F0000}"/>
    <cellStyle name="Normal 41 2 3 3 2 5 2" xfId="37913" xr:uid="{00000000-0005-0000-0000-00002E3F0000}"/>
    <cellStyle name="Normal 41 2 3 3 2 5 3" xfId="22680" xr:uid="{00000000-0005-0000-0000-00002F3F0000}"/>
    <cellStyle name="Normal 41 2 3 3 2 6" xfId="32901" xr:uid="{00000000-0005-0000-0000-0000303F0000}"/>
    <cellStyle name="Normal 41 2 3 3 2 7" xfId="17667" xr:uid="{00000000-0005-0000-0000-0000313F0000}"/>
    <cellStyle name="Normal 41 2 3 3 3" xfId="3360" xr:uid="{00000000-0005-0000-0000-0000323F0000}"/>
    <cellStyle name="Normal 41 2 3 3 3 2" xfId="13434" xr:uid="{00000000-0005-0000-0000-0000333F0000}"/>
    <cellStyle name="Normal 41 2 3 3 3 2 2" xfId="43765" xr:uid="{00000000-0005-0000-0000-0000343F0000}"/>
    <cellStyle name="Normal 41 2 3 3 3 2 3" xfId="28532" xr:uid="{00000000-0005-0000-0000-0000353F0000}"/>
    <cellStyle name="Normal 41 2 3 3 3 3" xfId="8414" xr:uid="{00000000-0005-0000-0000-0000363F0000}"/>
    <cellStyle name="Normal 41 2 3 3 3 3 2" xfId="38748" xr:uid="{00000000-0005-0000-0000-0000373F0000}"/>
    <cellStyle name="Normal 41 2 3 3 3 3 3" xfId="23515" xr:uid="{00000000-0005-0000-0000-0000383F0000}"/>
    <cellStyle name="Normal 41 2 3 3 3 4" xfId="33735" xr:uid="{00000000-0005-0000-0000-0000393F0000}"/>
    <cellStyle name="Normal 41 2 3 3 3 5" xfId="18502" xr:uid="{00000000-0005-0000-0000-00003A3F0000}"/>
    <cellStyle name="Normal 41 2 3 3 4" xfId="5053" xr:uid="{00000000-0005-0000-0000-00003B3F0000}"/>
    <cellStyle name="Normal 41 2 3 3 4 2" xfId="15105" xr:uid="{00000000-0005-0000-0000-00003C3F0000}"/>
    <cellStyle name="Normal 41 2 3 3 4 2 2" xfId="45436" xr:uid="{00000000-0005-0000-0000-00003D3F0000}"/>
    <cellStyle name="Normal 41 2 3 3 4 2 3" xfId="30203" xr:uid="{00000000-0005-0000-0000-00003E3F0000}"/>
    <cellStyle name="Normal 41 2 3 3 4 3" xfId="10085" xr:uid="{00000000-0005-0000-0000-00003F3F0000}"/>
    <cellStyle name="Normal 41 2 3 3 4 3 2" xfId="40419" xr:uid="{00000000-0005-0000-0000-0000403F0000}"/>
    <cellStyle name="Normal 41 2 3 3 4 3 3" xfId="25186" xr:uid="{00000000-0005-0000-0000-0000413F0000}"/>
    <cellStyle name="Normal 41 2 3 3 4 4" xfId="35406" xr:uid="{00000000-0005-0000-0000-0000423F0000}"/>
    <cellStyle name="Normal 41 2 3 3 4 5" xfId="20173" xr:uid="{00000000-0005-0000-0000-0000433F0000}"/>
    <cellStyle name="Normal 41 2 3 3 5" xfId="11763" xr:uid="{00000000-0005-0000-0000-0000443F0000}"/>
    <cellStyle name="Normal 41 2 3 3 5 2" xfId="42094" xr:uid="{00000000-0005-0000-0000-0000453F0000}"/>
    <cellStyle name="Normal 41 2 3 3 5 3" xfId="26861" xr:uid="{00000000-0005-0000-0000-0000463F0000}"/>
    <cellStyle name="Normal 41 2 3 3 6" xfId="6742" xr:uid="{00000000-0005-0000-0000-0000473F0000}"/>
    <cellStyle name="Normal 41 2 3 3 6 2" xfId="37077" xr:uid="{00000000-0005-0000-0000-0000483F0000}"/>
    <cellStyle name="Normal 41 2 3 3 6 3" xfId="21844" xr:uid="{00000000-0005-0000-0000-0000493F0000}"/>
    <cellStyle name="Normal 41 2 3 3 7" xfId="32065" xr:uid="{00000000-0005-0000-0000-00004A3F0000}"/>
    <cellStyle name="Normal 41 2 3 3 8" xfId="16831" xr:uid="{00000000-0005-0000-0000-00004B3F0000}"/>
    <cellStyle name="Normal 41 2 3 4" xfId="2089" xr:uid="{00000000-0005-0000-0000-00004C3F0000}"/>
    <cellStyle name="Normal 41 2 3 4 2" xfId="3779" xr:uid="{00000000-0005-0000-0000-00004D3F0000}"/>
    <cellStyle name="Normal 41 2 3 4 2 2" xfId="13852" xr:uid="{00000000-0005-0000-0000-00004E3F0000}"/>
    <cellStyle name="Normal 41 2 3 4 2 2 2" xfId="44183" xr:uid="{00000000-0005-0000-0000-00004F3F0000}"/>
    <cellStyle name="Normal 41 2 3 4 2 2 3" xfId="28950" xr:uid="{00000000-0005-0000-0000-0000503F0000}"/>
    <cellStyle name="Normal 41 2 3 4 2 3" xfId="8832" xr:uid="{00000000-0005-0000-0000-0000513F0000}"/>
    <cellStyle name="Normal 41 2 3 4 2 3 2" xfId="39166" xr:uid="{00000000-0005-0000-0000-0000523F0000}"/>
    <cellStyle name="Normal 41 2 3 4 2 3 3" xfId="23933" xr:uid="{00000000-0005-0000-0000-0000533F0000}"/>
    <cellStyle name="Normal 41 2 3 4 2 4" xfId="34153" xr:uid="{00000000-0005-0000-0000-0000543F0000}"/>
    <cellStyle name="Normal 41 2 3 4 2 5" xfId="18920" xr:uid="{00000000-0005-0000-0000-0000553F0000}"/>
    <cellStyle name="Normal 41 2 3 4 3" xfId="5471" xr:uid="{00000000-0005-0000-0000-0000563F0000}"/>
    <cellStyle name="Normal 41 2 3 4 3 2" xfId="15523" xr:uid="{00000000-0005-0000-0000-0000573F0000}"/>
    <cellStyle name="Normal 41 2 3 4 3 2 2" xfId="45854" xr:uid="{00000000-0005-0000-0000-0000583F0000}"/>
    <cellStyle name="Normal 41 2 3 4 3 2 3" xfId="30621" xr:uid="{00000000-0005-0000-0000-0000593F0000}"/>
    <cellStyle name="Normal 41 2 3 4 3 3" xfId="10503" xr:uid="{00000000-0005-0000-0000-00005A3F0000}"/>
    <cellStyle name="Normal 41 2 3 4 3 3 2" xfId="40837" xr:uid="{00000000-0005-0000-0000-00005B3F0000}"/>
    <cellStyle name="Normal 41 2 3 4 3 3 3" xfId="25604" xr:uid="{00000000-0005-0000-0000-00005C3F0000}"/>
    <cellStyle name="Normal 41 2 3 4 3 4" xfId="35824" xr:uid="{00000000-0005-0000-0000-00005D3F0000}"/>
    <cellStyle name="Normal 41 2 3 4 3 5" xfId="20591" xr:uid="{00000000-0005-0000-0000-00005E3F0000}"/>
    <cellStyle name="Normal 41 2 3 4 4" xfId="12181" xr:uid="{00000000-0005-0000-0000-00005F3F0000}"/>
    <cellStyle name="Normal 41 2 3 4 4 2" xfId="42512" xr:uid="{00000000-0005-0000-0000-0000603F0000}"/>
    <cellStyle name="Normal 41 2 3 4 4 3" xfId="27279" xr:uid="{00000000-0005-0000-0000-0000613F0000}"/>
    <cellStyle name="Normal 41 2 3 4 5" xfId="7160" xr:uid="{00000000-0005-0000-0000-0000623F0000}"/>
    <cellStyle name="Normal 41 2 3 4 5 2" xfId="37495" xr:uid="{00000000-0005-0000-0000-0000633F0000}"/>
    <cellStyle name="Normal 41 2 3 4 5 3" xfId="22262" xr:uid="{00000000-0005-0000-0000-0000643F0000}"/>
    <cellStyle name="Normal 41 2 3 4 6" xfId="32483" xr:uid="{00000000-0005-0000-0000-0000653F0000}"/>
    <cellStyle name="Normal 41 2 3 4 7" xfId="17249" xr:uid="{00000000-0005-0000-0000-0000663F0000}"/>
    <cellStyle name="Normal 41 2 3 5" xfId="2942" xr:uid="{00000000-0005-0000-0000-0000673F0000}"/>
    <cellStyle name="Normal 41 2 3 5 2" xfId="13016" xr:uid="{00000000-0005-0000-0000-0000683F0000}"/>
    <cellStyle name="Normal 41 2 3 5 2 2" xfId="43347" xr:uid="{00000000-0005-0000-0000-0000693F0000}"/>
    <cellStyle name="Normal 41 2 3 5 2 3" xfId="28114" xr:uid="{00000000-0005-0000-0000-00006A3F0000}"/>
    <cellStyle name="Normal 41 2 3 5 3" xfId="7996" xr:uid="{00000000-0005-0000-0000-00006B3F0000}"/>
    <cellStyle name="Normal 41 2 3 5 3 2" xfId="38330" xr:uid="{00000000-0005-0000-0000-00006C3F0000}"/>
    <cellStyle name="Normal 41 2 3 5 3 3" xfId="23097" xr:uid="{00000000-0005-0000-0000-00006D3F0000}"/>
    <cellStyle name="Normal 41 2 3 5 4" xfId="33317" xr:uid="{00000000-0005-0000-0000-00006E3F0000}"/>
    <cellStyle name="Normal 41 2 3 5 5" xfId="18084" xr:uid="{00000000-0005-0000-0000-00006F3F0000}"/>
    <cellStyle name="Normal 41 2 3 6" xfId="4635" xr:uid="{00000000-0005-0000-0000-0000703F0000}"/>
    <cellStyle name="Normal 41 2 3 6 2" xfId="14687" xr:uid="{00000000-0005-0000-0000-0000713F0000}"/>
    <cellStyle name="Normal 41 2 3 6 2 2" xfId="45018" xr:uid="{00000000-0005-0000-0000-0000723F0000}"/>
    <cellStyle name="Normal 41 2 3 6 2 3" xfId="29785" xr:uid="{00000000-0005-0000-0000-0000733F0000}"/>
    <cellStyle name="Normal 41 2 3 6 3" xfId="9667" xr:uid="{00000000-0005-0000-0000-0000743F0000}"/>
    <cellStyle name="Normal 41 2 3 6 3 2" xfId="40001" xr:uid="{00000000-0005-0000-0000-0000753F0000}"/>
    <cellStyle name="Normal 41 2 3 6 3 3" xfId="24768" xr:uid="{00000000-0005-0000-0000-0000763F0000}"/>
    <cellStyle name="Normal 41 2 3 6 4" xfId="34988" xr:uid="{00000000-0005-0000-0000-0000773F0000}"/>
    <cellStyle name="Normal 41 2 3 6 5" xfId="19755" xr:uid="{00000000-0005-0000-0000-0000783F0000}"/>
    <cellStyle name="Normal 41 2 3 7" xfId="11345" xr:uid="{00000000-0005-0000-0000-0000793F0000}"/>
    <cellStyle name="Normal 41 2 3 7 2" xfId="41676" xr:uid="{00000000-0005-0000-0000-00007A3F0000}"/>
    <cellStyle name="Normal 41 2 3 7 3" xfId="26443" xr:uid="{00000000-0005-0000-0000-00007B3F0000}"/>
    <cellStyle name="Normal 41 2 3 8" xfId="6324" xr:uid="{00000000-0005-0000-0000-00007C3F0000}"/>
    <cellStyle name="Normal 41 2 3 8 2" xfId="36659" xr:uid="{00000000-0005-0000-0000-00007D3F0000}"/>
    <cellStyle name="Normal 41 2 3 8 3" xfId="21426" xr:uid="{00000000-0005-0000-0000-00007E3F0000}"/>
    <cellStyle name="Normal 41 2 3 9" xfId="31648" xr:uid="{00000000-0005-0000-0000-00007F3F0000}"/>
    <cellStyle name="Normal 41 2 4" xfId="1349" xr:uid="{00000000-0005-0000-0000-0000803F0000}"/>
    <cellStyle name="Normal 41 2 4 2" xfId="1772" xr:uid="{00000000-0005-0000-0000-0000813F0000}"/>
    <cellStyle name="Normal 41 2 4 2 2" xfId="2611" xr:uid="{00000000-0005-0000-0000-0000823F0000}"/>
    <cellStyle name="Normal 41 2 4 2 2 2" xfId="4301" xr:uid="{00000000-0005-0000-0000-0000833F0000}"/>
    <cellStyle name="Normal 41 2 4 2 2 2 2" xfId="14374" xr:uid="{00000000-0005-0000-0000-0000843F0000}"/>
    <cellStyle name="Normal 41 2 4 2 2 2 2 2" xfId="44705" xr:uid="{00000000-0005-0000-0000-0000853F0000}"/>
    <cellStyle name="Normal 41 2 4 2 2 2 2 3" xfId="29472" xr:uid="{00000000-0005-0000-0000-0000863F0000}"/>
    <cellStyle name="Normal 41 2 4 2 2 2 3" xfId="9354" xr:uid="{00000000-0005-0000-0000-0000873F0000}"/>
    <cellStyle name="Normal 41 2 4 2 2 2 3 2" xfId="39688" xr:uid="{00000000-0005-0000-0000-0000883F0000}"/>
    <cellStyle name="Normal 41 2 4 2 2 2 3 3" xfId="24455" xr:uid="{00000000-0005-0000-0000-0000893F0000}"/>
    <cellStyle name="Normal 41 2 4 2 2 2 4" xfId="34675" xr:uid="{00000000-0005-0000-0000-00008A3F0000}"/>
    <cellStyle name="Normal 41 2 4 2 2 2 5" xfId="19442" xr:uid="{00000000-0005-0000-0000-00008B3F0000}"/>
    <cellStyle name="Normal 41 2 4 2 2 3" xfId="5993" xr:uid="{00000000-0005-0000-0000-00008C3F0000}"/>
    <cellStyle name="Normal 41 2 4 2 2 3 2" xfId="16045" xr:uid="{00000000-0005-0000-0000-00008D3F0000}"/>
    <cellStyle name="Normal 41 2 4 2 2 3 2 2" xfId="46376" xr:uid="{00000000-0005-0000-0000-00008E3F0000}"/>
    <cellStyle name="Normal 41 2 4 2 2 3 2 3" xfId="31143" xr:uid="{00000000-0005-0000-0000-00008F3F0000}"/>
    <cellStyle name="Normal 41 2 4 2 2 3 3" xfId="11025" xr:uid="{00000000-0005-0000-0000-0000903F0000}"/>
    <cellStyle name="Normal 41 2 4 2 2 3 3 2" xfId="41359" xr:uid="{00000000-0005-0000-0000-0000913F0000}"/>
    <cellStyle name="Normal 41 2 4 2 2 3 3 3" xfId="26126" xr:uid="{00000000-0005-0000-0000-0000923F0000}"/>
    <cellStyle name="Normal 41 2 4 2 2 3 4" xfId="36346" xr:uid="{00000000-0005-0000-0000-0000933F0000}"/>
    <cellStyle name="Normal 41 2 4 2 2 3 5" xfId="21113" xr:uid="{00000000-0005-0000-0000-0000943F0000}"/>
    <cellStyle name="Normal 41 2 4 2 2 4" xfId="12703" xr:uid="{00000000-0005-0000-0000-0000953F0000}"/>
    <cellStyle name="Normal 41 2 4 2 2 4 2" xfId="43034" xr:uid="{00000000-0005-0000-0000-0000963F0000}"/>
    <cellStyle name="Normal 41 2 4 2 2 4 3" xfId="27801" xr:uid="{00000000-0005-0000-0000-0000973F0000}"/>
    <cellStyle name="Normal 41 2 4 2 2 5" xfId="7682" xr:uid="{00000000-0005-0000-0000-0000983F0000}"/>
    <cellStyle name="Normal 41 2 4 2 2 5 2" xfId="38017" xr:uid="{00000000-0005-0000-0000-0000993F0000}"/>
    <cellStyle name="Normal 41 2 4 2 2 5 3" xfId="22784" xr:uid="{00000000-0005-0000-0000-00009A3F0000}"/>
    <cellStyle name="Normal 41 2 4 2 2 6" xfId="33005" xr:uid="{00000000-0005-0000-0000-00009B3F0000}"/>
    <cellStyle name="Normal 41 2 4 2 2 7" xfId="17771" xr:uid="{00000000-0005-0000-0000-00009C3F0000}"/>
    <cellStyle name="Normal 41 2 4 2 3" xfId="3464" xr:uid="{00000000-0005-0000-0000-00009D3F0000}"/>
    <cellStyle name="Normal 41 2 4 2 3 2" xfId="13538" xr:uid="{00000000-0005-0000-0000-00009E3F0000}"/>
    <cellStyle name="Normal 41 2 4 2 3 2 2" xfId="43869" xr:uid="{00000000-0005-0000-0000-00009F3F0000}"/>
    <cellStyle name="Normal 41 2 4 2 3 2 3" xfId="28636" xr:uid="{00000000-0005-0000-0000-0000A03F0000}"/>
    <cellStyle name="Normal 41 2 4 2 3 3" xfId="8518" xr:uid="{00000000-0005-0000-0000-0000A13F0000}"/>
    <cellStyle name="Normal 41 2 4 2 3 3 2" xfId="38852" xr:uid="{00000000-0005-0000-0000-0000A23F0000}"/>
    <cellStyle name="Normal 41 2 4 2 3 3 3" xfId="23619" xr:uid="{00000000-0005-0000-0000-0000A33F0000}"/>
    <cellStyle name="Normal 41 2 4 2 3 4" xfId="33839" xr:uid="{00000000-0005-0000-0000-0000A43F0000}"/>
    <cellStyle name="Normal 41 2 4 2 3 5" xfId="18606" xr:uid="{00000000-0005-0000-0000-0000A53F0000}"/>
    <cellStyle name="Normal 41 2 4 2 4" xfId="5157" xr:uid="{00000000-0005-0000-0000-0000A63F0000}"/>
    <cellStyle name="Normal 41 2 4 2 4 2" xfId="15209" xr:uid="{00000000-0005-0000-0000-0000A73F0000}"/>
    <cellStyle name="Normal 41 2 4 2 4 2 2" xfId="45540" xr:uid="{00000000-0005-0000-0000-0000A83F0000}"/>
    <cellStyle name="Normal 41 2 4 2 4 2 3" xfId="30307" xr:uid="{00000000-0005-0000-0000-0000A93F0000}"/>
    <cellStyle name="Normal 41 2 4 2 4 3" xfId="10189" xr:uid="{00000000-0005-0000-0000-0000AA3F0000}"/>
    <cellStyle name="Normal 41 2 4 2 4 3 2" xfId="40523" xr:uid="{00000000-0005-0000-0000-0000AB3F0000}"/>
    <cellStyle name="Normal 41 2 4 2 4 3 3" xfId="25290" xr:uid="{00000000-0005-0000-0000-0000AC3F0000}"/>
    <cellStyle name="Normal 41 2 4 2 4 4" xfId="35510" xr:uid="{00000000-0005-0000-0000-0000AD3F0000}"/>
    <cellStyle name="Normal 41 2 4 2 4 5" xfId="20277" xr:uid="{00000000-0005-0000-0000-0000AE3F0000}"/>
    <cellStyle name="Normal 41 2 4 2 5" xfId="11867" xr:uid="{00000000-0005-0000-0000-0000AF3F0000}"/>
    <cellStyle name="Normal 41 2 4 2 5 2" xfId="42198" xr:uid="{00000000-0005-0000-0000-0000B03F0000}"/>
    <cellStyle name="Normal 41 2 4 2 5 3" xfId="26965" xr:uid="{00000000-0005-0000-0000-0000B13F0000}"/>
    <cellStyle name="Normal 41 2 4 2 6" xfId="6846" xr:uid="{00000000-0005-0000-0000-0000B23F0000}"/>
    <cellStyle name="Normal 41 2 4 2 6 2" xfId="37181" xr:uid="{00000000-0005-0000-0000-0000B33F0000}"/>
    <cellStyle name="Normal 41 2 4 2 6 3" xfId="21948" xr:uid="{00000000-0005-0000-0000-0000B43F0000}"/>
    <cellStyle name="Normal 41 2 4 2 7" xfId="32169" xr:uid="{00000000-0005-0000-0000-0000B53F0000}"/>
    <cellStyle name="Normal 41 2 4 2 8" xfId="16935" xr:uid="{00000000-0005-0000-0000-0000B63F0000}"/>
    <cellStyle name="Normal 41 2 4 3" xfId="2193" xr:uid="{00000000-0005-0000-0000-0000B73F0000}"/>
    <cellStyle name="Normal 41 2 4 3 2" xfId="3883" xr:uid="{00000000-0005-0000-0000-0000B83F0000}"/>
    <cellStyle name="Normal 41 2 4 3 2 2" xfId="13956" xr:uid="{00000000-0005-0000-0000-0000B93F0000}"/>
    <cellStyle name="Normal 41 2 4 3 2 2 2" xfId="44287" xr:uid="{00000000-0005-0000-0000-0000BA3F0000}"/>
    <cellStyle name="Normal 41 2 4 3 2 2 3" xfId="29054" xr:uid="{00000000-0005-0000-0000-0000BB3F0000}"/>
    <cellStyle name="Normal 41 2 4 3 2 3" xfId="8936" xr:uid="{00000000-0005-0000-0000-0000BC3F0000}"/>
    <cellStyle name="Normal 41 2 4 3 2 3 2" xfId="39270" xr:uid="{00000000-0005-0000-0000-0000BD3F0000}"/>
    <cellStyle name="Normal 41 2 4 3 2 3 3" xfId="24037" xr:uid="{00000000-0005-0000-0000-0000BE3F0000}"/>
    <cellStyle name="Normal 41 2 4 3 2 4" xfId="34257" xr:uid="{00000000-0005-0000-0000-0000BF3F0000}"/>
    <cellStyle name="Normal 41 2 4 3 2 5" xfId="19024" xr:uid="{00000000-0005-0000-0000-0000C03F0000}"/>
    <cellStyle name="Normal 41 2 4 3 3" xfId="5575" xr:uid="{00000000-0005-0000-0000-0000C13F0000}"/>
    <cellStyle name="Normal 41 2 4 3 3 2" xfId="15627" xr:uid="{00000000-0005-0000-0000-0000C23F0000}"/>
    <cellStyle name="Normal 41 2 4 3 3 2 2" xfId="45958" xr:uid="{00000000-0005-0000-0000-0000C33F0000}"/>
    <cellStyle name="Normal 41 2 4 3 3 2 3" xfId="30725" xr:uid="{00000000-0005-0000-0000-0000C43F0000}"/>
    <cellStyle name="Normal 41 2 4 3 3 3" xfId="10607" xr:uid="{00000000-0005-0000-0000-0000C53F0000}"/>
    <cellStyle name="Normal 41 2 4 3 3 3 2" xfId="40941" xr:uid="{00000000-0005-0000-0000-0000C63F0000}"/>
    <cellStyle name="Normal 41 2 4 3 3 3 3" xfId="25708" xr:uid="{00000000-0005-0000-0000-0000C73F0000}"/>
    <cellStyle name="Normal 41 2 4 3 3 4" xfId="35928" xr:uid="{00000000-0005-0000-0000-0000C83F0000}"/>
    <cellStyle name="Normal 41 2 4 3 3 5" xfId="20695" xr:uid="{00000000-0005-0000-0000-0000C93F0000}"/>
    <cellStyle name="Normal 41 2 4 3 4" xfId="12285" xr:uid="{00000000-0005-0000-0000-0000CA3F0000}"/>
    <cellStyle name="Normal 41 2 4 3 4 2" xfId="42616" xr:uid="{00000000-0005-0000-0000-0000CB3F0000}"/>
    <cellStyle name="Normal 41 2 4 3 4 3" xfId="27383" xr:uid="{00000000-0005-0000-0000-0000CC3F0000}"/>
    <cellStyle name="Normal 41 2 4 3 5" xfId="7264" xr:uid="{00000000-0005-0000-0000-0000CD3F0000}"/>
    <cellStyle name="Normal 41 2 4 3 5 2" xfId="37599" xr:uid="{00000000-0005-0000-0000-0000CE3F0000}"/>
    <cellStyle name="Normal 41 2 4 3 5 3" xfId="22366" xr:uid="{00000000-0005-0000-0000-0000CF3F0000}"/>
    <cellStyle name="Normal 41 2 4 3 6" xfId="32587" xr:uid="{00000000-0005-0000-0000-0000D03F0000}"/>
    <cellStyle name="Normal 41 2 4 3 7" xfId="17353" xr:uid="{00000000-0005-0000-0000-0000D13F0000}"/>
    <cellStyle name="Normal 41 2 4 4" xfId="3046" xr:uid="{00000000-0005-0000-0000-0000D23F0000}"/>
    <cellStyle name="Normal 41 2 4 4 2" xfId="13120" xr:uid="{00000000-0005-0000-0000-0000D33F0000}"/>
    <cellStyle name="Normal 41 2 4 4 2 2" xfId="43451" xr:uid="{00000000-0005-0000-0000-0000D43F0000}"/>
    <cellStyle name="Normal 41 2 4 4 2 3" xfId="28218" xr:uid="{00000000-0005-0000-0000-0000D53F0000}"/>
    <cellStyle name="Normal 41 2 4 4 3" xfId="8100" xr:uid="{00000000-0005-0000-0000-0000D63F0000}"/>
    <cellStyle name="Normal 41 2 4 4 3 2" xfId="38434" xr:uid="{00000000-0005-0000-0000-0000D73F0000}"/>
    <cellStyle name="Normal 41 2 4 4 3 3" xfId="23201" xr:uid="{00000000-0005-0000-0000-0000D83F0000}"/>
    <cellStyle name="Normal 41 2 4 4 4" xfId="33421" xr:uid="{00000000-0005-0000-0000-0000D93F0000}"/>
    <cellStyle name="Normal 41 2 4 4 5" xfId="18188" xr:uid="{00000000-0005-0000-0000-0000DA3F0000}"/>
    <cellStyle name="Normal 41 2 4 5" xfId="4739" xr:uid="{00000000-0005-0000-0000-0000DB3F0000}"/>
    <cellStyle name="Normal 41 2 4 5 2" xfId="14791" xr:uid="{00000000-0005-0000-0000-0000DC3F0000}"/>
    <cellStyle name="Normal 41 2 4 5 2 2" xfId="45122" xr:uid="{00000000-0005-0000-0000-0000DD3F0000}"/>
    <cellStyle name="Normal 41 2 4 5 2 3" xfId="29889" xr:uid="{00000000-0005-0000-0000-0000DE3F0000}"/>
    <cellStyle name="Normal 41 2 4 5 3" xfId="9771" xr:uid="{00000000-0005-0000-0000-0000DF3F0000}"/>
    <cellStyle name="Normal 41 2 4 5 3 2" xfId="40105" xr:uid="{00000000-0005-0000-0000-0000E03F0000}"/>
    <cellStyle name="Normal 41 2 4 5 3 3" xfId="24872" xr:uid="{00000000-0005-0000-0000-0000E13F0000}"/>
    <cellStyle name="Normal 41 2 4 5 4" xfId="35092" xr:uid="{00000000-0005-0000-0000-0000E23F0000}"/>
    <cellStyle name="Normal 41 2 4 5 5" xfId="19859" xr:uid="{00000000-0005-0000-0000-0000E33F0000}"/>
    <cellStyle name="Normal 41 2 4 6" xfId="11449" xr:uid="{00000000-0005-0000-0000-0000E43F0000}"/>
    <cellStyle name="Normal 41 2 4 6 2" xfId="41780" xr:uid="{00000000-0005-0000-0000-0000E53F0000}"/>
    <cellStyle name="Normal 41 2 4 6 3" xfId="26547" xr:uid="{00000000-0005-0000-0000-0000E63F0000}"/>
    <cellStyle name="Normal 41 2 4 7" xfId="6428" xr:uid="{00000000-0005-0000-0000-0000E73F0000}"/>
    <cellStyle name="Normal 41 2 4 7 2" xfId="36763" xr:uid="{00000000-0005-0000-0000-0000E83F0000}"/>
    <cellStyle name="Normal 41 2 4 7 3" xfId="21530" xr:uid="{00000000-0005-0000-0000-0000E93F0000}"/>
    <cellStyle name="Normal 41 2 4 8" xfId="31751" xr:uid="{00000000-0005-0000-0000-0000EA3F0000}"/>
    <cellStyle name="Normal 41 2 4 9" xfId="16517" xr:uid="{00000000-0005-0000-0000-0000EB3F0000}"/>
    <cellStyle name="Normal 41 2 5" xfId="1562" xr:uid="{00000000-0005-0000-0000-0000EC3F0000}"/>
    <cellStyle name="Normal 41 2 5 2" xfId="2403" xr:uid="{00000000-0005-0000-0000-0000ED3F0000}"/>
    <cellStyle name="Normal 41 2 5 2 2" xfId="4093" xr:uid="{00000000-0005-0000-0000-0000EE3F0000}"/>
    <cellStyle name="Normal 41 2 5 2 2 2" xfId="14166" xr:uid="{00000000-0005-0000-0000-0000EF3F0000}"/>
    <cellStyle name="Normal 41 2 5 2 2 2 2" xfId="44497" xr:uid="{00000000-0005-0000-0000-0000F03F0000}"/>
    <cellStyle name="Normal 41 2 5 2 2 2 3" xfId="29264" xr:uid="{00000000-0005-0000-0000-0000F13F0000}"/>
    <cellStyle name="Normal 41 2 5 2 2 3" xfId="9146" xr:uid="{00000000-0005-0000-0000-0000F23F0000}"/>
    <cellStyle name="Normal 41 2 5 2 2 3 2" xfId="39480" xr:uid="{00000000-0005-0000-0000-0000F33F0000}"/>
    <cellStyle name="Normal 41 2 5 2 2 3 3" xfId="24247" xr:uid="{00000000-0005-0000-0000-0000F43F0000}"/>
    <cellStyle name="Normal 41 2 5 2 2 4" xfId="34467" xr:uid="{00000000-0005-0000-0000-0000F53F0000}"/>
    <cellStyle name="Normal 41 2 5 2 2 5" xfId="19234" xr:uid="{00000000-0005-0000-0000-0000F63F0000}"/>
    <cellStyle name="Normal 41 2 5 2 3" xfId="5785" xr:uid="{00000000-0005-0000-0000-0000F73F0000}"/>
    <cellStyle name="Normal 41 2 5 2 3 2" xfId="15837" xr:uid="{00000000-0005-0000-0000-0000F83F0000}"/>
    <cellStyle name="Normal 41 2 5 2 3 2 2" xfId="46168" xr:uid="{00000000-0005-0000-0000-0000F93F0000}"/>
    <cellStyle name="Normal 41 2 5 2 3 2 3" xfId="30935" xr:uid="{00000000-0005-0000-0000-0000FA3F0000}"/>
    <cellStyle name="Normal 41 2 5 2 3 3" xfId="10817" xr:uid="{00000000-0005-0000-0000-0000FB3F0000}"/>
    <cellStyle name="Normal 41 2 5 2 3 3 2" xfId="41151" xr:uid="{00000000-0005-0000-0000-0000FC3F0000}"/>
    <cellStyle name="Normal 41 2 5 2 3 3 3" xfId="25918" xr:uid="{00000000-0005-0000-0000-0000FD3F0000}"/>
    <cellStyle name="Normal 41 2 5 2 3 4" xfId="36138" xr:uid="{00000000-0005-0000-0000-0000FE3F0000}"/>
    <cellStyle name="Normal 41 2 5 2 3 5" xfId="20905" xr:uid="{00000000-0005-0000-0000-0000FF3F0000}"/>
    <cellStyle name="Normal 41 2 5 2 4" xfId="12495" xr:uid="{00000000-0005-0000-0000-000000400000}"/>
    <cellStyle name="Normal 41 2 5 2 4 2" xfId="42826" xr:uid="{00000000-0005-0000-0000-000001400000}"/>
    <cellStyle name="Normal 41 2 5 2 4 3" xfId="27593" xr:uid="{00000000-0005-0000-0000-000002400000}"/>
    <cellStyle name="Normal 41 2 5 2 5" xfId="7474" xr:uid="{00000000-0005-0000-0000-000003400000}"/>
    <cellStyle name="Normal 41 2 5 2 5 2" xfId="37809" xr:uid="{00000000-0005-0000-0000-000004400000}"/>
    <cellStyle name="Normal 41 2 5 2 5 3" xfId="22576" xr:uid="{00000000-0005-0000-0000-000005400000}"/>
    <cellStyle name="Normal 41 2 5 2 6" xfId="32797" xr:uid="{00000000-0005-0000-0000-000006400000}"/>
    <cellStyle name="Normal 41 2 5 2 7" xfId="17563" xr:uid="{00000000-0005-0000-0000-000007400000}"/>
    <cellStyle name="Normal 41 2 5 3" xfId="3256" xr:uid="{00000000-0005-0000-0000-000008400000}"/>
    <cellStyle name="Normal 41 2 5 3 2" xfId="13330" xr:uid="{00000000-0005-0000-0000-000009400000}"/>
    <cellStyle name="Normal 41 2 5 3 2 2" xfId="43661" xr:uid="{00000000-0005-0000-0000-00000A400000}"/>
    <cellStyle name="Normal 41 2 5 3 2 3" xfId="28428" xr:uid="{00000000-0005-0000-0000-00000B400000}"/>
    <cellStyle name="Normal 41 2 5 3 3" xfId="8310" xr:uid="{00000000-0005-0000-0000-00000C400000}"/>
    <cellStyle name="Normal 41 2 5 3 3 2" xfId="38644" xr:uid="{00000000-0005-0000-0000-00000D400000}"/>
    <cellStyle name="Normal 41 2 5 3 3 3" xfId="23411" xr:uid="{00000000-0005-0000-0000-00000E400000}"/>
    <cellStyle name="Normal 41 2 5 3 4" xfId="33631" xr:uid="{00000000-0005-0000-0000-00000F400000}"/>
    <cellStyle name="Normal 41 2 5 3 5" xfId="18398" xr:uid="{00000000-0005-0000-0000-000010400000}"/>
    <cellStyle name="Normal 41 2 5 4" xfId="4949" xr:uid="{00000000-0005-0000-0000-000011400000}"/>
    <cellStyle name="Normal 41 2 5 4 2" xfId="15001" xr:uid="{00000000-0005-0000-0000-000012400000}"/>
    <cellStyle name="Normal 41 2 5 4 2 2" xfId="45332" xr:uid="{00000000-0005-0000-0000-000013400000}"/>
    <cellStyle name="Normal 41 2 5 4 2 3" xfId="30099" xr:uid="{00000000-0005-0000-0000-000014400000}"/>
    <cellStyle name="Normal 41 2 5 4 3" xfId="9981" xr:uid="{00000000-0005-0000-0000-000015400000}"/>
    <cellStyle name="Normal 41 2 5 4 3 2" xfId="40315" xr:uid="{00000000-0005-0000-0000-000016400000}"/>
    <cellStyle name="Normal 41 2 5 4 3 3" xfId="25082" xr:uid="{00000000-0005-0000-0000-000017400000}"/>
    <cellStyle name="Normal 41 2 5 4 4" xfId="35302" xr:uid="{00000000-0005-0000-0000-000018400000}"/>
    <cellStyle name="Normal 41 2 5 4 5" xfId="20069" xr:uid="{00000000-0005-0000-0000-000019400000}"/>
    <cellStyle name="Normal 41 2 5 5" xfId="11659" xr:uid="{00000000-0005-0000-0000-00001A400000}"/>
    <cellStyle name="Normal 41 2 5 5 2" xfId="41990" xr:uid="{00000000-0005-0000-0000-00001B400000}"/>
    <cellStyle name="Normal 41 2 5 5 3" xfId="26757" xr:uid="{00000000-0005-0000-0000-00001C400000}"/>
    <cellStyle name="Normal 41 2 5 6" xfId="6638" xr:uid="{00000000-0005-0000-0000-00001D400000}"/>
    <cellStyle name="Normal 41 2 5 6 2" xfId="36973" xr:uid="{00000000-0005-0000-0000-00001E400000}"/>
    <cellStyle name="Normal 41 2 5 6 3" xfId="21740" xr:uid="{00000000-0005-0000-0000-00001F400000}"/>
    <cellStyle name="Normal 41 2 5 7" xfId="31961" xr:uid="{00000000-0005-0000-0000-000020400000}"/>
    <cellStyle name="Normal 41 2 5 8" xfId="16727" xr:uid="{00000000-0005-0000-0000-000021400000}"/>
    <cellStyle name="Normal 41 2 6" xfId="1983" xr:uid="{00000000-0005-0000-0000-000022400000}"/>
    <cellStyle name="Normal 41 2 6 2" xfId="3675" xr:uid="{00000000-0005-0000-0000-000023400000}"/>
    <cellStyle name="Normal 41 2 6 2 2" xfId="13748" xr:uid="{00000000-0005-0000-0000-000024400000}"/>
    <cellStyle name="Normal 41 2 6 2 2 2" xfId="44079" xr:uid="{00000000-0005-0000-0000-000025400000}"/>
    <cellStyle name="Normal 41 2 6 2 2 3" xfId="28846" xr:uid="{00000000-0005-0000-0000-000026400000}"/>
    <cellStyle name="Normal 41 2 6 2 3" xfId="8728" xr:uid="{00000000-0005-0000-0000-000027400000}"/>
    <cellStyle name="Normal 41 2 6 2 3 2" xfId="39062" xr:uid="{00000000-0005-0000-0000-000028400000}"/>
    <cellStyle name="Normal 41 2 6 2 3 3" xfId="23829" xr:uid="{00000000-0005-0000-0000-000029400000}"/>
    <cellStyle name="Normal 41 2 6 2 4" xfId="34049" xr:uid="{00000000-0005-0000-0000-00002A400000}"/>
    <cellStyle name="Normal 41 2 6 2 5" xfId="18816" xr:uid="{00000000-0005-0000-0000-00002B400000}"/>
    <cellStyle name="Normal 41 2 6 3" xfId="5367" xr:uid="{00000000-0005-0000-0000-00002C400000}"/>
    <cellStyle name="Normal 41 2 6 3 2" xfId="15419" xr:uid="{00000000-0005-0000-0000-00002D400000}"/>
    <cellStyle name="Normal 41 2 6 3 2 2" xfId="45750" xr:uid="{00000000-0005-0000-0000-00002E400000}"/>
    <cellStyle name="Normal 41 2 6 3 2 3" xfId="30517" xr:uid="{00000000-0005-0000-0000-00002F400000}"/>
    <cellStyle name="Normal 41 2 6 3 3" xfId="10399" xr:uid="{00000000-0005-0000-0000-000030400000}"/>
    <cellStyle name="Normal 41 2 6 3 3 2" xfId="40733" xr:uid="{00000000-0005-0000-0000-000031400000}"/>
    <cellStyle name="Normal 41 2 6 3 3 3" xfId="25500" xr:uid="{00000000-0005-0000-0000-000032400000}"/>
    <cellStyle name="Normal 41 2 6 3 4" xfId="35720" xr:uid="{00000000-0005-0000-0000-000033400000}"/>
    <cellStyle name="Normal 41 2 6 3 5" xfId="20487" xr:uid="{00000000-0005-0000-0000-000034400000}"/>
    <cellStyle name="Normal 41 2 6 4" xfId="12077" xr:uid="{00000000-0005-0000-0000-000035400000}"/>
    <cellStyle name="Normal 41 2 6 4 2" xfId="42408" xr:uid="{00000000-0005-0000-0000-000036400000}"/>
    <cellStyle name="Normal 41 2 6 4 3" xfId="27175" xr:uid="{00000000-0005-0000-0000-000037400000}"/>
    <cellStyle name="Normal 41 2 6 5" xfId="7056" xr:uid="{00000000-0005-0000-0000-000038400000}"/>
    <cellStyle name="Normal 41 2 6 5 2" xfId="37391" xr:uid="{00000000-0005-0000-0000-000039400000}"/>
    <cellStyle name="Normal 41 2 6 5 3" xfId="22158" xr:uid="{00000000-0005-0000-0000-00003A400000}"/>
    <cellStyle name="Normal 41 2 6 6" xfId="32379" xr:uid="{00000000-0005-0000-0000-00003B400000}"/>
    <cellStyle name="Normal 41 2 6 7" xfId="17145" xr:uid="{00000000-0005-0000-0000-00003C400000}"/>
    <cellStyle name="Normal 41 2 7" xfId="2834" xr:uid="{00000000-0005-0000-0000-00003D400000}"/>
    <cellStyle name="Normal 41 2 7 2" xfId="12912" xr:uid="{00000000-0005-0000-0000-00003E400000}"/>
    <cellStyle name="Normal 41 2 7 2 2" xfId="43243" xr:uid="{00000000-0005-0000-0000-00003F400000}"/>
    <cellStyle name="Normal 41 2 7 2 3" xfId="28010" xr:uid="{00000000-0005-0000-0000-000040400000}"/>
    <cellStyle name="Normal 41 2 7 3" xfId="7892" xr:uid="{00000000-0005-0000-0000-000041400000}"/>
    <cellStyle name="Normal 41 2 7 3 2" xfId="38226" xr:uid="{00000000-0005-0000-0000-000042400000}"/>
    <cellStyle name="Normal 41 2 7 3 3" xfId="22993" xr:uid="{00000000-0005-0000-0000-000043400000}"/>
    <cellStyle name="Normal 41 2 7 4" xfId="33213" xr:uid="{00000000-0005-0000-0000-000044400000}"/>
    <cellStyle name="Normal 41 2 7 5" xfId="17980" xr:uid="{00000000-0005-0000-0000-000045400000}"/>
    <cellStyle name="Normal 41 2 8" xfId="4528" xr:uid="{00000000-0005-0000-0000-000046400000}"/>
    <cellStyle name="Normal 41 2 8 2" xfId="14583" xr:uid="{00000000-0005-0000-0000-000047400000}"/>
    <cellStyle name="Normal 41 2 8 2 2" xfId="44914" xr:uid="{00000000-0005-0000-0000-000048400000}"/>
    <cellStyle name="Normal 41 2 8 2 3" xfId="29681" xr:uid="{00000000-0005-0000-0000-000049400000}"/>
    <cellStyle name="Normal 41 2 8 3" xfId="9563" xr:uid="{00000000-0005-0000-0000-00004A400000}"/>
    <cellStyle name="Normal 41 2 8 3 2" xfId="39897" xr:uid="{00000000-0005-0000-0000-00004B400000}"/>
    <cellStyle name="Normal 41 2 8 3 3" xfId="24664" xr:uid="{00000000-0005-0000-0000-00004C400000}"/>
    <cellStyle name="Normal 41 2 8 4" xfId="34884" xr:uid="{00000000-0005-0000-0000-00004D400000}"/>
    <cellStyle name="Normal 41 2 8 5" xfId="19651" xr:uid="{00000000-0005-0000-0000-00004E400000}"/>
    <cellStyle name="Normal 41 2 9" xfId="11239" xr:uid="{00000000-0005-0000-0000-00004F400000}"/>
    <cellStyle name="Normal 41 2 9 2" xfId="41572" xr:uid="{00000000-0005-0000-0000-000050400000}"/>
    <cellStyle name="Normal 41 2 9 3" xfId="26339" xr:uid="{00000000-0005-0000-0000-000051400000}"/>
    <cellStyle name="Normal 42" xfId="167" xr:uid="{00000000-0005-0000-0000-000052400000}"/>
    <cellStyle name="Normal 42 2" xfId="856" xr:uid="{00000000-0005-0000-0000-000053400000}"/>
    <cellStyle name="Normal 42 2 10" xfId="6219" xr:uid="{00000000-0005-0000-0000-000054400000}"/>
    <cellStyle name="Normal 42 2 10 2" xfId="36556" xr:uid="{00000000-0005-0000-0000-000055400000}"/>
    <cellStyle name="Normal 42 2 10 3" xfId="21323" xr:uid="{00000000-0005-0000-0000-000056400000}"/>
    <cellStyle name="Normal 42 2 11" xfId="31547" xr:uid="{00000000-0005-0000-0000-000057400000}"/>
    <cellStyle name="Normal 42 2 12" xfId="16308" xr:uid="{00000000-0005-0000-0000-000058400000}"/>
    <cellStyle name="Normal 42 2 2" xfId="1183" xr:uid="{00000000-0005-0000-0000-000059400000}"/>
    <cellStyle name="Normal 42 2 2 10" xfId="31599" xr:uid="{00000000-0005-0000-0000-00005A400000}"/>
    <cellStyle name="Normal 42 2 2 11" xfId="16362" xr:uid="{00000000-0005-0000-0000-00005B400000}"/>
    <cellStyle name="Normal 42 2 2 2" xfId="1291" xr:uid="{00000000-0005-0000-0000-00005C400000}"/>
    <cellStyle name="Normal 42 2 2 2 10" xfId="16466" xr:uid="{00000000-0005-0000-0000-00005D400000}"/>
    <cellStyle name="Normal 42 2 2 2 2" xfId="1508" xr:uid="{00000000-0005-0000-0000-00005E400000}"/>
    <cellStyle name="Normal 42 2 2 2 2 2" xfId="1929" xr:uid="{00000000-0005-0000-0000-00005F400000}"/>
    <cellStyle name="Normal 42 2 2 2 2 2 2" xfId="2768" xr:uid="{00000000-0005-0000-0000-000060400000}"/>
    <cellStyle name="Normal 42 2 2 2 2 2 2 2" xfId="4458" xr:uid="{00000000-0005-0000-0000-000061400000}"/>
    <cellStyle name="Normal 42 2 2 2 2 2 2 2 2" xfId="14531" xr:uid="{00000000-0005-0000-0000-000062400000}"/>
    <cellStyle name="Normal 42 2 2 2 2 2 2 2 2 2" xfId="44862" xr:uid="{00000000-0005-0000-0000-000063400000}"/>
    <cellStyle name="Normal 42 2 2 2 2 2 2 2 2 3" xfId="29629" xr:uid="{00000000-0005-0000-0000-000064400000}"/>
    <cellStyle name="Normal 42 2 2 2 2 2 2 2 3" xfId="9511" xr:uid="{00000000-0005-0000-0000-000065400000}"/>
    <cellStyle name="Normal 42 2 2 2 2 2 2 2 3 2" xfId="39845" xr:uid="{00000000-0005-0000-0000-000066400000}"/>
    <cellStyle name="Normal 42 2 2 2 2 2 2 2 3 3" xfId="24612" xr:uid="{00000000-0005-0000-0000-000067400000}"/>
    <cellStyle name="Normal 42 2 2 2 2 2 2 2 4" xfId="34832" xr:uid="{00000000-0005-0000-0000-000068400000}"/>
    <cellStyle name="Normal 42 2 2 2 2 2 2 2 5" xfId="19599" xr:uid="{00000000-0005-0000-0000-000069400000}"/>
    <cellStyle name="Normal 42 2 2 2 2 2 2 3" xfId="6150" xr:uid="{00000000-0005-0000-0000-00006A400000}"/>
    <cellStyle name="Normal 42 2 2 2 2 2 2 3 2" xfId="16202" xr:uid="{00000000-0005-0000-0000-00006B400000}"/>
    <cellStyle name="Normal 42 2 2 2 2 2 2 3 2 2" xfId="46533" xr:uid="{00000000-0005-0000-0000-00006C400000}"/>
    <cellStyle name="Normal 42 2 2 2 2 2 2 3 2 3" xfId="31300" xr:uid="{00000000-0005-0000-0000-00006D400000}"/>
    <cellStyle name="Normal 42 2 2 2 2 2 2 3 3" xfId="11182" xr:uid="{00000000-0005-0000-0000-00006E400000}"/>
    <cellStyle name="Normal 42 2 2 2 2 2 2 3 3 2" xfId="41516" xr:uid="{00000000-0005-0000-0000-00006F400000}"/>
    <cellStyle name="Normal 42 2 2 2 2 2 2 3 3 3" xfId="26283" xr:uid="{00000000-0005-0000-0000-000070400000}"/>
    <cellStyle name="Normal 42 2 2 2 2 2 2 3 4" xfId="36503" xr:uid="{00000000-0005-0000-0000-000071400000}"/>
    <cellStyle name="Normal 42 2 2 2 2 2 2 3 5" xfId="21270" xr:uid="{00000000-0005-0000-0000-000072400000}"/>
    <cellStyle name="Normal 42 2 2 2 2 2 2 4" xfId="12860" xr:uid="{00000000-0005-0000-0000-000073400000}"/>
    <cellStyle name="Normal 42 2 2 2 2 2 2 4 2" xfId="43191" xr:uid="{00000000-0005-0000-0000-000074400000}"/>
    <cellStyle name="Normal 42 2 2 2 2 2 2 4 3" xfId="27958" xr:uid="{00000000-0005-0000-0000-000075400000}"/>
    <cellStyle name="Normal 42 2 2 2 2 2 2 5" xfId="7839" xr:uid="{00000000-0005-0000-0000-000076400000}"/>
    <cellStyle name="Normal 42 2 2 2 2 2 2 5 2" xfId="38174" xr:uid="{00000000-0005-0000-0000-000077400000}"/>
    <cellStyle name="Normal 42 2 2 2 2 2 2 5 3" xfId="22941" xr:uid="{00000000-0005-0000-0000-000078400000}"/>
    <cellStyle name="Normal 42 2 2 2 2 2 2 6" xfId="33162" xr:uid="{00000000-0005-0000-0000-000079400000}"/>
    <cellStyle name="Normal 42 2 2 2 2 2 2 7" xfId="17928" xr:uid="{00000000-0005-0000-0000-00007A400000}"/>
    <cellStyle name="Normal 42 2 2 2 2 2 3" xfId="3621" xr:uid="{00000000-0005-0000-0000-00007B400000}"/>
    <cellStyle name="Normal 42 2 2 2 2 2 3 2" xfId="13695" xr:uid="{00000000-0005-0000-0000-00007C400000}"/>
    <cellStyle name="Normal 42 2 2 2 2 2 3 2 2" xfId="44026" xr:uid="{00000000-0005-0000-0000-00007D400000}"/>
    <cellStyle name="Normal 42 2 2 2 2 2 3 2 3" xfId="28793" xr:uid="{00000000-0005-0000-0000-00007E400000}"/>
    <cellStyle name="Normal 42 2 2 2 2 2 3 3" xfId="8675" xr:uid="{00000000-0005-0000-0000-00007F400000}"/>
    <cellStyle name="Normal 42 2 2 2 2 2 3 3 2" xfId="39009" xr:uid="{00000000-0005-0000-0000-000080400000}"/>
    <cellStyle name="Normal 42 2 2 2 2 2 3 3 3" xfId="23776" xr:uid="{00000000-0005-0000-0000-000081400000}"/>
    <cellStyle name="Normal 42 2 2 2 2 2 3 4" xfId="33996" xr:uid="{00000000-0005-0000-0000-000082400000}"/>
    <cellStyle name="Normal 42 2 2 2 2 2 3 5" xfId="18763" xr:uid="{00000000-0005-0000-0000-000083400000}"/>
    <cellStyle name="Normal 42 2 2 2 2 2 4" xfId="5314" xr:uid="{00000000-0005-0000-0000-000084400000}"/>
    <cellStyle name="Normal 42 2 2 2 2 2 4 2" xfId="15366" xr:uid="{00000000-0005-0000-0000-000085400000}"/>
    <cellStyle name="Normal 42 2 2 2 2 2 4 2 2" xfId="45697" xr:uid="{00000000-0005-0000-0000-000086400000}"/>
    <cellStyle name="Normal 42 2 2 2 2 2 4 2 3" xfId="30464" xr:uid="{00000000-0005-0000-0000-000087400000}"/>
    <cellStyle name="Normal 42 2 2 2 2 2 4 3" xfId="10346" xr:uid="{00000000-0005-0000-0000-000088400000}"/>
    <cellStyle name="Normal 42 2 2 2 2 2 4 3 2" xfId="40680" xr:uid="{00000000-0005-0000-0000-000089400000}"/>
    <cellStyle name="Normal 42 2 2 2 2 2 4 3 3" xfId="25447" xr:uid="{00000000-0005-0000-0000-00008A400000}"/>
    <cellStyle name="Normal 42 2 2 2 2 2 4 4" xfId="35667" xr:uid="{00000000-0005-0000-0000-00008B400000}"/>
    <cellStyle name="Normal 42 2 2 2 2 2 4 5" xfId="20434" xr:uid="{00000000-0005-0000-0000-00008C400000}"/>
    <cellStyle name="Normal 42 2 2 2 2 2 5" xfId="12024" xr:uid="{00000000-0005-0000-0000-00008D400000}"/>
    <cellStyle name="Normal 42 2 2 2 2 2 5 2" xfId="42355" xr:uid="{00000000-0005-0000-0000-00008E400000}"/>
    <cellStyle name="Normal 42 2 2 2 2 2 5 3" xfId="27122" xr:uid="{00000000-0005-0000-0000-00008F400000}"/>
    <cellStyle name="Normal 42 2 2 2 2 2 6" xfId="7003" xr:uid="{00000000-0005-0000-0000-000090400000}"/>
    <cellStyle name="Normal 42 2 2 2 2 2 6 2" xfId="37338" xr:uid="{00000000-0005-0000-0000-000091400000}"/>
    <cellStyle name="Normal 42 2 2 2 2 2 6 3" xfId="22105" xr:uid="{00000000-0005-0000-0000-000092400000}"/>
    <cellStyle name="Normal 42 2 2 2 2 2 7" xfId="32326" xr:uid="{00000000-0005-0000-0000-000093400000}"/>
    <cellStyle name="Normal 42 2 2 2 2 2 8" xfId="17092" xr:uid="{00000000-0005-0000-0000-000094400000}"/>
    <cellStyle name="Normal 42 2 2 2 2 3" xfId="2350" xr:uid="{00000000-0005-0000-0000-000095400000}"/>
    <cellStyle name="Normal 42 2 2 2 2 3 2" xfId="4040" xr:uid="{00000000-0005-0000-0000-000096400000}"/>
    <cellStyle name="Normal 42 2 2 2 2 3 2 2" xfId="14113" xr:uid="{00000000-0005-0000-0000-000097400000}"/>
    <cellStyle name="Normal 42 2 2 2 2 3 2 2 2" xfId="44444" xr:uid="{00000000-0005-0000-0000-000098400000}"/>
    <cellStyle name="Normal 42 2 2 2 2 3 2 2 3" xfId="29211" xr:uid="{00000000-0005-0000-0000-000099400000}"/>
    <cellStyle name="Normal 42 2 2 2 2 3 2 3" xfId="9093" xr:uid="{00000000-0005-0000-0000-00009A400000}"/>
    <cellStyle name="Normal 42 2 2 2 2 3 2 3 2" xfId="39427" xr:uid="{00000000-0005-0000-0000-00009B400000}"/>
    <cellStyle name="Normal 42 2 2 2 2 3 2 3 3" xfId="24194" xr:uid="{00000000-0005-0000-0000-00009C400000}"/>
    <cellStyle name="Normal 42 2 2 2 2 3 2 4" xfId="34414" xr:uid="{00000000-0005-0000-0000-00009D400000}"/>
    <cellStyle name="Normal 42 2 2 2 2 3 2 5" xfId="19181" xr:uid="{00000000-0005-0000-0000-00009E400000}"/>
    <cellStyle name="Normal 42 2 2 2 2 3 3" xfId="5732" xr:uid="{00000000-0005-0000-0000-00009F400000}"/>
    <cellStyle name="Normal 42 2 2 2 2 3 3 2" xfId="15784" xr:uid="{00000000-0005-0000-0000-0000A0400000}"/>
    <cellStyle name="Normal 42 2 2 2 2 3 3 2 2" xfId="46115" xr:uid="{00000000-0005-0000-0000-0000A1400000}"/>
    <cellStyle name="Normal 42 2 2 2 2 3 3 2 3" xfId="30882" xr:uid="{00000000-0005-0000-0000-0000A2400000}"/>
    <cellStyle name="Normal 42 2 2 2 2 3 3 3" xfId="10764" xr:uid="{00000000-0005-0000-0000-0000A3400000}"/>
    <cellStyle name="Normal 42 2 2 2 2 3 3 3 2" xfId="41098" xr:uid="{00000000-0005-0000-0000-0000A4400000}"/>
    <cellStyle name="Normal 42 2 2 2 2 3 3 3 3" xfId="25865" xr:uid="{00000000-0005-0000-0000-0000A5400000}"/>
    <cellStyle name="Normal 42 2 2 2 2 3 3 4" xfId="36085" xr:uid="{00000000-0005-0000-0000-0000A6400000}"/>
    <cellStyle name="Normal 42 2 2 2 2 3 3 5" xfId="20852" xr:uid="{00000000-0005-0000-0000-0000A7400000}"/>
    <cellStyle name="Normal 42 2 2 2 2 3 4" xfId="12442" xr:uid="{00000000-0005-0000-0000-0000A8400000}"/>
    <cellStyle name="Normal 42 2 2 2 2 3 4 2" xfId="42773" xr:uid="{00000000-0005-0000-0000-0000A9400000}"/>
    <cellStyle name="Normal 42 2 2 2 2 3 4 3" xfId="27540" xr:uid="{00000000-0005-0000-0000-0000AA400000}"/>
    <cellStyle name="Normal 42 2 2 2 2 3 5" xfId="7421" xr:uid="{00000000-0005-0000-0000-0000AB400000}"/>
    <cellStyle name="Normal 42 2 2 2 2 3 5 2" xfId="37756" xr:uid="{00000000-0005-0000-0000-0000AC400000}"/>
    <cellStyle name="Normal 42 2 2 2 2 3 5 3" xfId="22523" xr:uid="{00000000-0005-0000-0000-0000AD400000}"/>
    <cellStyle name="Normal 42 2 2 2 2 3 6" xfId="32744" xr:uid="{00000000-0005-0000-0000-0000AE400000}"/>
    <cellStyle name="Normal 42 2 2 2 2 3 7" xfId="17510" xr:uid="{00000000-0005-0000-0000-0000AF400000}"/>
    <cellStyle name="Normal 42 2 2 2 2 4" xfId="3203" xr:uid="{00000000-0005-0000-0000-0000B0400000}"/>
    <cellStyle name="Normal 42 2 2 2 2 4 2" xfId="13277" xr:uid="{00000000-0005-0000-0000-0000B1400000}"/>
    <cellStyle name="Normal 42 2 2 2 2 4 2 2" xfId="43608" xr:uid="{00000000-0005-0000-0000-0000B2400000}"/>
    <cellStyle name="Normal 42 2 2 2 2 4 2 3" xfId="28375" xr:uid="{00000000-0005-0000-0000-0000B3400000}"/>
    <cellStyle name="Normal 42 2 2 2 2 4 3" xfId="8257" xr:uid="{00000000-0005-0000-0000-0000B4400000}"/>
    <cellStyle name="Normal 42 2 2 2 2 4 3 2" xfId="38591" xr:uid="{00000000-0005-0000-0000-0000B5400000}"/>
    <cellStyle name="Normal 42 2 2 2 2 4 3 3" xfId="23358" xr:uid="{00000000-0005-0000-0000-0000B6400000}"/>
    <cellStyle name="Normal 42 2 2 2 2 4 4" xfId="33578" xr:uid="{00000000-0005-0000-0000-0000B7400000}"/>
    <cellStyle name="Normal 42 2 2 2 2 4 5" xfId="18345" xr:uid="{00000000-0005-0000-0000-0000B8400000}"/>
    <cellStyle name="Normal 42 2 2 2 2 5" xfId="4896" xr:uid="{00000000-0005-0000-0000-0000B9400000}"/>
    <cellStyle name="Normal 42 2 2 2 2 5 2" xfId="14948" xr:uid="{00000000-0005-0000-0000-0000BA400000}"/>
    <cellStyle name="Normal 42 2 2 2 2 5 2 2" xfId="45279" xr:uid="{00000000-0005-0000-0000-0000BB400000}"/>
    <cellStyle name="Normal 42 2 2 2 2 5 2 3" xfId="30046" xr:uid="{00000000-0005-0000-0000-0000BC400000}"/>
    <cellStyle name="Normal 42 2 2 2 2 5 3" xfId="9928" xr:uid="{00000000-0005-0000-0000-0000BD400000}"/>
    <cellStyle name="Normal 42 2 2 2 2 5 3 2" xfId="40262" xr:uid="{00000000-0005-0000-0000-0000BE400000}"/>
    <cellStyle name="Normal 42 2 2 2 2 5 3 3" xfId="25029" xr:uid="{00000000-0005-0000-0000-0000BF400000}"/>
    <cellStyle name="Normal 42 2 2 2 2 5 4" xfId="35249" xr:uid="{00000000-0005-0000-0000-0000C0400000}"/>
    <cellStyle name="Normal 42 2 2 2 2 5 5" xfId="20016" xr:uid="{00000000-0005-0000-0000-0000C1400000}"/>
    <cellStyle name="Normal 42 2 2 2 2 6" xfId="11606" xr:uid="{00000000-0005-0000-0000-0000C2400000}"/>
    <cellStyle name="Normal 42 2 2 2 2 6 2" xfId="41937" xr:uid="{00000000-0005-0000-0000-0000C3400000}"/>
    <cellStyle name="Normal 42 2 2 2 2 6 3" xfId="26704" xr:uid="{00000000-0005-0000-0000-0000C4400000}"/>
    <cellStyle name="Normal 42 2 2 2 2 7" xfId="6585" xr:uid="{00000000-0005-0000-0000-0000C5400000}"/>
    <cellStyle name="Normal 42 2 2 2 2 7 2" xfId="36920" xr:uid="{00000000-0005-0000-0000-0000C6400000}"/>
    <cellStyle name="Normal 42 2 2 2 2 7 3" xfId="21687" xr:uid="{00000000-0005-0000-0000-0000C7400000}"/>
    <cellStyle name="Normal 42 2 2 2 2 8" xfId="31908" xr:uid="{00000000-0005-0000-0000-0000C8400000}"/>
    <cellStyle name="Normal 42 2 2 2 2 9" xfId="16674" xr:uid="{00000000-0005-0000-0000-0000C9400000}"/>
    <cellStyle name="Normal 42 2 2 2 3" xfId="1721" xr:uid="{00000000-0005-0000-0000-0000CA400000}"/>
    <cellStyle name="Normal 42 2 2 2 3 2" xfId="2560" xr:uid="{00000000-0005-0000-0000-0000CB400000}"/>
    <cellStyle name="Normal 42 2 2 2 3 2 2" xfId="4250" xr:uid="{00000000-0005-0000-0000-0000CC400000}"/>
    <cellStyle name="Normal 42 2 2 2 3 2 2 2" xfId="14323" xr:uid="{00000000-0005-0000-0000-0000CD400000}"/>
    <cellStyle name="Normal 42 2 2 2 3 2 2 2 2" xfId="44654" xr:uid="{00000000-0005-0000-0000-0000CE400000}"/>
    <cellStyle name="Normal 42 2 2 2 3 2 2 2 3" xfId="29421" xr:uid="{00000000-0005-0000-0000-0000CF400000}"/>
    <cellStyle name="Normal 42 2 2 2 3 2 2 3" xfId="9303" xr:uid="{00000000-0005-0000-0000-0000D0400000}"/>
    <cellStyle name="Normal 42 2 2 2 3 2 2 3 2" xfId="39637" xr:uid="{00000000-0005-0000-0000-0000D1400000}"/>
    <cellStyle name="Normal 42 2 2 2 3 2 2 3 3" xfId="24404" xr:uid="{00000000-0005-0000-0000-0000D2400000}"/>
    <cellStyle name="Normal 42 2 2 2 3 2 2 4" xfId="34624" xr:uid="{00000000-0005-0000-0000-0000D3400000}"/>
    <cellStyle name="Normal 42 2 2 2 3 2 2 5" xfId="19391" xr:uid="{00000000-0005-0000-0000-0000D4400000}"/>
    <cellStyle name="Normal 42 2 2 2 3 2 3" xfId="5942" xr:uid="{00000000-0005-0000-0000-0000D5400000}"/>
    <cellStyle name="Normal 42 2 2 2 3 2 3 2" xfId="15994" xr:uid="{00000000-0005-0000-0000-0000D6400000}"/>
    <cellStyle name="Normal 42 2 2 2 3 2 3 2 2" xfId="46325" xr:uid="{00000000-0005-0000-0000-0000D7400000}"/>
    <cellStyle name="Normal 42 2 2 2 3 2 3 2 3" xfId="31092" xr:uid="{00000000-0005-0000-0000-0000D8400000}"/>
    <cellStyle name="Normal 42 2 2 2 3 2 3 3" xfId="10974" xr:uid="{00000000-0005-0000-0000-0000D9400000}"/>
    <cellStyle name="Normal 42 2 2 2 3 2 3 3 2" xfId="41308" xr:uid="{00000000-0005-0000-0000-0000DA400000}"/>
    <cellStyle name="Normal 42 2 2 2 3 2 3 3 3" xfId="26075" xr:uid="{00000000-0005-0000-0000-0000DB400000}"/>
    <cellStyle name="Normal 42 2 2 2 3 2 3 4" xfId="36295" xr:uid="{00000000-0005-0000-0000-0000DC400000}"/>
    <cellStyle name="Normal 42 2 2 2 3 2 3 5" xfId="21062" xr:uid="{00000000-0005-0000-0000-0000DD400000}"/>
    <cellStyle name="Normal 42 2 2 2 3 2 4" xfId="12652" xr:uid="{00000000-0005-0000-0000-0000DE400000}"/>
    <cellStyle name="Normal 42 2 2 2 3 2 4 2" xfId="42983" xr:uid="{00000000-0005-0000-0000-0000DF400000}"/>
    <cellStyle name="Normal 42 2 2 2 3 2 4 3" xfId="27750" xr:uid="{00000000-0005-0000-0000-0000E0400000}"/>
    <cellStyle name="Normal 42 2 2 2 3 2 5" xfId="7631" xr:uid="{00000000-0005-0000-0000-0000E1400000}"/>
    <cellStyle name="Normal 42 2 2 2 3 2 5 2" xfId="37966" xr:uid="{00000000-0005-0000-0000-0000E2400000}"/>
    <cellStyle name="Normal 42 2 2 2 3 2 5 3" xfId="22733" xr:uid="{00000000-0005-0000-0000-0000E3400000}"/>
    <cellStyle name="Normal 42 2 2 2 3 2 6" xfId="32954" xr:uid="{00000000-0005-0000-0000-0000E4400000}"/>
    <cellStyle name="Normal 42 2 2 2 3 2 7" xfId="17720" xr:uid="{00000000-0005-0000-0000-0000E5400000}"/>
    <cellStyle name="Normal 42 2 2 2 3 3" xfId="3413" xr:uid="{00000000-0005-0000-0000-0000E6400000}"/>
    <cellStyle name="Normal 42 2 2 2 3 3 2" xfId="13487" xr:uid="{00000000-0005-0000-0000-0000E7400000}"/>
    <cellStyle name="Normal 42 2 2 2 3 3 2 2" xfId="43818" xr:uid="{00000000-0005-0000-0000-0000E8400000}"/>
    <cellStyle name="Normal 42 2 2 2 3 3 2 3" xfId="28585" xr:uid="{00000000-0005-0000-0000-0000E9400000}"/>
    <cellStyle name="Normal 42 2 2 2 3 3 3" xfId="8467" xr:uid="{00000000-0005-0000-0000-0000EA400000}"/>
    <cellStyle name="Normal 42 2 2 2 3 3 3 2" xfId="38801" xr:uid="{00000000-0005-0000-0000-0000EB400000}"/>
    <cellStyle name="Normal 42 2 2 2 3 3 3 3" xfId="23568" xr:uid="{00000000-0005-0000-0000-0000EC400000}"/>
    <cellStyle name="Normal 42 2 2 2 3 3 4" xfId="33788" xr:uid="{00000000-0005-0000-0000-0000ED400000}"/>
    <cellStyle name="Normal 42 2 2 2 3 3 5" xfId="18555" xr:uid="{00000000-0005-0000-0000-0000EE400000}"/>
    <cellStyle name="Normal 42 2 2 2 3 4" xfId="5106" xr:uid="{00000000-0005-0000-0000-0000EF400000}"/>
    <cellStyle name="Normal 42 2 2 2 3 4 2" xfId="15158" xr:uid="{00000000-0005-0000-0000-0000F0400000}"/>
    <cellStyle name="Normal 42 2 2 2 3 4 2 2" xfId="45489" xr:uid="{00000000-0005-0000-0000-0000F1400000}"/>
    <cellStyle name="Normal 42 2 2 2 3 4 2 3" xfId="30256" xr:uid="{00000000-0005-0000-0000-0000F2400000}"/>
    <cellStyle name="Normal 42 2 2 2 3 4 3" xfId="10138" xr:uid="{00000000-0005-0000-0000-0000F3400000}"/>
    <cellStyle name="Normal 42 2 2 2 3 4 3 2" xfId="40472" xr:uid="{00000000-0005-0000-0000-0000F4400000}"/>
    <cellStyle name="Normal 42 2 2 2 3 4 3 3" xfId="25239" xr:uid="{00000000-0005-0000-0000-0000F5400000}"/>
    <cellStyle name="Normal 42 2 2 2 3 4 4" xfId="35459" xr:uid="{00000000-0005-0000-0000-0000F6400000}"/>
    <cellStyle name="Normal 42 2 2 2 3 4 5" xfId="20226" xr:uid="{00000000-0005-0000-0000-0000F7400000}"/>
    <cellStyle name="Normal 42 2 2 2 3 5" xfId="11816" xr:uid="{00000000-0005-0000-0000-0000F8400000}"/>
    <cellStyle name="Normal 42 2 2 2 3 5 2" xfId="42147" xr:uid="{00000000-0005-0000-0000-0000F9400000}"/>
    <cellStyle name="Normal 42 2 2 2 3 5 3" xfId="26914" xr:uid="{00000000-0005-0000-0000-0000FA400000}"/>
    <cellStyle name="Normal 42 2 2 2 3 6" xfId="6795" xr:uid="{00000000-0005-0000-0000-0000FB400000}"/>
    <cellStyle name="Normal 42 2 2 2 3 6 2" xfId="37130" xr:uid="{00000000-0005-0000-0000-0000FC400000}"/>
    <cellStyle name="Normal 42 2 2 2 3 6 3" xfId="21897" xr:uid="{00000000-0005-0000-0000-0000FD400000}"/>
    <cellStyle name="Normal 42 2 2 2 3 7" xfId="32118" xr:uid="{00000000-0005-0000-0000-0000FE400000}"/>
    <cellStyle name="Normal 42 2 2 2 3 8" xfId="16884" xr:uid="{00000000-0005-0000-0000-0000FF400000}"/>
    <cellStyle name="Normal 42 2 2 2 4" xfId="2142" xr:uid="{00000000-0005-0000-0000-000000410000}"/>
    <cellStyle name="Normal 42 2 2 2 4 2" xfId="3832" xr:uid="{00000000-0005-0000-0000-000001410000}"/>
    <cellStyle name="Normal 42 2 2 2 4 2 2" xfId="13905" xr:uid="{00000000-0005-0000-0000-000002410000}"/>
    <cellStyle name="Normal 42 2 2 2 4 2 2 2" xfId="44236" xr:uid="{00000000-0005-0000-0000-000003410000}"/>
    <cellStyle name="Normal 42 2 2 2 4 2 2 3" xfId="29003" xr:uid="{00000000-0005-0000-0000-000004410000}"/>
    <cellStyle name="Normal 42 2 2 2 4 2 3" xfId="8885" xr:uid="{00000000-0005-0000-0000-000005410000}"/>
    <cellStyle name="Normal 42 2 2 2 4 2 3 2" xfId="39219" xr:uid="{00000000-0005-0000-0000-000006410000}"/>
    <cellStyle name="Normal 42 2 2 2 4 2 3 3" xfId="23986" xr:uid="{00000000-0005-0000-0000-000007410000}"/>
    <cellStyle name="Normal 42 2 2 2 4 2 4" xfId="34206" xr:uid="{00000000-0005-0000-0000-000008410000}"/>
    <cellStyle name="Normal 42 2 2 2 4 2 5" xfId="18973" xr:uid="{00000000-0005-0000-0000-000009410000}"/>
    <cellStyle name="Normal 42 2 2 2 4 3" xfId="5524" xr:uid="{00000000-0005-0000-0000-00000A410000}"/>
    <cellStyle name="Normal 42 2 2 2 4 3 2" xfId="15576" xr:uid="{00000000-0005-0000-0000-00000B410000}"/>
    <cellStyle name="Normal 42 2 2 2 4 3 2 2" xfId="45907" xr:uid="{00000000-0005-0000-0000-00000C410000}"/>
    <cellStyle name="Normal 42 2 2 2 4 3 2 3" xfId="30674" xr:uid="{00000000-0005-0000-0000-00000D410000}"/>
    <cellStyle name="Normal 42 2 2 2 4 3 3" xfId="10556" xr:uid="{00000000-0005-0000-0000-00000E410000}"/>
    <cellStyle name="Normal 42 2 2 2 4 3 3 2" xfId="40890" xr:uid="{00000000-0005-0000-0000-00000F410000}"/>
    <cellStyle name="Normal 42 2 2 2 4 3 3 3" xfId="25657" xr:uid="{00000000-0005-0000-0000-000010410000}"/>
    <cellStyle name="Normal 42 2 2 2 4 3 4" xfId="35877" xr:uid="{00000000-0005-0000-0000-000011410000}"/>
    <cellStyle name="Normal 42 2 2 2 4 3 5" xfId="20644" xr:uid="{00000000-0005-0000-0000-000012410000}"/>
    <cellStyle name="Normal 42 2 2 2 4 4" xfId="12234" xr:uid="{00000000-0005-0000-0000-000013410000}"/>
    <cellStyle name="Normal 42 2 2 2 4 4 2" xfId="42565" xr:uid="{00000000-0005-0000-0000-000014410000}"/>
    <cellStyle name="Normal 42 2 2 2 4 4 3" xfId="27332" xr:uid="{00000000-0005-0000-0000-000015410000}"/>
    <cellStyle name="Normal 42 2 2 2 4 5" xfId="7213" xr:uid="{00000000-0005-0000-0000-000016410000}"/>
    <cellStyle name="Normal 42 2 2 2 4 5 2" xfId="37548" xr:uid="{00000000-0005-0000-0000-000017410000}"/>
    <cellStyle name="Normal 42 2 2 2 4 5 3" xfId="22315" xr:uid="{00000000-0005-0000-0000-000018410000}"/>
    <cellStyle name="Normal 42 2 2 2 4 6" xfId="32536" xr:uid="{00000000-0005-0000-0000-000019410000}"/>
    <cellStyle name="Normal 42 2 2 2 4 7" xfId="17302" xr:uid="{00000000-0005-0000-0000-00001A410000}"/>
    <cellStyle name="Normal 42 2 2 2 5" xfId="2995" xr:uid="{00000000-0005-0000-0000-00001B410000}"/>
    <cellStyle name="Normal 42 2 2 2 5 2" xfId="13069" xr:uid="{00000000-0005-0000-0000-00001C410000}"/>
    <cellStyle name="Normal 42 2 2 2 5 2 2" xfId="43400" xr:uid="{00000000-0005-0000-0000-00001D410000}"/>
    <cellStyle name="Normal 42 2 2 2 5 2 3" xfId="28167" xr:uid="{00000000-0005-0000-0000-00001E410000}"/>
    <cellStyle name="Normal 42 2 2 2 5 3" xfId="8049" xr:uid="{00000000-0005-0000-0000-00001F410000}"/>
    <cellStyle name="Normal 42 2 2 2 5 3 2" xfId="38383" xr:uid="{00000000-0005-0000-0000-000020410000}"/>
    <cellStyle name="Normal 42 2 2 2 5 3 3" xfId="23150" xr:uid="{00000000-0005-0000-0000-000021410000}"/>
    <cellStyle name="Normal 42 2 2 2 5 4" xfId="33370" xr:uid="{00000000-0005-0000-0000-000022410000}"/>
    <cellStyle name="Normal 42 2 2 2 5 5" xfId="18137" xr:uid="{00000000-0005-0000-0000-000023410000}"/>
    <cellStyle name="Normal 42 2 2 2 6" xfId="4688" xr:uid="{00000000-0005-0000-0000-000024410000}"/>
    <cellStyle name="Normal 42 2 2 2 6 2" xfId="14740" xr:uid="{00000000-0005-0000-0000-000025410000}"/>
    <cellStyle name="Normal 42 2 2 2 6 2 2" xfId="45071" xr:uid="{00000000-0005-0000-0000-000026410000}"/>
    <cellStyle name="Normal 42 2 2 2 6 2 3" xfId="29838" xr:uid="{00000000-0005-0000-0000-000027410000}"/>
    <cellStyle name="Normal 42 2 2 2 6 3" xfId="9720" xr:uid="{00000000-0005-0000-0000-000028410000}"/>
    <cellStyle name="Normal 42 2 2 2 6 3 2" xfId="40054" xr:uid="{00000000-0005-0000-0000-000029410000}"/>
    <cellStyle name="Normal 42 2 2 2 6 3 3" xfId="24821" xr:uid="{00000000-0005-0000-0000-00002A410000}"/>
    <cellStyle name="Normal 42 2 2 2 6 4" xfId="35041" xr:uid="{00000000-0005-0000-0000-00002B410000}"/>
    <cellStyle name="Normal 42 2 2 2 6 5" xfId="19808" xr:uid="{00000000-0005-0000-0000-00002C410000}"/>
    <cellStyle name="Normal 42 2 2 2 7" xfId="11398" xr:uid="{00000000-0005-0000-0000-00002D410000}"/>
    <cellStyle name="Normal 42 2 2 2 7 2" xfId="41729" xr:uid="{00000000-0005-0000-0000-00002E410000}"/>
    <cellStyle name="Normal 42 2 2 2 7 3" xfId="26496" xr:uid="{00000000-0005-0000-0000-00002F410000}"/>
    <cellStyle name="Normal 42 2 2 2 8" xfId="6377" xr:uid="{00000000-0005-0000-0000-000030410000}"/>
    <cellStyle name="Normal 42 2 2 2 8 2" xfId="36712" xr:uid="{00000000-0005-0000-0000-000031410000}"/>
    <cellStyle name="Normal 42 2 2 2 8 3" xfId="21479" xr:uid="{00000000-0005-0000-0000-000032410000}"/>
    <cellStyle name="Normal 42 2 2 2 9" xfId="31700" xr:uid="{00000000-0005-0000-0000-000033410000}"/>
    <cellStyle name="Normal 42 2 2 3" xfId="1404" xr:uid="{00000000-0005-0000-0000-000034410000}"/>
    <cellStyle name="Normal 42 2 2 3 2" xfId="1825" xr:uid="{00000000-0005-0000-0000-000035410000}"/>
    <cellStyle name="Normal 42 2 2 3 2 2" xfId="2664" xr:uid="{00000000-0005-0000-0000-000036410000}"/>
    <cellStyle name="Normal 42 2 2 3 2 2 2" xfId="4354" xr:uid="{00000000-0005-0000-0000-000037410000}"/>
    <cellStyle name="Normal 42 2 2 3 2 2 2 2" xfId="14427" xr:uid="{00000000-0005-0000-0000-000038410000}"/>
    <cellStyle name="Normal 42 2 2 3 2 2 2 2 2" xfId="44758" xr:uid="{00000000-0005-0000-0000-000039410000}"/>
    <cellStyle name="Normal 42 2 2 3 2 2 2 2 3" xfId="29525" xr:uid="{00000000-0005-0000-0000-00003A410000}"/>
    <cellStyle name="Normal 42 2 2 3 2 2 2 3" xfId="9407" xr:uid="{00000000-0005-0000-0000-00003B410000}"/>
    <cellStyle name="Normal 42 2 2 3 2 2 2 3 2" xfId="39741" xr:uid="{00000000-0005-0000-0000-00003C410000}"/>
    <cellStyle name="Normal 42 2 2 3 2 2 2 3 3" xfId="24508" xr:uid="{00000000-0005-0000-0000-00003D410000}"/>
    <cellStyle name="Normal 42 2 2 3 2 2 2 4" xfId="34728" xr:uid="{00000000-0005-0000-0000-00003E410000}"/>
    <cellStyle name="Normal 42 2 2 3 2 2 2 5" xfId="19495" xr:uid="{00000000-0005-0000-0000-00003F410000}"/>
    <cellStyle name="Normal 42 2 2 3 2 2 3" xfId="6046" xr:uid="{00000000-0005-0000-0000-000040410000}"/>
    <cellStyle name="Normal 42 2 2 3 2 2 3 2" xfId="16098" xr:uid="{00000000-0005-0000-0000-000041410000}"/>
    <cellStyle name="Normal 42 2 2 3 2 2 3 2 2" xfId="46429" xr:uid="{00000000-0005-0000-0000-000042410000}"/>
    <cellStyle name="Normal 42 2 2 3 2 2 3 2 3" xfId="31196" xr:uid="{00000000-0005-0000-0000-000043410000}"/>
    <cellStyle name="Normal 42 2 2 3 2 2 3 3" xfId="11078" xr:uid="{00000000-0005-0000-0000-000044410000}"/>
    <cellStyle name="Normal 42 2 2 3 2 2 3 3 2" xfId="41412" xr:uid="{00000000-0005-0000-0000-000045410000}"/>
    <cellStyle name="Normal 42 2 2 3 2 2 3 3 3" xfId="26179" xr:uid="{00000000-0005-0000-0000-000046410000}"/>
    <cellStyle name="Normal 42 2 2 3 2 2 3 4" xfId="36399" xr:uid="{00000000-0005-0000-0000-000047410000}"/>
    <cellStyle name="Normal 42 2 2 3 2 2 3 5" xfId="21166" xr:uid="{00000000-0005-0000-0000-000048410000}"/>
    <cellStyle name="Normal 42 2 2 3 2 2 4" xfId="12756" xr:uid="{00000000-0005-0000-0000-000049410000}"/>
    <cellStyle name="Normal 42 2 2 3 2 2 4 2" xfId="43087" xr:uid="{00000000-0005-0000-0000-00004A410000}"/>
    <cellStyle name="Normal 42 2 2 3 2 2 4 3" xfId="27854" xr:uid="{00000000-0005-0000-0000-00004B410000}"/>
    <cellStyle name="Normal 42 2 2 3 2 2 5" xfId="7735" xr:uid="{00000000-0005-0000-0000-00004C410000}"/>
    <cellStyle name="Normal 42 2 2 3 2 2 5 2" xfId="38070" xr:uid="{00000000-0005-0000-0000-00004D410000}"/>
    <cellStyle name="Normal 42 2 2 3 2 2 5 3" xfId="22837" xr:uid="{00000000-0005-0000-0000-00004E410000}"/>
    <cellStyle name="Normal 42 2 2 3 2 2 6" xfId="33058" xr:uid="{00000000-0005-0000-0000-00004F410000}"/>
    <cellStyle name="Normal 42 2 2 3 2 2 7" xfId="17824" xr:uid="{00000000-0005-0000-0000-000050410000}"/>
    <cellStyle name="Normal 42 2 2 3 2 3" xfId="3517" xr:uid="{00000000-0005-0000-0000-000051410000}"/>
    <cellStyle name="Normal 42 2 2 3 2 3 2" xfId="13591" xr:uid="{00000000-0005-0000-0000-000052410000}"/>
    <cellStyle name="Normal 42 2 2 3 2 3 2 2" xfId="43922" xr:uid="{00000000-0005-0000-0000-000053410000}"/>
    <cellStyle name="Normal 42 2 2 3 2 3 2 3" xfId="28689" xr:uid="{00000000-0005-0000-0000-000054410000}"/>
    <cellStyle name="Normal 42 2 2 3 2 3 3" xfId="8571" xr:uid="{00000000-0005-0000-0000-000055410000}"/>
    <cellStyle name="Normal 42 2 2 3 2 3 3 2" xfId="38905" xr:uid="{00000000-0005-0000-0000-000056410000}"/>
    <cellStyle name="Normal 42 2 2 3 2 3 3 3" xfId="23672" xr:uid="{00000000-0005-0000-0000-000057410000}"/>
    <cellStyle name="Normal 42 2 2 3 2 3 4" xfId="33892" xr:uid="{00000000-0005-0000-0000-000058410000}"/>
    <cellStyle name="Normal 42 2 2 3 2 3 5" xfId="18659" xr:uid="{00000000-0005-0000-0000-000059410000}"/>
    <cellStyle name="Normal 42 2 2 3 2 4" xfId="5210" xr:uid="{00000000-0005-0000-0000-00005A410000}"/>
    <cellStyle name="Normal 42 2 2 3 2 4 2" xfId="15262" xr:uid="{00000000-0005-0000-0000-00005B410000}"/>
    <cellStyle name="Normal 42 2 2 3 2 4 2 2" xfId="45593" xr:uid="{00000000-0005-0000-0000-00005C410000}"/>
    <cellStyle name="Normal 42 2 2 3 2 4 2 3" xfId="30360" xr:uid="{00000000-0005-0000-0000-00005D410000}"/>
    <cellStyle name="Normal 42 2 2 3 2 4 3" xfId="10242" xr:uid="{00000000-0005-0000-0000-00005E410000}"/>
    <cellStyle name="Normal 42 2 2 3 2 4 3 2" xfId="40576" xr:uid="{00000000-0005-0000-0000-00005F410000}"/>
    <cellStyle name="Normal 42 2 2 3 2 4 3 3" xfId="25343" xr:uid="{00000000-0005-0000-0000-000060410000}"/>
    <cellStyle name="Normal 42 2 2 3 2 4 4" xfId="35563" xr:uid="{00000000-0005-0000-0000-000061410000}"/>
    <cellStyle name="Normal 42 2 2 3 2 4 5" xfId="20330" xr:uid="{00000000-0005-0000-0000-000062410000}"/>
    <cellStyle name="Normal 42 2 2 3 2 5" xfId="11920" xr:uid="{00000000-0005-0000-0000-000063410000}"/>
    <cellStyle name="Normal 42 2 2 3 2 5 2" xfId="42251" xr:uid="{00000000-0005-0000-0000-000064410000}"/>
    <cellStyle name="Normal 42 2 2 3 2 5 3" xfId="27018" xr:uid="{00000000-0005-0000-0000-000065410000}"/>
    <cellStyle name="Normal 42 2 2 3 2 6" xfId="6899" xr:uid="{00000000-0005-0000-0000-000066410000}"/>
    <cellStyle name="Normal 42 2 2 3 2 6 2" xfId="37234" xr:uid="{00000000-0005-0000-0000-000067410000}"/>
    <cellStyle name="Normal 42 2 2 3 2 6 3" xfId="22001" xr:uid="{00000000-0005-0000-0000-000068410000}"/>
    <cellStyle name="Normal 42 2 2 3 2 7" xfId="32222" xr:uid="{00000000-0005-0000-0000-000069410000}"/>
    <cellStyle name="Normal 42 2 2 3 2 8" xfId="16988" xr:uid="{00000000-0005-0000-0000-00006A410000}"/>
    <cellStyle name="Normal 42 2 2 3 3" xfId="2246" xr:uid="{00000000-0005-0000-0000-00006B410000}"/>
    <cellStyle name="Normal 42 2 2 3 3 2" xfId="3936" xr:uid="{00000000-0005-0000-0000-00006C410000}"/>
    <cellStyle name="Normal 42 2 2 3 3 2 2" xfId="14009" xr:uid="{00000000-0005-0000-0000-00006D410000}"/>
    <cellStyle name="Normal 42 2 2 3 3 2 2 2" xfId="44340" xr:uid="{00000000-0005-0000-0000-00006E410000}"/>
    <cellStyle name="Normal 42 2 2 3 3 2 2 3" xfId="29107" xr:uid="{00000000-0005-0000-0000-00006F410000}"/>
    <cellStyle name="Normal 42 2 2 3 3 2 3" xfId="8989" xr:uid="{00000000-0005-0000-0000-000070410000}"/>
    <cellStyle name="Normal 42 2 2 3 3 2 3 2" xfId="39323" xr:uid="{00000000-0005-0000-0000-000071410000}"/>
    <cellStyle name="Normal 42 2 2 3 3 2 3 3" xfId="24090" xr:uid="{00000000-0005-0000-0000-000072410000}"/>
    <cellStyle name="Normal 42 2 2 3 3 2 4" xfId="34310" xr:uid="{00000000-0005-0000-0000-000073410000}"/>
    <cellStyle name="Normal 42 2 2 3 3 2 5" xfId="19077" xr:uid="{00000000-0005-0000-0000-000074410000}"/>
    <cellStyle name="Normal 42 2 2 3 3 3" xfId="5628" xr:uid="{00000000-0005-0000-0000-000075410000}"/>
    <cellStyle name="Normal 42 2 2 3 3 3 2" xfId="15680" xr:uid="{00000000-0005-0000-0000-000076410000}"/>
    <cellStyle name="Normal 42 2 2 3 3 3 2 2" xfId="46011" xr:uid="{00000000-0005-0000-0000-000077410000}"/>
    <cellStyle name="Normal 42 2 2 3 3 3 2 3" xfId="30778" xr:uid="{00000000-0005-0000-0000-000078410000}"/>
    <cellStyle name="Normal 42 2 2 3 3 3 3" xfId="10660" xr:uid="{00000000-0005-0000-0000-000079410000}"/>
    <cellStyle name="Normal 42 2 2 3 3 3 3 2" xfId="40994" xr:uid="{00000000-0005-0000-0000-00007A410000}"/>
    <cellStyle name="Normal 42 2 2 3 3 3 3 3" xfId="25761" xr:uid="{00000000-0005-0000-0000-00007B410000}"/>
    <cellStyle name="Normal 42 2 2 3 3 3 4" xfId="35981" xr:uid="{00000000-0005-0000-0000-00007C410000}"/>
    <cellStyle name="Normal 42 2 2 3 3 3 5" xfId="20748" xr:uid="{00000000-0005-0000-0000-00007D410000}"/>
    <cellStyle name="Normal 42 2 2 3 3 4" xfId="12338" xr:uid="{00000000-0005-0000-0000-00007E410000}"/>
    <cellStyle name="Normal 42 2 2 3 3 4 2" xfId="42669" xr:uid="{00000000-0005-0000-0000-00007F410000}"/>
    <cellStyle name="Normal 42 2 2 3 3 4 3" xfId="27436" xr:uid="{00000000-0005-0000-0000-000080410000}"/>
    <cellStyle name="Normal 42 2 2 3 3 5" xfId="7317" xr:uid="{00000000-0005-0000-0000-000081410000}"/>
    <cellStyle name="Normal 42 2 2 3 3 5 2" xfId="37652" xr:uid="{00000000-0005-0000-0000-000082410000}"/>
    <cellStyle name="Normal 42 2 2 3 3 5 3" xfId="22419" xr:uid="{00000000-0005-0000-0000-000083410000}"/>
    <cellStyle name="Normal 42 2 2 3 3 6" xfId="32640" xr:uid="{00000000-0005-0000-0000-000084410000}"/>
    <cellStyle name="Normal 42 2 2 3 3 7" xfId="17406" xr:uid="{00000000-0005-0000-0000-000085410000}"/>
    <cellStyle name="Normal 42 2 2 3 4" xfId="3099" xr:uid="{00000000-0005-0000-0000-000086410000}"/>
    <cellStyle name="Normal 42 2 2 3 4 2" xfId="13173" xr:uid="{00000000-0005-0000-0000-000087410000}"/>
    <cellStyle name="Normal 42 2 2 3 4 2 2" xfId="43504" xr:uid="{00000000-0005-0000-0000-000088410000}"/>
    <cellStyle name="Normal 42 2 2 3 4 2 3" xfId="28271" xr:uid="{00000000-0005-0000-0000-000089410000}"/>
    <cellStyle name="Normal 42 2 2 3 4 3" xfId="8153" xr:uid="{00000000-0005-0000-0000-00008A410000}"/>
    <cellStyle name="Normal 42 2 2 3 4 3 2" xfId="38487" xr:uid="{00000000-0005-0000-0000-00008B410000}"/>
    <cellStyle name="Normal 42 2 2 3 4 3 3" xfId="23254" xr:uid="{00000000-0005-0000-0000-00008C410000}"/>
    <cellStyle name="Normal 42 2 2 3 4 4" xfId="33474" xr:uid="{00000000-0005-0000-0000-00008D410000}"/>
    <cellStyle name="Normal 42 2 2 3 4 5" xfId="18241" xr:uid="{00000000-0005-0000-0000-00008E410000}"/>
    <cellStyle name="Normal 42 2 2 3 5" xfId="4792" xr:uid="{00000000-0005-0000-0000-00008F410000}"/>
    <cellStyle name="Normal 42 2 2 3 5 2" xfId="14844" xr:uid="{00000000-0005-0000-0000-000090410000}"/>
    <cellStyle name="Normal 42 2 2 3 5 2 2" xfId="45175" xr:uid="{00000000-0005-0000-0000-000091410000}"/>
    <cellStyle name="Normal 42 2 2 3 5 2 3" xfId="29942" xr:uid="{00000000-0005-0000-0000-000092410000}"/>
    <cellStyle name="Normal 42 2 2 3 5 3" xfId="9824" xr:uid="{00000000-0005-0000-0000-000093410000}"/>
    <cellStyle name="Normal 42 2 2 3 5 3 2" xfId="40158" xr:uid="{00000000-0005-0000-0000-000094410000}"/>
    <cellStyle name="Normal 42 2 2 3 5 3 3" xfId="24925" xr:uid="{00000000-0005-0000-0000-000095410000}"/>
    <cellStyle name="Normal 42 2 2 3 5 4" xfId="35145" xr:uid="{00000000-0005-0000-0000-000096410000}"/>
    <cellStyle name="Normal 42 2 2 3 5 5" xfId="19912" xr:uid="{00000000-0005-0000-0000-000097410000}"/>
    <cellStyle name="Normal 42 2 2 3 6" xfId="11502" xr:uid="{00000000-0005-0000-0000-000098410000}"/>
    <cellStyle name="Normal 42 2 2 3 6 2" xfId="41833" xr:uid="{00000000-0005-0000-0000-000099410000}"/>
    <cellStyle name="Normal 42 2 2 3 6 3" xfId="26600" xr:uid="{00000000-0005-0000-0000-00009A410000}"/>
    <cellStyle name="Normal 42 2 2 3 7" xfId="6481" xr:uid="{00000000-0005-0000-0000-00009B410000}"/>
    <cellStyle name="Normal 42 2 2 3 7 2" xfId="36816" xr:uid="{00000000-0005-0000-0000-00009C410000}"/>
    <cellStyle name="Normal 42 2 2 3 7 3" xfId="21583" xr:uid="{00000000-0005-0000-0000-00009D410000}"/>
    <cellStyle name="Normal 42 2 2 3 8" xfId="31804" xr:uid="{00000000-0005-0000-0000-00009E410000}"/>
    <cellStyle name="Normal 42 2 2 3 9" xfId="16570" xr:uid="{00000000-0005-0000-0000-00009F410000}"/>
    <cellStyle name="Normal 42 2 2 4" xfId="1617" xr:uid="{00000000-0005-0000-0000-0000A0410000}"/>
    <cellStyle name="Normal 42 2 2 4 2" xfId="2456" xr:uid="{00000000-0005-0000-0000-0000A1410000}"/>
    <cellStyle name="Normal 42 2 2 4 2 2" xfId="4146" xr:uid="{00000000-0005-0000-0000-0000A2410000}"/>
    <cellStyle name="Normal 42 2 2 4 2 2 2" xfId="14219" xr:uid="{00000000-0005-0000-0000-0000A3410000}"/>
    <cellStyle name="Normal 42 2 2 4 2 2 2 2" xfId="44550" xr:uid="{00000000-0005-0000-0000-0000A4410000}"/>
    <cellStyle name="Normal 42 2 2 4 2 2 2 3" xfId="29317" xr:uid="{00000000-0005-0000-0000-0000A5410000}"/>
    <cellStyle name="Normal 42 2 2 4 2 2 3" xfId="9199" xr:uid="{00000000-0005-0000-0000-0000A6410000}"/>
    <cellStyle name="Normal 42 2 2 4 2 2 3 2" xfId="39533" xr:uid="{00000000-0005-0000-0000-0000A7410000}"/>
    <cellStyle name="Normal 42 2 2 4 2 2 3 3" xfId="24300" xr:uid="{00000000-0005-0000-0000-0000A8410000}"/>
    <cellStyle name="Normal 42 2 2 4 2 2 4" xfId="34520" xr:uid="{00000000-0005-0000-0000-0000A9410000}"/>
    <cellStyle name="Normal 42 2 2 4 2 2 5" xfId="19287" xr:uid="{00000000-0005-0000-0000-0000AA410000}"/>
    <cellStyle name="Normal 42 2 2 4 2 3" xfId="5838" xr:uid="{00000000-0005-0000-0000-0000AB410000}"/>
    <cellStyle name="Normal 42 2 2 4 2 3 2" xfId="15890" xr:uid="{00000000-0005-0000-0000-0000AC410000}"/>
    <cellStyle name="Normal 42 2 2 4 2 3 2 2" xfId="46221" xr:uid="{00000000-0005-0000-0000-0000AD410000}"/>
    <cellStyle name="Normal 42 2 2 4 2 3 2 3" xfId="30988" xr:uid="{00000000-0005-0000-0000-0000AE410000}"/>
    <cellStyle name="Normal 42 2 2 4 2 3 3" xfId="10870" xr:uid="{00000000-0005-0000-0000-0000AF410000}"/>
    <cellStyle name="Normal 42 2 2 4 2 3 3 2" xfId="41204" xr:uid="{00000000-0005-0000-0000-0000B0410000}"/>
    <cellStyle name="Normal 42 2 2 4 2 3 3 3" xfId="25971" xr:uid="{00000000-0005-0000-0000-0000B1410000}"/>
    <cellStyle name="Normal 42 2 2 4 2 3 4" xfId="36191" xr:uid="{00000000-0005-0000-0000-0000B2410000}"/>
    <cellStyle name="Normal 42 2 2 4 2 3 5" xfId="20958" xr:uid="{00000000-0005-0000-0000-0000B3410000}"/>
    <cellStyle name="Normal 42 2 2 4 2 4" xfId="12548" xr:uid="{00000000-0005-0000-0000-0000B4410000}"/>
    <cellStyle name="Normal 42 2 2 4 2 4 2" xfId="42879" xr:uid="{00000000-0005-0000-0000-0000B5410000}"/>
    <cellStyle name="Normal 42 2 2 4 2 4 3" xfId="27646" xr:uid="{00000000-0005-0000-0000-0000B6410000}"/>
    <cellStyle name="Normal 42 2 2 4 2 5" xfId="7527" xr:uid="{00000000-0005-0000-0000-0000B7410000}"/>
    <cellStyle name="Normal 42 2 2 4 2 5 2" xfId="37862" xr:uid="{00000000-0005-0000-0000-0000B8410000}"/>
    <cellStyle name="Normal 42 2 2 4 2 5 3" xfId="22629" xr:uid="{00000000-0005-0000-0000-0000B9410000}"/>
    <cellStyle name="Normal 42 2 2 4 2 6" xfId="32850" xr:uid="{00000000-0005-0000-0000-0000BA410000}"/>
    <cellStyle name="Normal 42 2 2 4 2 7" xfId="17616" xr:uid="{00000000-0005-0000-0000-0000BB410000}"/>
    <cellStyle name="Normal 42 2 2 4 3" xfId="3309" xr:uid="{00000000-0005-0000-0000-0000BC410000}"/>
    <cellStyle name="Normal 42 2 2 4 3 2" xfId="13383" xr:uid="{00000000-0005-0000-0000-0000BD410000}"/>
    <cellStyle name="Normal 42 2 2 4 3 2 2" xfId="43714" xr:uid="{00000000-0005-0000-0000-0000BE410000}"/>
    <cellStyle name="Normal 42 2 2 4 3 2 3" xfId="28481" xr:uid="{00000000-0005-0000-0000-0000BF410000}"/>
    <cellStyle name="Normal 42 2 2 4 3 3" xfId="8363" xr:uid="{00000000-0005-0000-0000-0000C0410000}"/>
    <cellStyle name="Normal 42 2 2 4 3 3 2" xfId="38697" xr:uid="{00000000-0005-0000-0000-0000C1410000}"/>
    <cellStyle name="Normal 42 2 2 4 3 3 3" xfId="23464" xr:uid="{00000000-0005-0000-0000-0000C2410000}"/>
    <cellStyle name="Normal 42 2 2 4 3 4" xfId="33684" xr:uid="{00000000-0005-0000-0000-0000C3410000}"/>
    <cellStyle name="Normal 42 2 2 4 3 5" xfId="18451" xr:uid="{00000000-0005-0000-0000-0000C4410000}"/>
    <cellStyle name="Normal 42 2 2 4 4" xfId="5002" xr:uid="{00000000-0005-0000-0000-0000C5410000}"/>
    <cellStyle name="Normal 42 2 2 4 4 2" xfId="15054" xr:uid="{00000000-0005-0000-0000-0000C6410000}"/>
    <cellStyle name="Normal 42 2 2 4 4 2 2" xfId="45385" xr:uid="{00000000-0005-0000-0000-0000C7410000}"/>
    <cellStyle name="Normal 42 2 2 4 4 2 3" xfId="30152" xr:uid="{00000000-0005-0000-0000-0000C8410000}"/>
    <cellStyle name="Normal 42 2 2 4 4 3" xfId="10034" xr:uid="{00000000-0005-0000-0000-0000C9410000}"/>
    <cellStyle name="Normal 42 2 2 4 4 3 2" xfId="40368" xr:uid="{00000000-0005-0000-0000-0000CA410000}"/>
    <cellStyle name="Normal 42 2 2 4 4 3 3" xfId="25135" xr:uid="{00000000-0005-0000-0000-0000CB410000}"/>
    <cellStyle name="Normal 42 2 2 4 4 4" xfId="35355" xr:uid="{00000000-0005-0000-0000-0000CC410000}"/>
    <cellStyle name="Normal 42 2 2 4 4 5" xfId="20122" xr:uid="{00000000-0005-0000-0000-0000CD410000}"/>
    <cellStyle name="Normal 42 2 2 4 5" xfId="11712" xr:uid="{00000000-0005-0000-0000-0000CE410000}"/>
    <cellStyle name="Normal 42 2 2 4 5 2" xfId="42043" xr:uid="{00000000-0005-0000-0000-0000CF410000}"/>
    <cellStyle name="Normal 42 2 2 4 5 3" xfId="26810" xr:uid="{00000000-0005-0000-0000-0000D0410000}"/>
    <cellStyle name="Normal 42 2 2 4 6" xfId="6691" xr:uid="{00000000-0005-0000-0000-0000D1410000}"/>
    <cellStyle name="Normal 42 2 2 4 6 2" xfId="37026" xr:uid="{00000000-0005-0000-0000-0000D2410000}"/>
    <cellStyle name="Normal 42 2 2 4 6 3" xfId="21793" xr:uid="{00000000-0005-0000-0000-0000D3410000}"/>
    <cellStyle name="Normal 42 2 2 4 7" xfId="32014" xr:uid="{00000000-0005-0000-0000-0000D4410000}"/>
    <cellStyle name="Normal 42 2 2 4 8" xfId="16780" xr:uid="{00000000-0005-0000-0000-0000D5410000}"/>
    <cellStyle name="Normal 42 2 2 5" xfId="2038" xr:uid="{00000000-0005-0000-0000-0000D6410000}"/>
    <cellStyle name="Normal 42 2 2 5 2" xfId="3728" xr:uid="{00000000-0005-0000-0000-0000D7410000}"/>
    <cellStyle name="Normal 42 2 2 5 2 2" xfId="13801" xr:uid="{00000000-0005-0000-0000-0000D8410000}"/>
    <cellStyle name="Normal 42 2 2 5 2 2 2" xfId="44132" xr:uid="{00000000-0005-0000-0000-0000D9410000}"/>
    <cellStyle name="Normal 42 2 2 5 2 2 3" xfId="28899" xr:uid="{00000000-0005-0000-0000-0000DA410000}"/>
    <cellStyle name="Normal 42 2 2 5 2 3" xfId="8781" xr:uid="{00000000-0005-0000-0000-0000DB410000}"/>
    <cellStyle name="Normal 42 2 2 5 2 3 2" xfId="39115" xr:uid="{00000000-0005-0000-0000-0000DC410000}"/>
    <cellStyle name="Normal 42 2 2 5 2 3 3" xfId="23882" xr:uid="{00000000-0005-0000-0000-0000DD410000}"/>
    <cellStyle name="Normal 42 2 2 5 2 4" xfId="34102" xr:uid="{00000000-0005-0000-0000-0000DE410000}"/>
    <cellStyle name="Normal 42 2 2 5 2 5" xfId="18869" xr:uid="{00000000-0005-0000-0000-0000DF410000}"/>
    <cellStyle name="Normal 42 2 2 5 3" xfId="5420" xr:uid="{00000000-0005-0000-0000-0000E0410000}"/>
    <cellStyle name="Normal 42 2 2 5 3 2" xfId="15472" xr:uid="{00000000-0005-0000-0000-0000E1410000}"/>
    <cellStyle name="Normal 42 2 2 5 3 2 2" xfId="45803" xr:uid="{00000000-0005-0000-0000-0000E2410000}"/>
    <cellStyle name="Normal 42 2 2 5 3 2 3" xfId="30570" xr:uid="{00000000-0005-0000-0000-0000E3410000}"/>
    <cellStyle name="Normal 42 2 2 5 3 3" xfId="10452" xr:uid="{00000000-0005-0000-0000-0000E4410000}"/>
    <cellStyle name="Normal 42 2 2 5 3 3 2" xfId="40786" xr:uid="{00000000-0005-0000-0000-0000E5410000}"/>
    <cellStyle name="Normal 42 2 2 5 3 3 3" xfId="25553" xr:uid="{00000000-0005-0000-0000-0000E6410000}"/>
    <cellStyle name="Normal 42 2 2 5 3 4" xfId="35773" xr:uid="{00000000-0005-0000-0000-0000E7410000}"/>
    <cellStyle name="Normal 42 2 2 5 3 5" xfId="20540" xr:uid="{00000000-0005-0000-0000-0000E8410000}"/>
    <cellStyle name="Normal 42 2 2 5 4" xfId="12130" xr:uid="{00000000-0005-0000-0000-0000E9410000}"/>
    <cellStyle name="Normal 42 2 2 5 4 2" xfId="42461" xr:uid="{00000000-0005-0000-0000-0000EA410000}"/>
    <cellStyle name="Normal 42 2 2 5 4 3" xfId="27228" xr:uid="{00000000-0005-0000-0000-0000EB410000}"/>
    <cellStyle name="Normal 42 2 2 5 5" xfId="7109" xr:uid="{00000000-0005-0000-0000-0000EC410000}"/>
    <cellStyle name="Normal 42 2 2 5 5 2" xfId="37444" xr:uid="{00000000-0005-0000-0000-0000ED410000}"/>
    <cellStyle name="Normal 42 2 2 5 5 3" xfId="22211" xr:uid="{00000000-0005-0000-0000-0000EE410000}"/>
    <cellStyle name="Normal 42 2 2 5 6" xfId="32432" xr:uid="{00000000-0005-0000-0000-0000EF410000}"/>
    <cellStyle name="Normal 42 2 2 5 7" xfId="17198" xr:uid="{00000000-0005-0000-0000-0000F0410000}"/>
    <cellStyle name="Normal 42 2 2 6" xfId="2891" xr:uid="{00000000-0005-0000-0000-0000F1410000}"/>
    <cellStyle name="Normal 42 2 2 6 2" xfId="12965" xr:uid="{00000000-0005-0000-0000-0000F2410000}"/>
    <cellStyle name="Normal 42 2 2 6 2 2" xfId="43296" xr:uid="{00000000-0005-0000-0000-0000F3410000}"/>
    <cellStyle name="Normal 42 2 2 6 2 3" xfId="28063" xr:uid="{00000000-0005-0000-0000-0000F4410000}"/>
    <cellStyle name="Normal 42 2 2 6 3" xfId="7945" xr:uid="{00000000-0005-0000-0000-0000F5410000}"/>
    <cellStyle name="Normal 42 2 2 6 3 2" xfId="38279" xr:uid="{00000000-0005-0000-0000-0000F6410000}"/>
    <cellStyle name="Normal 42 2 2 6 3 3" xfId="23046" xr:uid="{00000000-0005-0000-0000-0000F7410000}"/>
    <cellStyle name="Normal 42 2 2 6 4" xfId="33266" xr:uid="{00000000-0005-0000-0000-0000F8410000}"/>
    <cellStyle name="Normal 42 2 2 6 5" xfId="18033" xr:uid="{00000000-0005-0000-0000-0000F9410000}"/>
    <cellStyle name="Normal 42 2 2 7" xfId="4584" xr:uid="{00000000-0005-0000-0000-0000FA410000}"/>
    <cellStyle name="Normal 42 2 2 7 2" xfId="14636" xr:uid="{00000000-0005-0000-0000-0000FB410000}"/>
    <cellStyle name="Normal 42 2 2 7 2 2" xfId="44967" xr:uid="{00000000-0005-0000-0000-0000FC410000}"/>
    <cellStyle name="Normal 42 2 2 7 2 3" xfId="29734" xr:uid="{00000000-0005-0000-0000-0000FD410000}"/>
    <cellStyle name="Normal 42 2 2 7 3" xfId="9616" xr:uid="{00000000-0005-0000-0000-0000FE410000}"/>
    <cellStyle name="Normal 42 2 2 7 3 2" xfId="39950" xr:uid="{00000000-0005-0000-0000-0000FF410000}"/>
    <cellStyle name="Normal 42 2 2 7 3 3" xfId="24717" xr:uid="{00000000-0005-0000-0000-000000420000}"/>
    <cellStyle name="Normal 42 2 2 7 4" xfId="34937" xr:uid="{00000000-0005-0000-0000-000001420000}"/>
    <cellStyle name="Normal 42 2 2 7 5" xfId="19704" xr:uid="{00000000-0005-0000-0000-000002420000}"/>
    <cellStyle name="Normal 42 2 2 8" xfId="11294" xr:uid="{00000000-0005-0000-0000-000003420000}"/>
    <cellStyle name="Normal 42 2 2 8 2" xfId="41625" xr:uid="{00000000-0005-0000-0000-000004420000}"/>
    <cellStyle name="Normal 42 2 2 8 3" xfId="26392" xr:uid="{00000000-0005-0000-0000-000005420000}"/>
    <cellStyle name="Normal 42 2 2 9" xfId="6273" xr:uid="{00000000-0005-0000-0000-000006420000}"/>
    <cellStyle name="Normal 42 2 2 9 2" xfId="36608" xr:uid="{00000000-0005-0000-0000-000007420000}"/>
    <cellStyle name="Normal 42 2 2 9 3" xfId="21375" xr:uid="{00000000-0005-0000-0000-000008420000}"/>
    <cellStyle name="Normal 42 2 3" xfId="1237" xr:uid="{00000000-0005-0000-0000-000009420000}"/>
    <cellStyle name="Normal 42 2 3 10" xfId="16414" xr:uid="{00000000-0005-0000-0000-00000A420000}"/>
    <cellStyle name="Normal 42 2 3 2" xfId="1456" xr:uid="{00000000-0005-0000-0000-00000B420000}"/>
    <cellStyle name="Normal 42 2 3 2 2" xfId="1877" xr:uid="{00000000-0005-0000-0000-00000C420000}"/>
    <cellStyle name="Normal 42 2 3 2 2 2" xfId="2716" xr:uid="{00000000-0005-0000-0000-00000D420000}"/>
    <cellStyle name="Normal 42 2 3 2 2 2 2" xfId="4406" xr:uid="{00000000-0005-0000-0000-00000E420000}"/>
    <cellStyle name="Normal 42 2 3 2 2 2 2 2" xfId="14479" xr:uid="{00000000-0005-0000-0000-00000F420000}"/>
    <cellStyle name="Normal 42 2 3 2 2 2 2 2 2" xfId="44810" xr:uid="{00000000-0005-0000-0000-000010420000}"/>
    <cellStyle name="Normal 42 2 3 2 2 2 2 2 3" xfId="29577" xr:uid="{00000000-0005-0000-0000-000011420000}"/>
    <cellStyle name="Normal 42 2 3 2 2 2 2 3" xfId="9459" xr:uid="{00000000-0005-0000-0000-000012420000}"/>
    <cellStyle name="Normal 42 2 3 2 2 2 2 3 2" xfId="39793" xr:uid="{00000000-0005-0000-0000-000013420000}"/>
    <cellStyle name="Normal 42 2 3 2 2 2 2 3 3" xfId="24560" xr:uid="{00000000-0005-0000-0000-000014420000}"/>
    <cellStyle name="Normal 42 2 3 2 2 2 2 4" xfId="34780" xr:uid="{00000000-0005-0000-0000-000015420000}"/>
    <cellStyle name="Normal 42 2 3 2 2 2 2 5" xfId="19547" xr:uid="{00000000-0005-0000-0000-000016420000}"/>
    <cellStyle name="Normal 42 2 3 2 2 2 3" xfId="6098" xr:uid="{00000000-0005-0000-0000-000017420000}"/>
    <cellStyle name="Normal 42 2 3 2 2 2 3 2" xfId="16150" xr:uid="{00000000-0005-0000-0000-000018420000}"/>
    <cellStyle name="Normal 42 2 3 2 2 2 3 2 2" xfId="46481" xr:uid="{00000000-0005-0000-0000-000019420000}"/>
    <cellStyle name="Normal 42 2 3 2 2 2 3 2 3" xfId="31248" xr:uid="{00000000-0005-0000-0000-00001A420000}"/>
    <cellStyle name="Normal 42 2 3 2 2 2 3 3" xfId="11130" xr:uid="{00000000-0005-0000-0000-00001B420000}"/>
    <cellStyle name="Normal 42 2 3 2 2 2 3 3 2" xfId="41464" xr:uid="{00000000-0005-0000-0000-00001C420000}"/>
    <cellStyle name="Normal 42 2 3 2 2 2 3 3 3" xfId="26231" xr:uid="{00000000-0005-0000-0000-00001D420000}"/>
    <cellStyle name="Normal 42 2 3 2 2 2 3 4" xfId="36451" xr:uid="{00000000-0005-0000-0000-00001E420000}"/>
    <cellStyle name="Normal 42 2 3 2 2 2 3 5" xfId="21218" xr:uid="{00000000-0005-0000-0000-00001F420000}"/>
    <cellStyle name="Normal 42 2 3 2 2 2 4" xfId="12808" xr:uid="{00000000-0005-0000-0000-000020420000}"/>
    <cellStyle name="Normal 42 2 3 2 2 2 4 2" xfId="43139" xr:uid="{00000000-0005-0000-0000-000021420000}"/>
    <cellStyle name="Normal 42 2 3 2 2 2 4 3" xfId="27906" xr:uid="{00000000-0005-0000-0000-000022420000}"/>
    <cellStyle name="Normal 42 2 3 2 2 2 5" xfId="7787" xr:uid="{00000000-0005-0000-0000-000023420000}"/>
    <cellStyle name="Normal 42 2 3 2 2 2 5 2" xfId="38122" xr:uid="{00000000-0005-0000-0000-000024420000}"/>
    <cellStyle name="Normal 42 2 3 2 2 2 5 3" xfId="22889" xr:uid="{00000000-0005-0000-0000-000025420000}"/>
    <cellStyle name="Normal 42 2 3 2 2 2 6" xfId="33110" xr:uid="{00000000-0005-0000-0000-000026420000}"/>
    <cellStyle name="Normal 42 2 3 2 2 2 7" xfId="17876" xr:uid="{00000000-0005-0000-0000-000027420000}"/>
    <cellStyle name="Normal 42 2 3 2 2 3" xfId="3569" xr:uid="{00000000-0005-0000-0000-000028420000}"/>
    <cellStyle name="Normal 42 2 3 2 2 3 2" xfId="13643" xr:uid="{00000000-0005-0000-0000-000029420000}"/>
    <cellStyle name="Normal 42 2 3 2 2 3 2 2" xfId="43974" xr:uid="{00000000-0005-0000-0000-00002A420000}"/>
    <cellStyle name="Normal 42 2 3 2 2 3 2 3" xfId="28741" xr:uid="{00000000-0005-0000-0000-00002B420000}"/>
    <cellStyle name="Normal 42 2 3 2 2 3 3" xfId="8623" xr:uid="{00000000-0005-0000-0000-00002C420000}"/>
    <cellStyle name="Normal 42 2 3 2 2 3 3 2" xfId="38957" xr:uid="{00000000-0005-0000-0000-00002D420000}"/>
    <cellStyle name="Normal 42 2 3 2 2 3 3 3" xfId="23724" xr:uid="{00000000-0005-0000-0000-00002E420000}"/>
    <cellStyle name="Normal 42 2 3 2 2 3 4" xfId="33944" xr:uid="{00000000-0005-0000-0000-00002F420000}"/>
    <cellStyle name="Normal 42 2 3 2 2 3 5" xfId="18711" xr:uid="{00000000-0005-0000-0000-000030420000}"/>
    <cellStyle name="Normal 42 2 3 2 2 4" xfId="5262" xr:uid="{00000000-0005-0000-0000-000031420000}"/>
    <cellStyle name="Normal 42 2 3 2 2 4 2" xfId="15314" xr:uid="{00000000-0005-0000-0000-000032420000}"/>
    <cellStyle name="Normal 42 2 3 2 2 4 2 2" xfId="45645" xr:uid="{00000000-0005-0000-0000-000033420000}"/>
    <cellStyle name="Normal 42 2 3 2 2 4 2 3" xfId="30412" xr:uid="{00000000-0005-0000-0000-000034420000}"/>
    <cellStyle name="Normal 42 2 3 2 2 4 3" xfId="10294" xr:uid="{00000000-0005-0000-0000-000035420000}"/>
    <cellStyle name="Normal 42 2 3 2 2 4 3 2" xfId="40628" xr:uid="{00000000-0005-0000-0000-000036420000}"/>
    <cellStyle name="Normal 42 2 3 2 2 4 3 3" xfId="25395" xr:uid="{00000000-0005-0000-0000-000037420000}"/>
    <cellStyle name="Normal 42 2 3 2 2 4 4" xfId="35615" xr:uid="{00000000-0005-0000-0000-000038420000}"/>
    <cellStyle name="Normal 42 2 3 2 2 4 5" xfId="20382" xr:uid="{00000000-0005-0000-0000-000039420000}"/>
    <cellStyle name="Normal 42 2 3 2 2 5" xfId="11972" xr:uid="{00000000-0005-0000-0000-00003A420000}"/>
    <cellStyle name="Normal 42 2 3 2 2 5 2" xfId="42303" xr:uid="{00000000-0005-0000-0000-00003B420000}"/>
    <cellStyle name="Normal 42 2 3 2 2 5 3" xfId="27070" xr:uid="{00000000-0005-0000-0000-00003C420000}"/>
    <cellStyle name="Normal 42 2 3 2 2 6" xfId="6951" xr:uid="{00000000-0005-0000-0000-00003D420000}"/>
    <cellStyle name="Normal 42 2 3 2 2 6 2" xfId="37286" xr:uid="{00000000-0005-0000-0000-00003E420000}"/>
    <cellStyle name="Normal 42 2 3 2 2 6 3" xfId="22053" xr:uid="{00000000-0005-0000-0000-00003F420000}"/>
    <cellStyle name="Normal 42 2 3 2 2 7" xfId="32274" xr:uid="{00000000-0005-0000-0000-000040420000}"/>
    <cellStyle name="Normal 42 2 3 2 2 8" xfId="17040" xr:uid="{00000000-0005-0000-0000-000041420000}"/>
    <cellStyle name="Normal 42 2 3 2 3" xfId="2298" xr:uid="{00000000-0005-0000-0000-000042420000}"/>
    <cellStyle name="Normal 42 2 3 2 3 2" xfId="3988" xr:uid="{00000000-0005-0000-0000-000043420000}"/>
    <cellStyle name="Normal 42 2 3 2 3 2 2" xfId="14061" xr:uid="{00000000-0005-0000-0000-000044420000}"/>
    <cellStyle name="Normal 42 2 3 2 3 2 2 2" xfId="44392" xr:uid="{00000000-0005-0000-0000-000045420000}"/>
    <cellStyle name="Normal 42 2 3 2 3 2 2 3" xfId="29159" xr:uid="{00000000-0005-0000-0000-000046420000}"/>
    <cellStyle name="Normal 42 2 3 2 3 2 3" xfId="9041" xr:uid="{00000000-0005-0000-0000-000047420000}"/>
    <cellStyle name="Normal 42 2 3 2 3 2 3 2" xfId="39375" xr:uid="{00000000-0005-0000-0000-000048420000}"/>
    <cellStyle name="Normal 42 2 3 2 3 2 3 3" xfId="24142" xr:uid="{00000000-0005-0000-0000-000049420000}"/>
    <cellStyle name="Normal 42 2 3 2 3 2 4" xfId="34362" xr:uid="{00000000-0005-0000-0000-00004A420000}"/>
    <cellStyle name="Normal 42 2 3 2 3 2 5" xfId="19129" xr:uid="{00000000-0005-0000-0000-00004B420000}"/>
    <cellStyle name="Normal 42 2 3 2 3 3" xfId="5680" xr:uid="{00000000-0005-0000-0000-00004C420000}"/>
    <cellStyle name="Normal 42 2 3 2 3 3 2" xfId="15732" xr:uid="{00000000-0005-0000-0000-00004D420000}"/>
    <cellStyle name="Normal 42 2 3 2 3 3 2 2" xfId="46063" xr:uid="{00000000-0005-0000-0000-00004E420000}"/>
    <cellStyle name="Normal 42 2 3 2 3 3 2 3" xfId="30830" xr:uid="{00000000-0005-0000-0000-00004F420000}"/>
    <cellStyle name="Normal 42 2 3 2 3 3 3" xfId="10712" xr:uid="{00000000-0005-0000-0000-000050420000}"/>
    <cellStyle name="Normal 42 2 3 2 3 3 3 2" xfId="41046" xr:uid="{00000000-0005-0000-0000-000051420000}"/>
    <cellStyle name="Normal 42 2 3 2 3 3 3 3" xfId="25813" xr:uid="{00000000-0005-0000-0000-000052420000}"/>
    <cellStyle name="Normal 42 2 3 2 3 3 4" xfId="36033" xr:uid="{00000000-0005-0000-0000-000053420000}"/>
    <cellStyle name="Normal 42 2 3 2 3 3 5" xfId="20800" xr:uid="{00000000-0005-0000-0000-000054420000}"/>
    <cellStyle name="Normal 42 2 3 2 3 4" xfId="12390" xr:uid="{00000000-0005-0000-0000-000055420000}"/>
    <cellStyle name="Normal 42 2 3 2 3 4 2" xfId="42721" xr:uid="{00000000-0005-0000-0000-000056420000}"/>
    <cellStyle name="Normal 42 2 3 2 3 4 3" xfId="27488" xr:uid="{00000000-0005-0000-0000-000057420000}"/>
    <cellStyle name="Normal 42 2 3 2 3 5" xfId="7369" xr:uid="{00000000-0005-0000-0000-000058420000}"/>
    <cellStyle name="Normal 42 2 3 2 3 5 2" xfId="37704" xr:uid="{00000000-0005-0000-0000-000059420000}"/>
    <cellStyle name="Normal 42 2 3 2 3 5 3" xfId="22471" xr:uid="{00000000-0005-0000-0000-00005A420000}"/>
    <cellStyle name="Normal 42 2 3 2 3 6" xfId="32692" xr:uid="{00000000-0005-0000-0000-00005B420000}"/>
    <cellStyle name="Normal 42 2 3 2 3 7" xfId="17458" xr:uid="{00000000-0005-0000-0000-00005C420000}"/>
    <cellStyle name="Normal 42 2 3 2 4" xfId="3151" xr:uid="{00000000-0005-0000-0000-00005D420000}"/>
    <cellStyle name="Normal 42 2 3 2 4 2" xfId="13225" xr:uid="{00000000-0005-0000-0000-00005E420000}"/>
    <cellStyle name="Normal 42 2 3 2 4 2 2" xfId="43556" xr:uid="{00000000-0005-0000-0000-00005F420000}"/>
    <cellStyle name="Normal 42 2 3 2 4 2 3" xfId="28323" xr:uid="{00000000-0005-0000-0000-000060420000}"/>
    <cellStyle name="Normal 42 2 3 2 4 3" xfId="8205" xr:uid="{00000000-0005-0000-0000-000061420000}"/>
    <cellStyle name="Normal 42 2 3 2 4 3 2" xfId="38539" xr:uid="{00000000-0005-0000-0000-000062420000}"/>
    <cellStyle name="Normal 42 2 3 2 4 3 3" xfId="23306" xr:uid="{00000000-0005-0000-0000-000063420000}"/>
    <cellStyle name="Normal 42 2 3 2 4 4" xfId="33526" xr:uid="{00000000-0005-0000-0000-000064420000}"/>
    <cellStyle name="Normal 42 2 3 2 4 5" xfId="18293" xr:uid="{00000000-0005-0000-0000-000065420000}"/>
    <cellStyle name="Normal 42 2 3 2 5" xfId="4844" xr:uid="{00000000-0005-0000-0000-000066420000}"/>
    <cellStyle name="Normal 42 2 3 2 5 2" xfId="14896" xr:uid="{00000000-0005-0000-0000-000067420000}"/>
    <cellStyle name="Normal 42 2 3 2 5 2 2" xfId="45227" xr:uid="{00000000-0005-0000-0000-000068420000}"/>
    <cellStyle name="Normal 42 2 3 2 5 2 3" xfId="29994" xr:uid="{00000000-0005-0000-0000-000069420000}"/>
    <cellStyle name="Normal 42 2 3 2 5 3" xfId="9876" xr:uid="{00000000-0005-0000-0000-00006A420000}"/>
    <cellStyle name="Normal 42 2 3 2 5 3 2" xfId="40210" xr:uid="{00000000-0005-0000-0000-00006B420000}"/>
    <cellStyle name="Normal 42 2 3 2 5 3 3" xfId="24977" xr:uid="{00000000-0005-0000-0000-00006C420000}"/>
    <cellStyle name="Normal 42 2 3 2 5 4" xfId="35197" xr:uid="{00000000-0005-0000-0000-00006D420000}"/>
    <cellStyle name="Normal 42 2 3 2 5 5" xfId="19964" xr:uid="{00000000-0005-0000-0000-00006E420000}"/>
    <cellStyle name="Normal 42 2 3 2 6" xfId="11554" xr:uid="{00000000-0005-0000-0000-00006F420000}"/>
    <cellStyle name="Normal 42 2 3 2 6 2" xfId="41885" xr:uid="{00000000-0005-0000-0000-000070420000}"/>
    <cellStyle name="Normal 42 2 3 2 6 3" xfId="26652" xr:uid="{00000000-0005-0000-0000-000071420000}"/>
    <cellStyle name="Normal 42 2 3 2 7" xfId="6533" xr:uid="{00000000-0005-0000-0000-000072420000}"/>
    <cellStyle name="Normal 42 2 3 2 7 2" xfId="36868" xr:uid="{00000000-0005-0000-0000-000073420000}"/>
    <cellStyle name="Normal 42 2 3 2 7 3" xfId="21635" xr:uid="{00000000-0005-0000-0000-000074420000}"/>
    <cellStyle name="Normal 42 2 3 2 8" xfId="31856" xr:uid="{00000000-0005-0000-0000-000075420000}"/>
    <cellStyle name="Normal 42 2 3 2 9" xfId="16622" xr:uid="{00000000-0005-0000-0000-000076420000}"/>
    <cellStyle name="Normal 42 2 3 3" xfId="1669" xr:uid="{00000000-0005-0000-0000-000077420000}"/>
    <cellStyle name="Normal 42 2 3 3 2" xfId="2508" xr:uid="{00000000-0005-0000-0000-000078420000}"/>
    <cellStyle name="Normal 42 2 3 3 2 2" xfId="4198" xr:uid="{00000000-0005-0000-0000-000079420000}"/>
    <cellStyle name="Normal 42 2 3 3 2 2 2" xfId="14271" xr:uid="{00000000-0005-0000-0000-00007A420000}"/>
    <cellStyle name="Normal 42 2 3 3 2 2 2 2" xfId="44602" xr:uid="{00000000-0005-0000-0000-00007B420000}"/>
    <cellStyle name="Normal 42 2 3 3 2 2 2 3" xfId="29369" xr:uid="{00000000-0005-0000-0000-00007C420000}"/>
    <cellStyle name="Normal 42 2 3 3 2 2 3" xfId="9251" xr:uid="{00000000-0005-0000-0000-00007D420000}"/>
    <cellStyle name="Normal 42 2 3 3 2 2 3 2" xfId="39585" xr:uid="{00000000-0005-0000-0000-00007E420000}"/>
    <cellStyle name="Normal 42 2 3 3 2 2 3 3" xfId="24352" xr:uid="{00000000-0005-0000-0000-00007F420000}"/>
    <cellStyle name="Normal 42 2 3 3 2 2 4" xfId="34572" xr:uid="{00000000-0005-0000-0000-000080420000}"/>
    <cellStyle name="Normal 42 2 3 3 2 2 5" xfId="19339" xr:uid="{00000000-0005-0000-0000-000081420000}"/>
    <cellStyle name="Normal 42 2 3 3 2 3" xfId="5890" xr:uid="{00000000-0005-0000-0000-000082420000}"/>
    <cellStyle name="Normal 42 2 3 3 2 3 2" xfId="15942" xr:uid="{00000000-0005-0000-0000-000083420000}"/>
    <cellStyle name="Normal 42 2 3 3 2 3 2 2" xfId="46273" xr:uid="{00000000-0005-0000-0000-000084420000}"/>
    <cellStyle name="Normal 42 2 3 3 2 3 2 3" xfId="31040" xr:uid="{00000000-0005-0000-0000-000085420000}"/>
    <cellStyle name="Normal 42 2 3 3 2 3 3" xfId="10922" xr:uid="{00000000-0005-0000-0000-000086420000}"/>
    <cellStyle name="Normal 42 2 3 3 2 3 3 2" xfId="41256" xr:uid="{00000000-0005-0000-0000-000087420000}"/>
    <cellStyle name="Normal 42 2 3 3 2 3 3 3" xfId="26023" xr:uid="{00000000-0005-0000-0000-000088420000}"/>
    <cellStyle name="Normal 42 2 3 3 2 3 4" xfId="36243" xr:uid="{00000000-0005-0000-0000-000089420000}"/>
    <cellStyle name="Normal 42 2 3 3 2 3 5" xfId="21010" xr:uid="{00000000-0005-0000-0000-00008A420000}"/>
    <cellStyle name="Normal 42 2 3 3 2 4" xfId="12600" xr:uid="{00000000-0005-0000-0000-00008B420000}"/>
    <cellStyle name="Normal 42 2 3 3 2 4 2" xfId="42931" xr:uid="{00000000-0005-0000-0000-00008C420000}"/>
    <cellStyle name="Normal 42 2 3 3 2 4 3" xfId="27698" xr:uid="{00000000-0005-0000-0000-00008D420000}"/>
    <cellStyle name="Normal 42 2 3 3 2 5" xfId="7579" xr:uid="{00000000-0005-0000-0000-00008E420000}"/>
    <cellStyle name="Normal 42 2 3 3 2 5 2" xfId="37914" xr:uid="{00000000-0005-0000-0000-00008F420000}"/>
    <cellStyle name="Normal 42 2 3 3 2 5 3" xfId="22681" xr:uid="{00000000-0005-0000-0000-000090420000}"/>
    <cellStyle name="Normal 42 2 3 3 2 6" xfId="32902" xr:uid="{00000000-0005-0000-0000-000091420000}"/>
    <cellStyle name="Normal 42 2 3 3 2 7" xfId="17668" xr:uid="{00000000-0005-0000-0000-000092420000}"/>
    <cellStyle name="Normal 42 2 3 3 3" xfId="3361" xr:uid="{00000000-0005-0000-0000-000093420000}"/>
    <cellStyle name="Normal 42 2 3 3 3 2" xfId="13435" xr:uid="{00000000-0005-0000-0000-000094420000}"/>
    <cellStyle name="Normal 42 2 3 3 3 2 2" xfId="43766" xr:uid="{00000000-0005-0000-0000-000095420000}"/>
    <cellStyle name="Normal 42 2 3 3 3 2 3" xfId="28533" xr:uid="{00000000-0005-0000-0000-000096420000}"/>
    <cellStyle name="Normal 42 2 3 3 3 3" xfId="8415" xr:uid="{00000000-0005-0000-0000-000097420000}"/>
    <cellStyle name="Normal 42 2 3 3 3 3 2" xfId="38749" xr:uid="{00000000-0005-0000-0000-000098420000}"/>
    <cellStyle name="Normal 42 2 3 3 3 3 3" xfId="23516" xr:uid="{00000000-0005-0000-0000-000099420000}"/>
    <cellStyle name="Normal 42 2 3 3 3 4" xfId="33736" xr:uid="{00000000-0005-0000-0000-00009A420000}"/>
    <cellStyle name="Normal 42 2 3 3 3 5" xfId="18503" xr:uid="{00000000-0005-0000-0000-00009B420000}"/>
    <cellStyle name="Normal 42 2 3 3 4" xfId="5054" xr:uid="{00000000-0005-0000-0000-00009C420000}"/>
    <cellStyle name="Normal 42 2 3 3 4 2" xfId="15106" xr:uid="{00000000-0005-0000-0000-00009D420000}"/>
    <cellStyle name="Normal 42 2 3 3 4 2 2" xfId="45437" xr:uid="{00000000-0005-0000-0000-00009E420000}"/>
    <cellStyle name="Normal 42 2 3 3 4 2 3" xfId="30204" xr:uid="{00000000-0005-0000-0000-00009F420000}"/>
    <cellStyle name="Normal 42 2 3 3 4 3" xfId="10086" xr:uid="{00000000-0005-0000-0000-0000A0420000}"/>
    <cellStyle name="Normal 42 2 3 3 4 3 2" xfId="40420" xr:uid="{00000000-0005-0000-0000-0000A1420000}"/>
    <cellStyle name="Normal 42 2 3 3 4 3 3" xfId="25187" xr:uid="{00000000-0005-0000-0000-0000A2420000}"/>
    <cellStyle name="Normal 42 2 3 3 4 4" xfId="35407" xr:uid="{00000000-0005-0000-0000-0000A3420000}"/>
    <cellStyle name="Normal 42 2 3 3 4 5" xfId="20174" xr:uid="{00000000-0005-0000-0000-0000A4420000}"/>
    <cellStyle name="Normal 42 2 3 3 5" xfId="11764" xr:uid="{00000000-0005-0000-0000-0000A5420000}"/>
    <cellStyle name="Normal 42 2 3 3 5 2" xfId="42095" xr:uid="{00000000-0005-0000-0000-0000A6420000}"/>
    <cellStyle name="Normal 42 2 3 3 5 3" xfId="26862" xr:uid="{00000000-0005-0000-0000-0000A7420000}"/>
    <cellStyle name="Normal 42 2 3 3 6" xfId="6743" xr:uid="{00000000-0005-0000-0000-0000A8420000}"/>
    <cellStyle name="Normal 42 2 3 3 6 2" xfId="37078" xr:uid="{00000000-0005-0000-0000-0000A9420000}"/>
    <cellStyle name="Normal 42 2 3 3 6 3" xfId="21845" xr:uid="{00000000-0005-0000-0000-0000AA420000}"/>
    <cellStyle name="Normal 42 2 3 3 7" xfId="32066" xr:uid="{00000000-0005-0000-0000-0000AB420000}"/>
    <cellStyle name="Normal 42 2 3 3 8" xfId="16832" xr:uid="{00000000-0005-0000-0000-0000AC420000}"/>
    <cellStyle name="Normal 42 2 3 4" xfId="2090" xr:uid="{00000000-0005-0000-0000-0000AD420000}"/>
    <cellStyle name="Normal 42 2 3 4 2" xfId="3780" xr:uid="{00000000-0005-0000-0000-0000AE420000}"/>
    <cellStyle name="Normal 42 2 3 4 2 2" xfId="13853" xr:uid="{00000000-0005-0000-0000-0000AF420000}"/>
    <cellStyle name="Normal 42 2 3 4 2 2 2" xfId="44184" xr:uid="{00000000-0005-0000-0000-0000B0420000}"/>
    <cellStyle name="Normal 42 2 3 4 2 2 3" xfId="28951" xr:uid="{00000000-0005-0000-0000-0000B1420000}"/>
    <cellStyle name="Normal 42 2 3 4 2 3" xfId="8833" xr:uid="{00000000-0005-0000-0000-0000B2420000}"/>
    <cellStyle name="Normal 42 2 3 4 2 3 2" xfId="39167" xr:uid="{00000000-0005-0000-0000-0000B3420000}"/>
    <cellStyle name="Normal 42 2 3 4 2 3 3" xfId="23934" xr:uid="{00000000-0005-0000-0000-0000B4420000}"/>
    <cellStyle name="Normal 42 2 3 4 2 4" xfId="34154" xr:uid="{00000000-0005-0000-0000-0000B5420000}"/>
    <cellStyle name="Normal 42 2 3 4 2 5" xfId="18921" xr:uid="{00000000-0005-0000-0000-0000B6420000}"/>
    <cellStyle name="Normal 42 2 3 4 3" xfId="5472" xr:uid="{00000000-0005-0000-0000-0000B7420000}"/>
    <cellStyle name="Normal 42 2 3 4 3 2" xfId="15524" xr:uid="{00000000-0005-0000-0000-0000B8420000}"/>
    <cellStyle name="Normal 42 2 3 4 3 2 2" xfId="45855" xr:uid="{00000000-0005-0000-0000-0000B9420000}"/>
    <cellStyle name="Normal 42 2 3 4 3 2 3" xfId="30622" xr:uid="{00000000-0005-0000-0000-0000BA420000}"/>
    <cellStyle name="Normal 42 2 3 4 3 3" xfId="10504" xr:uid="{00000000-0005-0000-0000-0000BB420000}"/>
    <cellStyle name="Normal 42 2 3 4 3 3 2" xfId="40838" xr:uid="{00000000-0005-0000-0000-0000BC420000}"/>
    <cellStyle name="Normal 42 2 3 4 3 3 3" xfId="25605" xr:uid="{00000000-0005-0000-0000-0000BD420000}"/>
    <cellStyle name="Normal 42 2 3 4 3 4" xfId="35825" xr:uid="{00000000-0005-0000-0000-0000BE420000}"/>
    <cellStyle name="Normal 42 2 3 4 3 5" xfId="20592" xr:uid="{00000000-0005-0000-0000-0000BF420000}"/>
    <cellStyle name="Normal 42 2 3 4 4" xfId="12182" xr:uid="{00000000-0005-0000-0000-0000C0420000}"/>
    <cellStyle name="Normal 42 2 3 4 4 2" xfId="42513" xr:uid="{00000000-0005-0000-0000-0000C1420000}"/>
    <cellStyle name="Normal 42 2 3 4 4 3" xfId="27280" xr:uid="{00000000-0005-0000-0000-0000C2420000}"/>
    <cellStyle name="Normal 42 2 3 4 5" xfId="7161" xr:uid="{00000000-0005-0000-0000-0000C3420000}"/>
    <cellStyle name="Normal 42 2 3 4 5 2" xfId="37496" xr:uid="{00000000-0005-0000-0000-0000C4420000}"/>
    <cellStyle name="Normal 42 2 3 4 5 3" xfId="22263" xr:uid="{00000000-0005-0000-0000-0000C5420000}"/>
    <cellStyle name="Normal 42 2 3 4 6" xfId="32484" xr:uid="{00000000-0005-0000-0000-0000C6420000}"/>
    <cellStyle name="Normal 42 2 3 4 7" xfId="17250" xr:uid="{00000000-0005-0000-0000-0000C7420000}"/>
    <cellStyle name="Normal 42 2 3 5" xfId="2943" xr:uid="{00000000-0005-0000-0000-0000C8420000}"/>
    <cellStyle name="Normal 42 2 3 5 2" xfId="13017" xr:uid="{00000000-0005-0000-0000-0000C9420000}"/>
    <cellStyle name="Normal 42 2 3 5 2 2" xfId="43348" xr:uid="{00000000-0005-0000-0000-0000CA420000}"/>
    <cellStyle name="Normal 42 2 3 5 2 3" xfId="28115" xr:uid="{00000000-0005-0000-0000-0000CB420000}"/>
    <cellStyle name="Normal 42 2 3 5 3" xfId="7997" xr:uid="{00000000-0005-0000-0000-0000CC420000}"/>
    <cellStyle name="Normal 42 2 3 5 3 2" xfId="38331" xr:uid="{00000000-0005-0000-0000-0000CD420000}"/>
    <cellStyle name="Normal 42 2 3 5 3 3" xfId="23098" xr:uid="{00000000-0005-0000-0000-0000CE420000}"/>
    <cellStyle name="Normal 42 2 3 5 4" xfId="33318" xr:uid="{00000000-0005-0000-0000-0000CF420000}"/>
    <cellStyle name="Normal 42 2 3 5 5" xfId="18085" xr:uid="{00000000-0005-0000-0000-0000D0420000}"/>
    <cellStyle name="Normal 42 2 3 6" xfId="4636" xr:uid="{00000000-0005-0000-0000-0000D1420000}"/>
    <cellStyle name="Normal 42 2 3 6 2" xfId="14688" xr:uid="{00000000-0005-0000-0000-0000D2420000}"/>
    <cellStyle name="Normal 42 2 3 6 2 2" xfId="45019" xr:uid="{00000000-0005-0000-0000-0000D3420000}"/>
    <cellStyle name="Normal 42 2 3 6 2 3" xfId="29786" xr:uid="{00000000-0005-0000-0000-0000D4420000}"/>
    <cellStyle name="Normal 42 2 3 6 3" xfId="9668" xr:uid="{00000000-0005-0000-0000-0000D5420000}"/>
    <cellStyle name="Normal 42 2 3 6 3 2" xfId="40002" xr:uid="{00000000-0005-0000-0000-0000D6420000}"/>
    <cellStyle name="Normal 42 2 3 6 3 3" xfId="24769" xr:uid="{00000000-0005-0000-0000-0000D7420000}"/>
    <cellStyle name="Normal 42 2 3 6 4" xfId="34989" xr:uid="{00000000-0005-0000-0000-0000D8420000}"/>
    <cellStyle name="Normal 42 2 3 6 5" xfId="19756" xr:uid="{00000000-0005-0000-0000-0000D9420000}"/>
    <cellStyle name="Normal 42 2 3 7" xfId="11346" xr:uid="{00000000-0005-0000-0000-0000DA420000}"/>
    <cellStyle name="Normal 42 2 3 7 2" xfId="41677" xr:uid="{00000000-0005-0000-0000-0000DB420000}"/>
    <cellStyle name="Normal 42 2 3 7 3" xfId="26444" xr:uid="{00000000-0005-0000-0000-0000DC420000}"/>
    <cellStyle name="Normal 42 2 3 8" xfId="6325" xr:uid="{00000000-0005-0000-0000-0000DD420000}"/>
    <cellStyle name="Normal 42 2 3 8 2" xfId="36660" xr:uid="{00000000-0005-0000-0000-0000DE420000}"/>
    <cellStyle name="Normal 42 2 3 8 3" xfId="21427" xr:uid="{00000000-0005-0000-0000-0000DF420000}"/>
    <cellStyle name="Normal 42 2 3 9" xfId="31649" xr:uid="{00000000-0005-0000-0000-0000E0420000}"/>
    <cellStyle name="Normal 42 2 4" xfId="1350" xr:uid="{00000000-0005-0000-0000-0000E1420000}"/>
    <cellStyle name="Normal 42 2 4 2" xfId="1773" xr:uid="{00000000-0005-0000-0000-0000E2420000}"/>
    <cellStyle name="Normal 42 2 4 2 2" xfId="2612" xr:uid="{00000000-0005-0000-0000-0000E3420000}"/>
    <cellStyle name="Normal 42 2 4 2 2 2" xfId="4302" xr:uid="{00000000-0005-0000-0000-0000E4420000}"/>
    <cellStyle name="Normal 42 2 4 2 2 2 2" xfId="14375" xr:uid="{00000000-0005-0000-0000-0000E5420000}"/>
    <cellStyle name="Normal 42 2 4 2 2 2 2 2" xfId="44706" xr:uid="{00000000-0005-0000-0000-0000E6420000}"/>
    <cellStyle name="Normal 42 2 4 2 2 2 2 3" xfId="29473" xr:uid="{00000000-0005-0000-0000-0000E7420000}"/>
    <cellStyle name="Normal 42 2 4 2 2 2 3" xfId="9355" xr:uid="{00000000-0005-0000-0000-0000E8420000}"/>
    <cellStyle name="Normal 42 2 4 2 2 2 3 2" xfId="39689" xr:uid="{00000000-0005-0000-0000-0000E9420000}"/>
    <cellStyle name="Normal 42 2 4 2 2 2 3 3" xfId="24456" xr:uid="{00000000-0005-0000-0000-0000EA420000}"/>
    <cellStyle name="Normal 42 2 4 2 2 2 4" xfId="34676" xr:uid="{00000000-0005-0000-0000-0000EB420000}"/>
    <cellStyle name="Normal 42 2 4 2 2 2 5" xfId="19443" xr:uid="{00000000-0005-0000-0000-0000EC420000}"/>
    <cellStyle name="Normal 42 2 4 2 2 3" xfId="5994" xr:uid="{00000000-0005-0000-0000-0000ED420000}"/>
    <cellStyle name="Normal 42 2 4 2 2 3 2" xfId="16046" xr:uid="{00000000-0005-0000-0000-0000EE420000}"/>
    <cellStyle name="Normal 42 2 4 2 2 3 2 2" xfId="46377" xr:uid="{00000000-0005-0000-0000-0000EF420000}"/>
    <cellStyle name="Normal 42 2 4 2 2 3 2 3" xfId="31144" xr:uid="{00000000-0005-0000-0000-0000F0420000}"/>
    <cellStyle name="Normal 42 2 4 2 2 3 3" xfId="11026" xr:uid="{00000000-0005-0000-0000-0000F1420000}"/>
    <cellStyle name="Normal 42 2 4 2 2 3 3 2" xfId="41360" xr:uid="{00000000-0005-0000-0000-0000F2420000}"/>
    <cellStyle name="Normal 42 2 4 2 2 3 3 3" xfId="26127" xr:uid="{00000000-0005-0000-0000-0000F3420000}"/>
    <cellStyle name="Normal 42 2 4 2 2 3 4" xfId="36347" xr:uid="{00000000-0005-0000-0000-0000F4420000}"/>
    <cellStyle name="Normal 42 2 4 2 2 3 5" xfId="21114" xr:uid="{00000000-0005-0000-0000-0000F5420000}"/>
    <cellStyle name="Normal 42 2 4 2 2 4" xfId="12704" xr:uid="{00000000-0005-0000-0000-0000F6420000}"/>
    <cellStyle name="Normal 42 2 4 2 2 4 2" xfId="43035" xr:uid="{00000000-0005-0000-0000-0000F7420000}"/>
    <cellStyle name="Normal 42 2 4 2 2 4 3" xfId="27802" xr:uid="{00000000-0005-0000-0000-0000F8420000}"/>
    <cellStyle name="Normal 42 2 4 2 2 5" xfId="7683" xr:uid="{00000000-0005-0000-0000-0000F9420000}"/>
    <cellStyle name="Normal 42 2 4 2 2 5 2" xfId="38018" xr:uid="{00000000-0005-0000-0000-0000FA420000}"/>
    <cellStyle name="Normal 42 2 4 2 2 5 3" xfId="22785" xr:uid="{00000000-0005-0000-0000-0000FB420000}"/>
    <cellStyle name="Normal 42 2 4 2 2 6" xfId="33006" xr:uid="{00000000-0005-0000-0000-0000FC420000}"/>
    <cellStyle name="Normal 42 2 4 2 2 7" xfId="17772" xr:uid="{00000000-0005-0000-0000-0000FD420000}"/>
    <cellStyle name="Normal 42 2 4 2 3" xfId="3465" xr:uid="{00000000-0005-0000-0000-0000FE420000}"/>
    <cellStyle name="Normal 42 2 4 2 3 2" xfId="13539" xr:uid="{00000000-0005-0000-0000-0000FF420000}"/>
    <cellStyle name="Normal 42 2 4 2 3 2 2" xfId="43870" xr:uid="{00000000-0005-0000-0000-000000430000}"/>
    <cellStyle name="Normal 42 2 4 2 3 2 3" xfId="28637" xr:uid="{00000000-0005-0000-0000-000001430000}"/>
    <cellStyle name="Normal 42 2 4 2 3 3" xfId="8519" xr:uid="{00000000-0005-0000-0000-000002430000}"/>
    <cellStyle name="Normal 42 2 4 2 3 3 2" xfId="38853" xr:uid="{00000000-0005-0000-0000-000003430000}"/>
    <cellStyle name="Normal 42 2 4 2 3 3 3" xfId="23620" xr:uid="{00000000-0005-0000-0000-000004430000}"/>
    <cellStyle name="Normal 42 2 4 2 3 4" xfId="33840" xr:uid="{00000000-0005-0000-0000-000005430000}"/>
    <cellStyle name="Normal 42 2 4 2 3 5" xfId="18607" xr:uid="{00000000-0005-0000-0000-000006430000}"/>
    <cellStyle name="Normal 42 2 4 2 4" xfId="5158" xr:uid="{00000000-0005-0000-0000-000007430000}"/>
    <cellStyle name="Normal 42 2 4 2 4 2" xfId="15210" xr:uid="{00000000-0005-0000-0000-000008430000}"/>
    <cellStyle name="Normal 42 2 4 2 4 2 2" xfId="45541" xr:uid="{00000000-0005-0000-0000-000009430000}"/>
    <cellStyle name="Normal 42 2 4 2 4 2 3" xfId="30308" xr:uid="{00000000-0005-0000-0000-00000A430000}"/>
    <cellStyle name="Normal 42 2 4 2 4 3" xfId="10190" xr:uid="{00000000-0005-0000-0000-00000B430000}"/>
    <cellStyle name="Normal 42 2 4 2 4 3 2" xfId="40524" xr:uid="{00000000-0005-0000-0000-00000C430000}"/>
    <cellStyle name="Normal 42 2 4 2 4 3 3" xfId="25291" xr:uid="{00000000-0005-0000-0000-00000D430000}"/>
    <cellStyle name="Normal 42 2 4 2 4 4" xfId="35511" xr:uid="{00000000-0005-0000-0000-00000E430000}"/>
    <cellStyle name="Normal 42 2 4 2 4 5" xfId="20278" xr:uid="{00000000-0005-0000-0000-00000F430000}"/>
    <cellStyle name="Normal 42 2 4 2 5" xfId="11868" xr:uid="{00000000-0005-0000-0000-000010430000}"/>
    <cellStyle name="Normal 42 2 4 2 5 2" xfId="42199" xr:uid="{00000000-0005-0000-0000-000011430000}"/>
    <cellStyle name="Normal 42 2 4 2 5 3" xfId="26966" xr:uid="{00000000-0005-0000-0000-000012430000}"/>
    <cellStyle name="Normal 42 2 4 2 6" xfId="6847" xr:uid="{00000000-0005-0000-0000-000013430000}"/>
    <cellStyle name="Normal 42 2 4 2 6 2" xfId="37182" xr:uid="{00000000-0005-0000-0000-000014430000}"/>
    <cellStyle name="Normal 42 2 4 2 6 3" xfId="21949" xr:uid="{00000000-0005-0000-0000-000015430000}"/>
    <cellStyle name="Normal 42 2 4 2 7" xfId="32170" xr:uid="{00000000-0005-0000-0000-000016430000}"/>
    <cellStyle name="Normal 42 2 4 2 8" xfId="16936" xr:uid="{00000000-0005-0000-0000-000017430000}"/>
    <cellStyle name="Normal 42 2 4 3" xfId="2194" xr:uid="{00000000-0005-0000-0000-000018430000}"/>
    <cellStyle name="Normal 42 2 4 3 2" xfId="3884" xr:uid="{00000000-0005-0000-0000-000019430000}"/>
    <cellStyle name="Normal 42 2 4 3 2 2" xfId="13957" xr:uid="{00000000-0005-0000-0000-00001A430000}"/>
    <cellStyle name="Normal 42 2 4 3 2 2 2" xfId="44288" xr:uid="{00000000-0005-0000-0000-00001B430000}"/>
    <cellStyle name="Normal 42 2 4 3 2 2 3" xfId="29055" xr:uid="{00000000-0005-0000-0000-00001C430000}"/>
    <cellStyle name="Normal 42 2 4 3 2 3" xfId="8937" xr:uid="{00000000-0005-0000-0000-00001D430000}"/>
    <cellStyle name="Normal 42 2 4 3 2 3 2" xfId="39271" xr:uid="{00000000-0005-0000-0000-00001E430000}"/>
    <cellStyle name="Normal 42 2 4 3 2 3 3" xfId="24038" xr:uid="{00000000-0005-0000-0000-00001F430000}"/>
    <cellStyle name="Normal 42 2 4 3 2 4" xfId="34258" xr:uid="{00000000-0005-0000-0000-000020430000}"/>
    <cellStyle name="Normal 42 2 4 3 2 5" xfId="19025" xr:uid="{00000000-0005-0000-0000-000021430000}"/>
    <cellStyle name="Normal 42 2 4 3 3" xfId="5576" xr:uid="{00000000-0005-0000-0000-000022430000}"/>
    <cellStyle name="Normal 42 2 4 3 3 2" xfId="15628" xr:uid="{00000000-0005-0000-0000-000023430000}"/>
    <cellStyle name="Normal 42 2 4 3 3 2 2" xfId="45959" xr:uid="{00000000-0005-0000-0000-000024430000}"/>
    <cellStyle name="Normal 42 2 4 3 3 2 3" xfId="30726" xr:uid="{00000000-0005-0000-0000-000025430000}"/>
    <cellStyle name="Normal 42 2 4 3 3 3" xfId="10608" xr:uid="{00000000-0005-0000-0000-000026430000}"/>
    <cellStyle name="Normal 42 2 4 3 3 3 2" xfId="40942" xr:uid="{00000000-0005-0000-0000-000027430000}"/>
    <cellStyle name="Normal 42 2 4 3 3 3 3" xfId="25709" xr:uid="{00000000-0005-0000-0000-000028430000}"/>
    <cellStyle name="Normal 42 2 4 3 3 4" xfId="35929" xr:uid="{00000000-0005-0000-0000-000029430000}"/>
    <cellStyle name="Normal 42 2 4 3 3 5" xfId="20696" xr:uid="{00000000-0005-0000-0000-00002A430000}"/>
    <cellStyle name="Normal 42 2 4 3 4" xfId="12286" xr:uid="{00000000-0005-0000-0000-00002B430000}"/>
    <cellStyle name="Normal 42 2 4 3 4 2" xfId="42617" xr:uid="{00000000-0005-0000-0000-00002C430000}"/>
    <cellStyle name="Normal 42 2 4 3 4 3" xfId="27384" xr:uid="{00000000-0005-0000-0000-00002D430000}"/>
    <cellStyle name="Normal 42 2 4 3 5" xfId="7265" xr:uid="{00000000-0005-0000-0000-00002E430000}"/>
    <cellStyle name="Normal 42 2 4 3 5 2" xfId="37600" xr:uid="{00000000-0005-0000-0000-00002F430000}"/>
    <cellStyle name="Normal 42 2 4 3 5 3" xfId="22367" xr:uid="{00000000-0005-0000-0000-000030430000}"/>
    <cellStyle name="Normal 42 2 4 3 6" xfId="32588" xr:uid="{00000000-0005-0000-0000-000031430000}"/>
    <cellStyle name="Normal 42 2 4 3 7" xfId="17354" xr:uid="{00000000-0005-0000-0000-000032430000}"/>
    <cellStyle name="Normal 42 2 4 4" xfId="3047" xr:uid="{00000000-0005-0000-0000-000033430000}"/>
    <cellStyle name="Normal 42 2 4 4 2" xfId="13121" xr:uid="{00000000-0005-0000-0000-000034430000}"/>
    <cellStyle name="Normal 42 2 4 4 2 2" xfId="43452" xr:uid="{00000000-0005-0000-0000-000035430000}"/>
    <cellStyle name="Normal 42 2 4 4 2 3" xfId="28219" xr:uid="{00000000-0005-0000-0000-000036430000}"/>
    <cellStyle name="Normal 42 2 4 4 3" xfId="8101" xr:uid="{00000000-0005-0000-0000-000037430000}"/>
    <cellStyle name="Normal 42 2 4 4 3 2" xfId="38435" xr:uid="{00000000-0005-0000-0000-000038430000}"/>
    <cellStyle name="Normal 42 2 4 4 3 3" xfId="23202" xr:uid="{00000000-0005-0000-0000-000039430000}"/>
    <cellStyle name="Normal 42 2 4 4 4" xfId="33422" xr:uid="{00000000-0005-0000-0000-00003A430000}"/>
    <cellStyle name="Normal 42 2 4 4 5" xfId="18189" xr:uid="{00000000-0005-0000-0000-00003B430000}"/>
    <cellStyle name="Normal 42 2 4 5" xfId="4740" xr:uid="{00000000-0005-0000-0000-00003C430000}"/>
    <cellStyle name="Normal 42 2 4 5 2" xfId="14792" xr:uid="{00000000-0005-0000-0000-00003D430000}"/>
    <cellStyle name="Normal 42 2 4 5 2 2" xfId="45123" xr:uid="{00000000-0005-0000-0000-00003E430000}"/>
    <cellStyle name="Normal 42 2 4 5 2 3" xfId="29890" xr:uid="{00000000-0005-0000-0000-00003F430000}"/>
    <cellStyle name="Normal 42 2 4 5 3" xfId="9772" xr:uid="{00000000-0005-0000-0000-000040430000}"/>
    <cellStyle name="Normal 42 2 4 5 3 2" xfId="40106" xr:uid="{00000000-0005-0000-0000-000041430000}"/>
    <cellStyle name="Normal 42 2 4 5 3 3" xfId="24873" xr:uid="{00000000-0005-0000-0000-000042430000}"/>
    <cellStyle name="Normal 42 2 4 5 4" xfId="35093" xr:uid="{00000000-0005-0000-0000-000043430000}"/>
    <cellStyle name="Normal 42 2 4 5 5" xfId="19860" xr:uid="{00000000-0005-0000-0000-000044430000}"/>
    <cellStyle name="Normal 42 2 4 6" xfId="11450" xr:uid="{00000000-0005-0000-0000-000045430000}"/>
    <cellStyle name="Normal 42 2 4 6 2" xfId="41781" xr:uid="{00000000-0005-0000-0000-000046430000}"/>
    <cellStyle name="Normal 42 2 4 6 3" xfId="26548" xr:uid="{00000000-0005-0000-0000-000047430000}"/>
    <cellStyle name="Normal 42 2 4 7" xfId="6429" xr:uid="{00000000-0005-0000-0000-000048430000}"/>
    <cellStyle name="Normal 42 2 4 7 2" xfId="36764" xr:uid="{00000000-0005-0000-0000-000049430000}"/>
    <cellStyle name="Normal 42 2 4 7 3" xfId="21531" xr:uid="{00000000-0005-0000-0000-00004A430000}"/>
    <cellStyle name="Normal 42 2 4 8" xfId="31752" xr:uid="{00000000-0005-0000-0000-00004B430000}"/>
    <cellStyle name="Normal 42 2 4 9" xfId="16518" xr:uid="{00000000-0005-0000-0000-00004C430000}"/>
    <cellStyle name="Normal 42 2 5" xfId="1563" xr:uid="{00000000-0005-0000-0000-00004D430000}"/>
    <cellStyle name="Normal 42 2 5 2" xfId="2404" xr:uid="{00000000-0005-0000-0000-00004E430000}"/>
    <cellStyle name="Normal 42 2 5 2 2" xfId="4094" xr:uid="{00000000-0005-0000-0000-00004F430000}"/>
    <cellStyle name="Normal 42 2 5 2 2 2" xfId="14167" xr:uid="{00000000-0005-0000-0000-000050430000}"/>
    <cellStyle name="Normal 42 2 5 2 2 2 2" xfId="44498" xr:uid="{00000000-0005-0000-0000-000051430000}"/>
    <cellStyle name="Normal 42 2 5 2 2 2 3" xfId="29265" xr:uid="{00000000-0005-0000-0000-000052430000}"/>
    <cellStyle name="Normal 42 2 5 2 2 3" xfId="9147" xr:uid="{00000000-0005-0000-0000-000053430000}"/>
    <cellStyle name="Normal 42 2 5 2 2 3 2" xfId="39481" xr:uid="{00000000-0005-0000-0000-000054430000}"/>
    <cellStyle name="Normal 42 2 5 2 2 3 3" xfId="24248" xr:uid="{00000000-0005-0000-0000-000055430000}"/>
    <cellStyle name="Normal 42 2 5 2 2 4" xfId="34468" xr:uid="{00000000-0005-0000-0000-000056430000}"/>
    <cellStyle name="Normal 42 2 5 2 2 5" xfId="19235" xr:uid="{00000000-0005-0000-0000-000057430000}"/>
    <cellStyle name="Normal 42 2 5 2 3" xfId="5786" xr:uid="{00000000-0005-0000-0000-000058430000}"/>
    <cellStyle name="Normal 42 2 5 2 3 2" xfId="15838" xr:uid="{00000000-0005-0000-0000-000059430000}"/>
    <cellStyle name="Normal 42 2 5 2 3 2 2" xfId="46169" xr:uid="{00000000-0005-0000-0000-00005A430000}"/>
    <cellStyle name="Normal 42 2 5 2 3 2 3" xfId="30936" xr:uid="{00000000-0005-0000-0000-00005B430000}"/>
    <cellStyle name="Normal 42 2 5 2 3 3" xfId="10818" xr:uid="{00000000-0005-0000-0000-00005C430000}"/>
    <cellStyle name="Normal 42 2 5 2 3 3 2" xfId="41152" xr:uid="{00000000-0005-0000-0000-00005D430000}"/>
    <cellStyle name="Normal 42 2 5 2 3 3 3" xfId="25919" xr:uid="{00000000-0005-0000-0000-00005E430000}"/>
    <cellStyle name="Normal 42 2 5 2 3 4" xfId="36139" xr:uid="{00000000-0005-0000-0000-00005F430000}"/>
    <cellStyle name="Normal 42 2 5 2 3 5" xfId="20906" xr:uid="{00000000-0005-0000-0000-000060430000}"/>
    <cellStyle name="Normal 42 2 5 2 4" xfId="12496" xr:uid="{00000000-0005-0000-0000-000061430000}"/>
    <cellStyle name="Normal 42 2 5 2 4 2" xfId="42827" xr:uid="{00000000-0005-0000-0000-000062430000}"/>
    <cellStyle name="Normal 42 2 5 2 4 3" xfId="27594" xr:uid="{00000000-0005-0000-0000-000063430000}"/>
    <cellStyle name="Normal 42 2 5 2 5" xfId="7475" xr:uid="{00000000-0005-0000-0000-000064430000}"/>
    <cellStyle name="Normal 42 2 5 2 5 2" xfId="37810" xr:uid="{00000000-0005-0000-0000-000065430000}"/>
    <cellStyle name="Normal 42 2 5 2 5 3" xfId="22577" xr:uid="{00000000-0005-0000-0000-000066430000}"/>
    <cellStyle name="Normal 42 2 5 2 6" xfId="32798" xr:uid="{00000000-0005-0000-0000-000067430000}"/>
    <cellStyle name="Normal 42 2 5 2 7" xfId="17564" xr:uid="{00000000-0005-0000-0000-000068430000}"/>
    <cellStyle name="Normal 42 2 5 3" xfId="3257" xr:uid="{00000000-0005-0000-0000-000069430000}"/>
    <cellStyle name="Normal 42 2 5 3 2" xfId="13331" xr:uid="{00000000-0005-0000-0000-00006A430000}"/>
    <cellStyle name="Normal 42 2 5 3 2 2" xfId="43662" xr:uid="{00000000-0005-0000-0000-00006B430000}"/>
    <cellStyle name="Normal 42 2 5 3 2 3" xfId="28429" xr:uid="{00000000-0005-0000-0000-00006C430000}"/>
    <cellStyle name="Normal 42 2 5 3 3" xfId="8311" xr:uid="{00000000-0005-0000-0000-00006D430000}"/>
    <cellStyle name="Normal 42 2 5 3 3 2" xfId="38645" xr:uid="{00000000-0005-0000-0000-00006E430000}"/>
    <cellStyle name="Normal 42 2 5 3 3 3" xfId="23412" xr:uid="{00000000-0005-0000-0000-00006F430000}"/>
    <cellStyle name="Normal 42 2 5 3 4" xfId="33632" xr:uid="{00000000-0005-0000-0000-000070430000}"/>
    <cellStyle name="Normal 42 2 5 3 5" xfId="18399" xr:uid="{00000000-0005-0000-0000-000071430000}"/>
    <cellStyle name="Normal 42 2 5 4" xfId="4950" xr:uid="{00000000-0005-0000-0000-000072430000}"/>
    <cellStyle name="Normal 42 2 5 4 2" xfId="15002" xr:uid="{00000000-0005-0000-0000-000073430000}"/>
    <cellStyle name="Normal 42 2 5 4 2 2" xfId="45333" xr:uid="{00000000-0005-0000-0000-000074430000}"/>
    <cellStyle name="Normal 42 2 5 4 2 3" xfId="30100" xr:uid="{00000000-0005-0000-0000-000075430000}"/>
    <cellStyle name="Normal 42 2 5 4 3" xfId="9982" xr:uid="{00000000-0005-0000-0000-000076430000}"/>
    <cellStyle name="Normal 42 2 5 4 3 2" xfId="40316" xr:uid="{00000000-0005-0000-0000-000077430000}"/>
    <cellStyle name="Normal 42 2 5 4 3 3" xfId="25083" xr:uid="{00000000-0005-0000-0000-000078430000}"/>
    <cellStyle name="Normal 42 2 5 4 4" xfId="35303" xr:uid="{00000000-0005-0000-0000-000079430000}"/>
    <cellStyle name="Normal 42 2 5 4 5" xfId="20070" xr:uid="{00000000-0005-0000-0000-00007A430000}"/>
    <cellStyle name="Normal 42 2 5 5" xfId="11660" xr:uid="{00000000-0005-0000-0000-00007B430000}"/>
    <cellStyle name="Normal 42 2 5 5 2" xfId="41991" xr:uid="{00000000-0005-0000-0000-00007C430000}"/>
    <cellStyle name="Normal 42 2 5 5 3" xfId="26758" xr:uid="{00000000-0005-0000-0000-00007D430000}"/>
    <cellStyle name="Normal 42 2 5 6" xfId="6639" xr:uid="{00000000-0005-0000-0000-00007E430000}"/>
    <cellStyle name="Normal 42 2 5 6 2" xfId="36974" xr:uid="{00000000-0005-0000-0000-00007F430000}"/>
    <cellStyle name="Normal 42 2 5 6 3" xfId="21741" xr:uid="{00000000-0005-0000-0000-000080430000}"/>
    <cellStyle name="Normal 42 2 5 7" xfId="31962" xr:uid="{00000000-0005-0000-0000-000081430000}"/>
    <cellStyle name="Normal 42 2 5 8" xfId="16728" xr:uid="{00000000-0005-0000-0000-000082430000}"/>
    <cellStyle name="Normal 42 2 6" xfId="1984" xr:uid="{00000000-0005-0000-0000-000083430000}"/>
    <cellStyle name="Normal 42 2 6 2" xfId="3676" xr:uid="{00000000-0005-0000-0000-000084430000}"/>
    <cellStyle name="Normal 42 2 6 2 2" xfId="13749" xr:uid="{00000000-0005-0000-0000-000085430000}"/>
    <cellStyle name="Normal 42 2 6 2 2 2" xfId="44080" xr:uid="{00000000-0005-0000-0000-000086430000}"/>
    <cellStyle name="Normal 42 2 6 2 2 3" xfId="28847" xr:uid="{00000000-0005-0000-0000-000087430000}"/>
    <cellStyle name="Normal 42 2 6 2 3" xfId="8729" xr:uid="{00000000-0005-0000-0000-000088430000}"/>
    <cellStyle name="Normal 42 2 6 2 3 2" xfId="39063" xr:uid="{00000000-0005-0000-0000-000089430000}"/>
    <cellStyle name="Normal 42 2 6 2 3 3" xfId="23830" xr:uid="{00000000-0005-0000-0000-00008A430000}"/>
    <cellStyle name="Normal 42 2 6 2 4" xfId="34050" xr:uid="{00000000-0005-0000-0000-00008B430000}"/>
    <cellStyle name="Normal 42 2 6 2 5" xfId="18817" xr:uid="{00000000-0005-0000-0000-00008C430000}"/>
    <cellStyle name="Normal 42 2 6 3" xfId="5368" xr:uid="{00000000-0005-0000-0000-00008D430000}"/>
    <cellStyle name="Normal 42 2 6 3 2" xfId="15420" xr:uid="{00000000-0005-0000-0000-00008E430000}"/>
    <cellStyle name="Normal 42 2 6 3 2 2" xfId="45751" xr:uid="{00000000-0005-0000-0000-00008F430000}"/>
    <cellStyle name="Normal 42 2 6 3 2 3" xfId="30518" xr:uid="{00000000-0005-0000-0000-000090430000}"/>
    <cellStyle name="Normal 42 2 6 3 3" xfId="10400" xr:uid="{00000000-0005-0000-0000-000091430000}"/>
    <cellStyle name="Normal 42 2 6 3 3 2" xfId="40734" xr:uid="{00000000-0005-0000-0000-000092430000}"/>
    <cellStyle name="Normal 42 2 6 3 3 3" xfId="25501" xr:uid="{00000000-0005-0000-0000-000093430000}"/>
    <cellStyle name="Normal 42 2 6 3 4" xfId="35721" xr:uid="{00000000-0005-0000-0000-000094430000}"/>
    <cellStyle name="Normal 42 2 6 3 5" xfId="20488" xr:uid="{00000000-0005-0000-0000-000095430000}"/>
    <cellStyle name="Normal 42 2 6 4" xfId="12078" xr:uid="{00000000-0005-0000-0000-000096430000}"/>
    <cellStyle name="Normal 42 2 6 4 2" xfId="42409" xr:uid="{00000000-0005-0000-0000-000097430000}"/>
    <cellStyle name="Normal 42 2 6 4 3" xfId="27176" xr:uid="{00000000-0005-0000-0000-000098430000}"/>
    <cellStyle name="Normal 42 2 6 5" xfId="7057" xr:uid="{00000000-0005-0000-0000-000099430000}"/>
    <cellStyle name="Normal 42 2 6 5 2" xfId="37392" xr:uid="{00000000-0005-0000-0000-00009A430000}"/>
    <cellStyle name="Normal 42 2 6 5 3" xfId="22159" xr:uid="{00000000-0005-0000-0000-00009B430000}"/>
    <cellStyle name="Normal 42 2 6 6" xfId="32380" xr:uid="{00000000-0005-0000-0000-00009C430000}"/>
    <cellStyle name="Normal 42 2 6 7" xfId="17146" xr:uid="{00000000-0005-0000-0000-00009D430000}"/>
    <cellStyle name="Normal 42 2 7" xfId="2835" xr:uid="{00000000-0005-0000-0000-00009E430000}"/>
    <cellStyle name="Normal 42 2 7 2" xfId="12913" xr:uid="{00000000-0005-0000-0000-00009F430000}"/>
    <cellStyle name="Normal 42 2 7 2 2" xfId="43244" xr:uid="{00000000-0005-0000-0000-0000A0430000}"/>
    <cellStyle name="Normal 42 2 7 2 3" xfId="28011" xr:uid="{00000000-0005-0000-0000-0000A1430000}"/>
    <cellStyle name="Normal 42 2 7 3" xfId="7893" xr:uid="{00000000-0005-0000-0000-0000A2430000}"/>
    <cellStyle name="Normal 42 2 7 3 2" xfId="38227" xr:uid="{00000000-0005-0000-0000-0000A3430000}"/>
    <cellStyle name="Normal 42 2 7 3 3" xfId="22994" xr:uid="{00000000-0005-0000-0000-0000A4430000}"/>
    <cellStyle name="Normal 42 2 7 4" xfId="33214" xr:uid="{00000000-0005-0000-0000-0000A5430000}"/>
    <cellStyle name="Normal 42 2 7 5" xfId="17981" xr:uid="{00000000-0005-0000-0000-0000A6430000}"/>
    <cellStyle name="Normal 42 2 8" xfId="4529" xr:uid="{00000000-0005-0000-0000-0000A7430000}"/>
    <cellStyle name="Normal 42 2 8 2" xfId="14584" xr:uid="{00000000-0005-0000-0000-0000A8430000}"/>
    <cellStyle name="Normal 42 2 8 2 2" xfId="44915" xr:uid="{00000000-0005-0000-0000-0000A9430000}"/>
    <cellStyle name="Normal 42 2 8 2 3" xfId="29682" xr:uid="{00000000-0005-0000-0000-0000AA430000}"/>
    <cellStyle name="Normal 42 2 8 3" xfId="9564" xr:uid="{00000000-0005-0000-0000-0000AB430000}"/>
    <cellStyle name="Normal 42 2 8 3 2" xfId="39898" xr:uid="{00000000-0005-0000-0000-0000AC430000}"/>
    <cellStyle name="Normal 42 2 8 3 3" xfId="24665" xr:uid="{00000000-0005-0000-0000-0000AD430000}"/>
    <cellStyle name="Normal 42 2 8 4" xfId="34885" xr:uid="{00000000-0005-0000-0000-0000AE430000}"/>
    <cellStyle name="Normal 42 2 8 5" xfId="19652" xr:uid="{00000000-0005-0000-0000-0000AF430000}"/>
    <cellStyle name="Normal 42 2 9" xfId="11240" xr:uid="{00000000-0005-0000-0000-0000B0430000}"/>
    <cellStyle name="Normal 42 2 9 2" xfId="41573" xr:uid="{00000000-0005-0000-0000-0000B1430000}"/>
    <cellStyle name="Normal 42 2 9 3" xfId="26340" xr:uid="{00000000-0005-0000-0000-0000B2430000}"/>
    <cellStyle name="Normal 43" xfId="168" xr:uid="{00000000-0005-0000-0000-0000B3430000}"/>
    <cellStyle name="Normal 43 2" xfId="857" xr:uid="{00000000-0005-0000-0000-0000B4430000}"/>
    <cellStyle name="Normal 43 2 10" xfId="6220" xr:uid="{00000000-0005-0000-0000-0000B5430000}"/>
    <cellStyle name="Normal 43 2 10 2" xfId="36557" xr:uid="{00000000-0005-0000-0000-0000B6430000}"/>
    <cellStyle name="Normal 43 2 10 3" xfId="21324" xr:uid="{00000000-0005-0000-0000-0000B7430000}"/>
    <cellStyle name="Normal 43 2 11" xfId="31548" xr:uid="{00000000-0005-0000-0000-0000B8430000}"/>
    <cellStyle name="Normal 43 2 12" xfId="16309" xr:uid="{00000000-0005-0000-0000-0000B9430000}"/>
    <cellStyle name="Normal 43 2 2" xfId="1184" xr:uid="{00000000-0005-0000-0000-0000BA430000}"/>
    <cellStyle name="Normal 43 2 2 10" xfId="31600" xr:uid="{00000000-0005-0000-0000-0000BB430000}"/>
    <cellStyle name="Normal 43 2 2 11" xfId="16363" xr:uid="{00000000-0005-0000-0000-0000BC430000}"/>
    <cellStyle name="Normal 43 2 2 2" xfId="1292" xr:uid="{00000000-0005-0000-0000-0000BD430000}"/>
    <cellStyle name="Normal 43 2 2 2 10" xfId="16467" xr:uid="{00000000-0005-0000-0000-0000BE430000}"/>
    <cellStyle name="Normal 43 2 2 2 2" xfId="1509" xr:uid="{00000000-0005-0000-0000-0000BF430000}"/>
    <cellStyle name="Normal 43 2 2 2 2 2" xfId="1930" xr:uid="{00000000-0005-0000-0000-0000C0430000}"/>
    <cellStyle name="Normal 43 2 2 2 2 2 2" xfId="2769" xr:uid="{00000000-0005-0000-0000-0000C1430000}"/>
    <cellStyle name="Normal 43 2 2 2 2 2 2 2" xfId="4459" xr:uid="{00000000-0005-0000-0000-0000C2430000}"/>
    <cellStyle name="Normal 43 2 2 2 2 2 2 2 2" xfId="14532" xr:uid="{00000000-0005-0000-0000-0000C3430000}"/>
    <cellStyle name="Normal 43 2 2 2 2 2 2 2 2 2" xfId="44863" xr:uid="{00000000-0005-0000-0000-0000C4430000}"/>
    <cellStyle name="Normal 43 2 2 2 2 2 2 2 2 3" xfId="29630" xr:uid="{00000000-0005-0000-0000-0000C5430000}"/>
    <cellStyle name="Normal 43 2 2 2 2 2 2 2 3" xfId="9512" xr:uid="{00000000-0005-0000-0000-0000C6430000}"/>
    <cellStyle name="Normal 43 2 2 2 2 2 2 2 3 2" xfId="39846" xr:uid="{00000000-0005-0000-0000-0000C7430000}"/>
    <cellStyle name="Normal 43 2 2 2 2 2 2 2 3 3" xfId="24613" xr:uid="{00000000-0005-0000-0000-0000C8430000}"/>
    <cellStyle name="Normal 43 2 2 2 2 2 2 2 4" xfId="34833" xr:uid="{00000000-0005-0000-0000-0000C9430000}"/>
    <cellStyle name="Normal 43 2 2 2 2 2 2 2 5" xfId="19600" xr:uid="{00000000-0005-0000-0000-0000CA430000}"/>
    <cellStyle name="Normal 43 2 2 2 2 2 2 3" xfId="6151" xr:uid="{00000000-0005-0000-0000-0000CB430000}"/>
    <cellStyle name="Normal 43 2 2 2 2 2 2 3 2" xfId="16203" xr:uid="{00000000-0005-0000-0000-0000CC430000}"/>
    <cellStyle name="Normal 43 2 2 2 2 2 2 3 2 2" xfId="46534" xr:uid="{00000000-0005-0000-0000-0000CD430000}"/>
    <cellStyle name="Normal 43 2 2 2 2 2 2 3 2 3" xfId="31301" xr:uid="{00000000-0005-0000-0000-0000CE430000}"/>
    <cellStyle name="Normal 43 2 2 2 2 2 2 3 3" xfId="11183" xr:uid="{00000000-0005-0000-0000-0000CF430000}"/>
    <cellStyle name="Normal 43 2 2 2 2 2 2 3 3 2" xfId="41517" xr:uid="{00000000-0005-0000-0000-0000D0430000}"/>
    <cellStyle name="Normal 43 2 2 2 2 2 2 3 3 3" xfId="26284" xr:uid="{00000000-0005-0000-0000-0000D1430000}"/>
    <cellStyle name="Normal 43 2 2 2 2 2 2 3 4" xfId="36504" xr:uid="{00000000-0005-0000-0000-0000D2430000}"/>
    <cellStyle name="Normal 43 2 2 2 2 2 2 3 5" xfId="21271" xr:uid="{00000000-0005-0000-0000-0000D3430000}"/>
    <cellStyle name="Normal 43 2 2 2 2 2 2 4" xfId="12861" xr:uid="{00000000-0005-0000-0000-0000D4430000}"/>
    <cellStyle name="Normal 43 2 2 2 2 2 2 4 2" xfId="43192" xr:uid="{00000000-0005-0000-0000-0000D5430000}"/>
    <cellStyle name="Normal 43 2 2 2 2 2 2 4 3" xfId="27959" xr:uid="{00000000-0005-0000-0000-0000D6430000}"/>
    <cellStyle name="Normal 43 2 2 2 2 2 2 5" xfId="7840" xr:uid="{00000000-0005-0000-0000-0000D7430000}"/>
    <cellStyle name="Normal 43 2 2 2 2 2 2 5 2" xfId="38175" xr:uid="{00000000-0005-0000-0000-0000D8430000}"/>
    <cellStyle name="Normal 43 2 2 2 2 2 2 5 3" xfId="22942" xr:uid="{00000000-0005-0000-0000-0000D9430000}"/>
    <cellStyle name="Normal 43 2 2 2 2 2 2 6" xfId="33163" xr:uid="{00000000-0005-0000-0000-0000DA430000}"/>
    <cellStyle name="Normal 43 2 2 2 2 2 2 7" xfId="17929" xr:uid="{00000000-0005-0000-0000-0000DB430000}"/>
    <cellStyle name="Normal 43 2 2 2 2 2 3" xfId="3622" xr:uid="{00000000-0005-0000-0000-0000DC430000}"/>
    <cellStyle name="Normal 43 2 2 2 2 2 3 2" xfId="13696" xr:uid="{00000000-0005-0000-0000-0000DD430000}"/>
    <cellStyle name="Normal 43 2 2 2 2 2 3 2 2" xfId="44027" xr:uid="{00000000-0005-0000-0000-0000DE430000}"/>
    <cellStyle name="Normal 43 2 2 2 2 2 3 2 3" xfId="28794" xr:uid="{00000000-0005-0000-0000-0000DF430000}"/>
    <cellStyle name="Normal 43 2 2 2 2 2 3 3" xfId="8676" xr:uid="{00000000-0005-0000-0000-0000E0430000}"/>
    <cellStyle name="Normal 43 2 2 2 2 2 3 3 2" xfId="39010" xr:uid="{00000000-0005-0000-0000-0000E1430000}"/>
    <cellStyle name="Normal 43 2 2 2 2 2 3 3 3" xfId="23777" xr:uid="{00000000-0005-0000-0000-0000E2430000}"/>
    <cellStyle name="Normal 43 2 2 2 2 2 3 4" xfId="33997" xr:uid="{00000000-0005-0000-0000-0000E3430000}"/>
    <cellStyle name="Normal 43 2 2 2 2 2 3 5" xfId="18764" xr:uid="{00000000-0005-0000-0000-0000E4430000}"/>
    <cellStyle name="Normal 43 2 2 2 2 2 4" xfId="5315" xr:uid="{00000000-0005-0000-0000-0000E5430000}"/>
    <cellStyle name="Normal 43 2 2 2 2 2 4 2" xfId="15367" xr:uid="{00000000-0005-0000-0000-0000E6430000}"/>
    <cellStyle name="Normal 43 2 2 2 2 2 4 2 2" xfId="45698" xr:uid="{00000000-0005-0000-0000-0000E7430000}"/>
    <cellStyle name="Normal 43 2 2 2 2 2 4 2 3" xfId="30465" xr:uid="{00000000-0005-0000-0000-0000E8430000}"/>
    <cellStyle name="Normal 43 2 2 2 2 2 4 3" xfId="10347" xr:uid="{00000000-0005-0000-0000-0000E9430000}"/>
    <cellStyle name="Normal 43 2 2 2 2 2 4 3 2" xfId="40681" xr:uid="{00000000-0005-0000-0000-0000EA430000}"/>
    <cellStyle name="Normal 43 2 2 2 2 2 4 3 3" xfId="25448" xr:uid="{00000000-0005-0000-0000-0000EB430000}"/>
    <cellStyle name="Normal 43 2 2 2 2 2 4 4" xfId="35668" xr:uid="{00000000-0005-0000-0000-0000EC430000}"/>
    <cellStyle name="Normal 43 2 2 2 2 2 4 5" xfId="20435" xr:uid="{00000000-0005-0000-0000-0000ED430000}"/>
    <cellStyle name="Normal 43 2 2 2 2 2 5" xfId="12025" xr:uid="{00000000-0005-0000-0000-0000EE430000}"/>
    <cellStyle name="Normal 43 2 2 2 2 2 5 2" xfId="42356" xr:uid="{00000000-0005-0000-0000-0000EF430000}"/>
    <cellStyle name="Normal 43 2 2 2 2 2 5 3" xfId="27123" xr:uid="{00000000-0005-0000-0000-0000F0430000}"/>
    <cellStyle name="Normal 43 2 2 2 2 2 6" xfId="7004" xr:uid="{00000000-0005-0000-0000-0000F1430000}"/>
    <cellStyle name="Normal 43 2 2 2 2 2 6 2" xfId="37339" xr:uid="{00000000-0005-0000-0000-0000F2430000}"/>
    <cellStyle name="Normal 43 2 2 2 2 2 6 3" xfId="22106" xr:uid="{00000000-0005-0000-0000-0000F3430000}"/>
    <cellStyle name="Normal 43 2 2 2 2 2 7" xfId="32327" xr:uid="{00000000-0005-0000-0000-0000F4430000}"/>
    <cellStyle name="Normal 43 2 2 2 2 2 8" xfId="17093" xr:uid="{00000000-0005-0000-0000-0000F5430000}"/>
    <cellStyle name="Normal 43 2 2 2 2 3" xfId="2351" xr:uid="{00000000-0005-0000-0000-0000F6430000}"/>
    <cellStyle name="Normal 43 2 2 2 2 3 2" xfId="4041" xr:uid="{00000000-0005-0000-0000-0000F7430000}"/>
    <cellStyle name="Normal 43 2 2 2 2 3 2 2" xfId="14114" xr:uid="{00000000-0005-0000-0000-0000F8430000}"/>
    <cellStyle name="Normal 43 2 2 2 2 3 2 2 2" xfId="44445" xr:uid="{00000000-0005-0000-0000-0000F9430000}"/>
    <cellStyle name="Normal 43 2 2 2 2 3 2 2 3" xfId="29212" xr:uid="{00000000-0005-0000-0000-0000FA430000}"/>
    <cellStyle name="Normal 43 2 2 2 2 3 2 3" xfId="9094" xr:uid="{00000000-0005-0000-0000-0000FB430000}"/>
    <cellStyle name="Normal 43 2 2 2 2 3 2 3 2" xfId="39428" xr:uid="{00000000-0005-0000-0000-0000FC430000}"/>
    <cellStyle name="Normal 43 2 2 2 2 3 2 3 3" xfId="24195" xr:uid="{00000000-0005-0000-0000-0000FD430000}"/>
    <cellStyle name="Normal 43 2 2 2 2 3 2 4" xfId="34415" xr:uid="{00000000-0005-0000-0000-0000FE430000}"/>
    <cellStyle name="Normal 43 2 2 2 2 3 2 5" xfId="19182" xr:uid="{00000000-0005-0000-0000-0000FF430000}"/>
    <cellStyle name="Normal 43 2 2 2 2 3 3" xfId="5733" xr:uid="{00000000-0005-0000-0000-000000440000}"/>
    <cellStyle name="Normal 43 2 2 2 2 3 3 2" xfId="15785" xr:uid="{00000000-0005-0000-0000-000001440000}"/>
    <cellStyle name="Normal 43 2 2 2 2 3 3 2 2" xfId="46116" xr:uid="{00000000-0005-0000-0000-000002440000}"/>
    <cellStyle name="Normal 43 2 2 2 2 3 3 2 3" xfId="30883" xr:uid="{00000000-0005-0000-0000-000003440000}"/>
    <cellStyle name="Normal 43 2 2 2 2 3 3 3" xfId="10765" xr:uid="{00000000-0005-0000-0000-000004440000}"/>
    <cellStyle name="Normal 43 2 2 2 2 3 3 3 2" xfId="41099" xr:uid="{00000000-0005-0000-0000-000005440000}"/>
    <cellStyle name="Normal 43 2 2 2 2 3 3 3 3" xfId="25866" xr:uid="{00000000-0005-0000-0000-000006440000}"/>
    <cellStyle name="Normal 43 2 2 2 2 3 3 4" xfId="36086" xr:uid="{00000000-0005-0000-0000-000007440000}"/>
    <cellStyle name="Normal 43 2 2 2 2 3 3 5" xfId="20853" xr:uid="{00000000-0005-0000-0000-000008440000}"/>
    <cellStyle name="Normal 43 2 2 2 2 3 4" xfId="12443" xr:uid="{00000000-0005-0000-0000-000009440000}"/>
    <cellStyle name="Normal 43 2 2 2 2 3 4 2" xfId="42774" xr:uid="{00000000-0005-0000-0000-00000A440000}"/>
    <cellStyle name="Normal 43 2 2 2 2 3 4 3" xfId="27541" xr:uid="{00000000-0005-0000-0000-00000B440000}"/>
    <cellStyle name="Normal 43 2 2 2 2 3 5" xfId="7422" xr:uid="{00000000-0005-0000-0000-00000C440000}"/>
    <cellStyle name="Normal 43 2 2 2 2 3 5 2" xfId="37757" xr:uid="{00000000-0005-0000-0000-00000D440000}"/>
    <cellStyle name="Normal 43 2 2 2 2 3 5 3" xfId="22524" xr:uid="{00000000-0005-0000-0000-00000E440000}"/>
    <cellStyle name="Normal 43 2 2 2 2 3 6" xfId="32745" xr:uid="{00000000-0005-0000-0000-00000F440000}"/>
    <cellStyle name="Normal 43 2 2 2 2 3 7" xfId="17511" xr:uid="{00000000-0005-0000-0000-000010440000}"/>
    <cellStyle name="Normal 43 2 2 2 2 4" xfId="3204" xr:uid="{00000000-0005-0000-0000-000011440000}"/>
    <cellStyle name="Normal 43 2 2 2 2 4 2" xfId="13278" xr:uid="{00000000-0005-0000-0000-000012440000}"/>
    <cellStyle name="Normal 43 2 2 2 2 4 2 2" xfId="43609" xr:uid="{00000000-0005-0000-0000-000013440000}"/>
    <cellStyle name="Normal 43 2 2 2 2 4 2 3" xfId="28376" xr:uid="{00000000-0005-0000-0000-000014440000}"/>
    <cellStyle name="Normal 43 2 2 2 2 4 3" xfId="8258" xr:uid="{00000000-0005-0000-0000-000015440000}"/>
    <cellStyle name="Normal 43 2 2 2 2 4 3 2" xfId="38592" xr:uid="{00000000-0005-0000-0000-000016440000}"/>
    <cellStyle name="Normal 43 2 2 2 2 4 3 3" xfId="23359" xr:uid="{00000000-0005-0000-0000-000017440000}"/>
    <cellStyle name="Normal 43 2 2 2 2 4 4" xfId="33579" xr:uid="{00000000-0005-0000-0000-000018440000}"/>
    <cellStyle name="Normal 43 2 2 2 2 4 5" xfId="18346" xr:uid="{00000000-0005-0000-0000-000019440000}"/>
    <cellStyle name="Normal 43 2 2 2 2 5" xfId="4897" xr:uid="{00000000-0005-0000-0000-00001A440000}"/>
    <cellStyle name="Normal 43 2 2 2 2 5 2" xfId="14949" xr:uid="{00000000-0005-0000-0000-00001B440000}"/>
    <cellStyle name="Normal 43 2 2 2 2 5 2 2" xfId="45280" xr:uid="{00000000-0005-0000-0000-00001C440000}"/>
    <cellStyle name="Normal 43 2 2 2 2 5 2 3" xfId="30047" xr:uid="{00000000-0005-0000-0000-00001D440000}"/>
    <cellStyle name="Normal 43 2 2 2 2 5 3" xfId="9929" xr:uid="{00000000-0005-0000-0000-00001E440000}"/>
    <cellStyle name="Normal 43 2 2 2 2 5 3 2" xfId="40263" xr:uid="{00000000-0005-0000-0000-00001F440000}"/>
    <cellStyle name="Normal 43 2 2 2 2 5 3 3" xfId="25030" xr:uid="{00000000-0005-0000-0000-000020440000}"/>
    <cellStyle name="Normal 43 2 2 2 2 5 4" xfId="35250" xr:uid="{00000000-0005-0000-0000-000021440000}"/>
    <cellStyle name="Normal 43 2 2 2 2 5 5" xfId="20017" xr:uid="{00000000-0005-0000-0000-000022440000}"/>
    <cellStyle name="Normal 43 2 2 2 2 6" xfId="11607" xr:uid="{00000000-0005-0000-0000-000023440000}"/>
    <cellStyle name="Normal 43 2 2 2 2 6 2" xfId="41938" xr:uid="{00000000-0005-0000-0000-000024440000}"/>
    <cellStyle name="Normal 43 2 2 2 2 6 3" xfId="26705" xr:uid="{00000000-0005-0000-0000-000025440000}"/>
    <cellStyle name="Normal 43 2 2 2 2 7" xfId="6586" xr:uid="{00000000-0005-0000-0000-000026440000}"/>
    <cellStyle name="Normal 43 2 2 2 2 7 2" xfId="36921" xr:uid="{00000000-0005-0000-0000-000027440000}"/>
    <cellStyle name="Normal 43 2 2 2 2 7 3" xfId="21688" xr:uid="{00000000-0005-0000-0000-000028440000}"/>
    <cellStyle name="Normal 43 2 2 2 2 8" xfId="31909" xr:uid="{00000000-0005-0000-0000-000029440000}"/>
    <cellStyle name="Normal 43 2 2 2 2 9" xfId="16675" xr:uid="{00000000-0005-0000-0000-00002A440000}"/>
    <cellStyle name="Normal 43 2 2 2 3" xfId="1722" xr:uid="{00000000-0005-0000-0000-00002B440000}"/>
    <cellStyle name="Normal 43 2 2 2 3 2" xfId="2561" xr:uid="{00000000-0005-0000-0000-00002C440000}"/>
    <cellStyle name="Normal 43 2 2 2 3 2 2" xfId="4251" xr:uid="{00000000-0005-0000-0000-00002D440000}"/>
    <cellStyle name="Normal 43 2 2 2 3 2 2 2" xfId="14324" xr:uid="{00000000-0005-0000-0000-00002E440000}"/>
    <cellStyle name="Normal 43 2 2 2 3 2 2 2 2" xfId="44655" xr:uid="{00000000-0005-0000-0000-00002F440000}"/>
    <cellStyle name="Normal 43 2 2 2 3 2 2 2 3" xfId="29422" xr:uid="{00000000-0005-0000-0000-000030440000}"/>
    <cellStyle name="Normal 43 2 2 2 3 2 2 3" xfId="9304" xr:uid="{00000000-0005-0000-0000-000031440000}"/>
    <cellStyle name="Normal 43 2 2 2 3 2 2 3 2" xfId="39638" xr:uid="{00000000-0005-0000-0000-000032440000}"/>
    <cellStyle name="Normal 43 2 2 2 3 2 2 3 3" xfId="24405" xr:uid="{00000000-0005-0000-0000-000033440000}"/>
    <cellStyle name="Normal 43 2 2 2 3 2 2 4" xfId="34625" xr:uid="{00000000-0005-0000-0000-000034440000}"/>
    <cellStyle name="Normal 43 2 2 2 3 2 2 5" xfId="19392" xr:uid="{00000000-0005-0000-0000-000035440000}"/>
    <cellStyle name="Normal 43 2 2 2 3 2 3" xfId="5943" xr:uid="{00000000-0005-0000-0000-000036440000}"/>
    <cellStyle name="Normal 43 2 2 2 3 2 3 2" xfId="15995" xr:uid="{00000000-0005-0000-0000-000037440000}"/>
    <cellStyle name="Normal 43 2 2 2 3 2 3 2 2" xfId="46326" xr:uid="{00000000-0005-0000-0000-000038440000}"/>
    <cellStyle name="Normal 43 2 2 2 3 2 3 2 3" xfId="31093" xr:uid="{00000000-0005-0000-0000-000039440000}"/>
    <cellStyle name="Normal 43 2 2 2 3 2 3 3" xfId="10975" xr:uid="{00000000-0005-0000-0000-00003A440000}"/>
    <cellStyle name="Normal 43 2 2 2 3 2 3 3 2" xfId="41309" xr:uid="{00000000-0005-0000-0000-00003B440000}"/>
    <cellStyle name="Normal 43 2 2 2 3 2 3 3 3" xfId="26076" xr:uid="{00000000-0005-0000-0000-00003C440000}"/>
    <cellStyle name="Normal 43 2 2 2 3 2 3 4" xfId="36296" xr:uid="{00000000-0005-0000-0000-00003D440000}"/>
    <cellStyle name="Normal 43 2 2 2 3 2 3 5" xfId="21063" xr:uid="{00000000-0005-0000-0000-00003E440000}"/>
    <cellStyle name="Normal 43 2 2 2 3 2 4" xfId="12653" xr:uid="{00000000-0005-0000-0000-00003F440000}"/>
    <cellStyle name="Normal 43 2 2 2 3 2 4 2" xfId="42984" xr:uid="{00000000-0005-0000-0000-000040440000}"/>
    <cellStyle name="Normal 43 2 2 2 3 2 4 3" xfId="27751" xr:uid="{00000000-0005-0000-0000-000041440000}"/>
    <cellStyle name="Normal 43 2 2 2 3 2 5" xfId="7632" xr:uid="{00000000-0005-0000-0000-000042440000}"/>
    <cellStyle name="Normal 43 2 2 2 3 2 5 2" xfId="37967" xr:uid="{00000000-0005-0000-0000-000043440000}"/>
    <cellStyle name="Normal 43 2 2 2 3 2 5 3" xfId="22734" xr:uid="{00000000-0005-0000-0000-000044440000}"/>
    <cellStyle name="Normal 43 2 2 2 3 2 6" xfId="32955" xr:uid="{00000000-0005-0000-0000-000045440000}"/>
    <cellStyle name="Normal 43 2 2 2 3 2 7" xfId="17721" xr:uid="{00000000-0005-0000-0000-000046440000}"/>
    <cellStyle name="Normal 43 2 2 2 3 3" xfId="3414" xr:uid="{00000000-0005-0000-0000-000047440000}"/>
    <cellStyle name="Normal 43 2 2 2 3 3 2" xfId="13488" xr:uid="{00000000-0005-0000-0000-000048440000}"/>
    <cellStyle name="Normal 43 2 2 2 3 3 2 2" xfId="43819" xr:uid="{00000000-0005-0000-0000-000049440000}"/>
    <cellStyle name="Normal 43 2 2 2 3 3 2 3" xfId="28586" xr:uid="{00000000-0005-0000-0000-00004A440000}"/>
    <cellStyle name="Normal 43 2 2 2 3 3 3" xfId="8468" xr:uid="{00000000-0005-0000-0000-00004B440000}"/>
    <cellStyle name="Normal 43 2 2 2 3 3 3 2" xfId="38802" xr:uid="{00000000-0005-0000-0000-00004C440000}"/>
    <cellStyle name="Normal 43 2 2 2 3 3 3 3" xfId="23569" xr:uid="{00000000-0005-0000-0000-00004D440000}"/>
    <cellStyle name="Normal 43 2 2 2 3 3 4" xfId="33789" xr:uid="{00000000-0005-0000-0000-00004E440000}"/>
    <cellStyle name="Normal 43 2 2 2 3 3 5" xfId="18556" xr:uid="{00000000-0005-0000-0000-00004F440000}"/>
    <cellStyle name="Normal 43 2 2 2 3 4" xfId="5107" xr:uid="{00000000-0005-0000-0000-000050440000}"/>
    <cellStyle name="Normal 43 2 2 2 3 4 2" xfId="15159" xr:uid="{00000000-0005-0000-0000-000051440000}"/>
    <cellStyle name="Normal 43 2 2 2 3 4 2 2" xfId="45490" xr:uid="{00000000-0005-0000-0000-000052440000}"/>
    <cellStyle name="Normal 43 2 2 2 3 4 2 3" xfId="30257" xr:uid="{00000000-0005-0000-0000-000053440000}"/>
    <cellStyle name="Normal 43 2 2 2 3 4 3" xfId="10139" xr:uid="{00000000-0005-0000-0000-000054440000}"/>
    <cellStyle name="Normal 43 2 2 2 3 4 3 2" xfId="40473" xr:uid="{00000000-0005-0000-0000-000055440000}"/>
    <cellStyle name="Normal 43 2 2 2 3 4 3 3" xfId="25240" xr:uid="{00000000-0005-0000-0000-000056440000}"/>
    <cellStyle name="Normal 43 2 2 2 3 4 4" xfId="35460" xr:uid="{00000000-0005-0000-0000-000057440000}"/>
    <cellStyle name="Normal 43 2 2 2 3 4 5" xfId="20227" xr:uid="{00000000-0005-0000-0000-000058440000}"/>
    <cellStyle name="Normal 43 2 2 2 3 5" xfId="11817" xr:uid="{00000000-0005-0000-0000-000059440000}"/>
    <cellStyle name="Normal 43 2 2 2 3 5 2" xfId="42148" xr:uid="{00000000-0005-0000-0000-00005A440000}"/>
    <cellStyle name="Normal 43 2 2 2 3 5 3" xfId="26915" xr:uid="{00000000-0005-0000-0000-00005B440000}"/>
    <cellStyle name="Normal 43 2 2 2 3 6" xfId="6796" xr:uid="{00000000-0005-0000-0000-00005C440000}"/>
    <cellStyle name="Normal 43 2 2 2 3 6 2" xfId="37131" xr:uid="{00000000-0005-0000-0000-00005D440000}"/>
    <cellStyle name="Normal 43 2 2 2 3 6 3" xfId="21898" xr:uid="{00000000-0005-0000-0000-00005E440000}"/>
    <cellStyle name="Normal 43 2 2 2 3 7" xfId="32119" xr:uid="{00000000-0005-0000-0000-00005F440000}"/>
    <cellStyle name="Normal 43 2 2 2 3 8" xfId="16885" xr:uid="{00000000-0005-0000-0000-000060440000}"/>
    <cellStyle name="Normal 43 2 2 2 4" xfId="2143" xr:uid="{00000000-0005-0000-0000-000061440000}"/>
    <cellStyle name="Normal 43 2 2 2 4 2" xfId="3833" xr:uid="{00000000-0005-0000-0000-000062440000}"/>
    <cellStyle name="Normal 43 2 2 2 4 2 2" xfId="13906" xr:uid="{00000000-0005-0000-0000-000063440000}"/>
    <cellStyle name="Normal 43 2 2 2 4 2 2 2" xfId="44237" xr:uid="{00000000-0005-0000-0000-000064440000}"/>
    <cellStyle name="Normal 43 2 2 2 4 2 2 3" xfId="29004" xr:uid="{00000000-0005-0000-0000-000065440000}"/>
    <cellStyle name="Normal 43 2 2 2 4 2 3" xfId="8886" xr:uid="{00000000-0005-0000-0000-000066440000}"/>
    <cellStyle name="Normal 43 2 2 2 4 2 3 2" xfId="39220" xr:uid="{00000000-0005-0000-0000-000067440000}"/>
    <cellStyle name="Normal 43 2 2 2 4 2 3 3" xfId="23987" xr:uid="{00000000-0005-0000-0000-000068440000}"/>
    <cellStyle name="Normal 43 2 2 2 4 2 4" xfId="34207" xr:uid="{00000000-0005-0000-0000-000069440000}"/>
    <cellStyle name="Normal 43 2 2 2 4 2 5" xfId="18974" xr:uid="{00000000-0005-0000-0000-00006A440000}"/>
    <cellStyle name="Normal 43 2 2 2 4 3" xfId="5525" xr:uid="{00000000-0005-0000-0000-00006B440000}"/>
    <cellStyle name="Normal 43 2 2 2 4 3 2" xfId="15577" xr:uid="{00000000-0005-0000-0000-00006C440000}"/>
    <cellStyle name="Normal 43 2 2 2 4 3 2 2" xfId="45908" xr:uid="{00000000-0005-0000-0000-00006D440000}"/>
    <cellStyle name="Normal 43 2 2 2 4 3 2 3" xfId="30675" xr:uid="{00000000-0005-0000-0000-00006E440000}"/>
    <cellStyle name="Normal 43 2 2 2 4 3 3" xfId="10557" xr:uid="{00000000-0005-0000-0000-00006F440000}"/>
    <cellStyle name="Normal 43 2 2 2 4 3 3 2" xfId="40891" xr:uid="{00000000-0005-0000-0000-000070440000}"/>
    <cellStyle name="Normal 43 2 2 2 4 3 3 3" xfId="25658" xr:uid="{00000000-0005-0000-0000-000071440000}"/>
    <cellStyle name="Normal 43 2 2 2 4 3 4" xfId="35878" xr:uid="{00000000-0005-0000-0000-000072440000}"/>
    <cellStyle name="Normal 43 2 2 2 4 3 5" xfId="20645" xr:uid="{00000000-0005-0000-0000-000073440000}"/>
    <cellStyle name="Normal 43 2 2 2 4 4" xfId="12235" xr:uid="{00000000-0005-0000-0000-000074440000}"/>
    <cellStyle name="Normal 43 2 2 2 4 4 2" xfId="42566" xr:uid="{00000000-0005-0000-0000-000075440000}"/>
    <cellStyle name="Normal 43 2 2 2 4 4 3" xfId="27333" xr:uid="{00000000-0005-0000-0000-000076440000}"/>
    <cellStyle name="Normal 43 2 2 2 4 5" xfId="7214" xr:uid="{00000000-0005-0000-0000-000077440000}"/>
    <cellStyle name="Normal 43 2 2 2 4 5 2" xfId="37549" xr:uid="{00000000-0005-0000-0000-000078440000}"/>
    <cellStyle name="Normal 43 2 2 2 4 5 3" xfId="22316" xr:uid="{00000000-0005-0000-0000-000079440000}"/>
    <cellStyle name="Normal 43 2 2 2 4 6" xfId="32537" xr:uid="{00000000-0005-0000-0000-00007A440000}"/>
    <cellStyle name="Normal 43 2 2 2 4 7" xfId="17303" xr:uid="{00000000-0005-0000-0000-00007B440000}"/>
    <cellStyle name="Normal 43 2 2 2 5" xfId="2996" xr:uid="{00000000-0005-0000-0000-00007C440000}"/>
    <cellStyle name="Normal 43 2 2 2 5 2" xfId="13070" xr:uid="{00000000-0005-0000-0000-00007D440000}"/>
    <cellStyle name="Normal 43 2 2 2 5 2 2" xfId="43401" xr:uid="{00000000-0005-0000-0000-00007E440000}"/>
    <cellStyle name="Normal 43 2 2 2 5 2 3" xfId="28168" xr:uid="{00000000-0005-0000-0000-00007F440000}"/>
    <cellStyle name="Normal 43 2 2 2 5 3" xfId="8050" xr:uid="{00000000-0005-0000-0000-000080440000}"/>
    <cellStyle name="Normal 43 2 2 2 5 3 2" xfId="38384" xr:uid="{00000000-0005-0000-0000-000081440000}"/>
    <cellStyle name="Normal 43 2 2 2 5 3 3" xfId="23151" xr:uid="{00000000-0005-0000-0000-000082440000}"/>
    <cellStyle name="Normal 43 2 2 2 5 4" xfId="33371" xr:uid="{00000000-0005-0000-0000-000083440000}"/>
    <cellStyle name="Normal 43 2 2 2 5 5" xfId="18138" xr:uid="{00000000-0005-0000-0000-000084440000}"/>
    <cellStyle name="Normal 43 2 2 2 6" xfId="4689" xr:uid="{00000000-0005-0000-0000-000085440000}"/>
    <cellStyle name="Normal 43 2 2 2 6 2" xfId="14741" xr:uid="{00000000-0005-0000-0000-000086440000}"/>
    <cellStyle name="Normal 43 2 2 2 6 2 2" xfId="45072" xr:uid="{00000000-0005-0000-0000-000087440000}"/>
    <cellStyle name="Normal 43 2 2 2 6 2 3" xfId="29839" xr:uid="{00000000-0005-0000-0000-000088440000}"/>
    <cellStyle name="Normal 43 2 2 2 6 3" xfId="9721" xr:uid="{00000000-0005-0000-0000-000089440000}"/>
    <cellStyle name="Normal 43 2 2 2 6 3 2" xfId="40055" xr:uid="{00000000-0005-0000-0000-00008A440000}"/>
    <cellStyle name="Normal 43 2 2 2 6 3 3" xfId="24822" xr:uid="{00000000-0005-0000-0000-00008B440000}"/>
    <cellStyle name="Normal 43 2 2 2 6 4" xfId="35042" xr:uid="{00000000-0005-0000-0000-00008C440000}"/>
    <cellStyle name="Normal 43 2 2 2 6 5" xfId="19809" xr:uid="{00000000-0005-0000-0000-00008D440000}"/>
    <cellStyle name="Normal 43 2 2 2 7" xfId="11399" xr:uid="{00000000-0005-0000-0000-00008E440000}"/>
    <cellStyle name="Normal 43 2 2 2 7 2" xfId="41730" xr:uid="{00000000-0005-0000-0000-00008F440000}"/>
    <cellStyle name="Normal 43 2 2 2 7 3" xfId="26497" xr:uid="{00000000-0005-0000-0000-000090440000}"/>
    <cellStyle name="Normal 43 2 2 2 8" xfId="6378" xr:uid="{00000000-0005-0000-0000-000091440000}"/>
    <cellStyle name="Normal 43 2 2 2 8 2" xfId="36713" xr:uid="{00000000-0005-0000-0000-000092440000}"/>
    <cellStyle name="Normal 43 2 2 2 8 3" xfId="21480" xr:uid="{00000000-0005-0000-0000-000093440000}"/>
    <cellStyle name="Normal 43 2 2 2 9" xfId="31701" xr:uid="{00000000-0005-0000-0000-000094440000}"/>
    <cellStyle name="Normal 43 2 2 3" xfId="1405" xr:uid="{00000000-0005-0000-0000-000095440000}"/>
    <cellStyle name="Normal 43 2 2 3 2" xfId="1826" xr:uid="{00000000-0005-0000-0000-000096440000}"/>
    <cellStyle name="Normal 43 2 2 3 2 2" xfId="2665" xr:uid="{00000000-0005-0000-0000-000097440000}"/>
    <cellStyle name="Normal 43 2 2 3 2 2 2" xfId="4355" xr:uid="{00000000-0005-0000-0000-000098440000}"/>
    <cellStyle name="Normal 43 2 2 3 2 2 2 2" xfId="14428" xr:uid="{00000000-0005-0000-0000-000099440000}"/>
    <cellStyle name="Normal 43 2 2 3 2 2 2 2 2" xfId="44759" xr:uid="{00000000-0005-0000-0000-00009A440000}"/>
    <cellStyle name="Normal 43 2 2 3 2 2 2 2 3" xfId="29526" xr:uid="{00000000-0005-0000-0000-00009B440000}"/>
    <cellStyle name="Normal 43 2 2 3 2 2 2 3" xfId="9408" xr:uid="{00000000-0005-0000-0000-00009C440000}"/>
    <cellStyle name="Normal 43 2 2 3 2 2 2 3 2" xfId="39742" xr:uid="{00000000-0005-0000-0000-00009D440000}"/>
    <cellStyle name="Normal 43 2 2 3 2 2 2 3 3" xfId="24509" xr:uid="{00000000-0005-0000-0000-00009E440000}"/>
    <cellStyle name="Normal 43 2 2 3 2 2 2 4" xfId="34729" xr:uid="{00000000-0005-0000-0000-00009F440000}"/>
    <cellStyle name="Normal 43 2 2 3 2 2 2 5" xfId="19496" xr:uid="{00000000-0005-0000-0000-0000A0440000}"/>
    <cellStyle name="Normal 43 2 2 3 2 2 3" xfId="6047" xr:uid="{00000000-0005-0000-0000-0000A1440000}"/>
    <cellStyle name="Normal 43 2 2 3 2 2 3 2" xfId="16099" xr:uid="{00000000-0005-0000-0000-0000A2440000}"/>
    <cellStyle name="Normal 43 2 2 3 2 2 3 2 2" xfId="46430" xr:uid="{00000000-0005-0000-0000-0000A3440000}"/>
    <cellStyle name="Normal 43 2 2 3 2 2 3 2 3" xfId="31197" xr:uid="{00000000-0005-0000-0000-0000A4440000}"/>
    <cellStyle name="Normal 43 2 2 3 2 2 3 3" xfId="11079" xr:uid="{00000000-0005-0000-0000-0000A5440000}"/>
    <cellStyle name="Normal 43 2 2 3 2 2 3 3 2" xfId="41413" xr:uid="{00000000-0005-0000-0000-0000A6440000}"/>
    <cellStyle name="Normal 43 2 2 3 2 2 3 3 3" xfId="26180" xr:uid="{00000000-0005-0000-0000-0000A7440000}"/>
    <cellStyle name="Normal 43 2 2 3 2 2 3 4" xfId="36400" xr:uid="{00000000-0005-0000-0000-0000A8440000}"/>
    <cellStyle name="Normal 43 2 2 3 2 2 3 5" xfId="21167" xr:uid="{00000000-0005-0000-0000-0000A9440000}"/>
    <cellStyle name="Normal 43 2 2 3 2 2 4" xfId="12757" xr:uid="{00000000-0005-0000-0000-0000AA440000}"/>
    <cellStyle name="Normal 43 2 2 3 2 2 4 2" xfId="43088" xr:uid="{00000000-0005-0000-0000-0000AB440000}"/>
    <cellStyle name="Normal 43 2 2 3 2 2 4 3" xfId="27855" xr:uid="{00000000-0005-0000-0000-0000AC440000}"/>
    <cellStyle name="Normal 43 2 2 3 2 2 5" xfId="7736" xr:uid="{00000000-0005-0000-0000-0000AD440000}"/>
    <cellStyle name="Normal 43 2 2 3 2 2 5 2" xfId="38071" xr:uid="{00000000-0005-0000-0000-0000AE440000}"/>
    <cellStyle name="Normal 43 2 2 3 2 2 5 3" xfId="22838" xr:uid="{00000000-0005-0000-0000-0000AF440000}"/>
    <cellStyle name="Normal 43 2 2 3 2 2 6" xfId="33059" xr:uid="{00000000-0005-0000-0000-0000B0440000}"/>
    <cellStyle name="Normal 43 2 2 3 2 2 7" xfId="17825" xr:uid="{00000000-0005-0000-0000-0000B1440000}"/>
    <cellStyle name="Normal 43 2 2 3 2 3" xfId="3518" xr:uid="{00000000-0005-0000-0000-0000B2440000}"/>
    <cellStyle name="Normal 43 2 2 3 2 3 2" xfId="13592" xr:uid="{00000000-0005-0000-0000-0000B3440000}"/>
    <cellStyle name="Normal 43 2 2 3 2 3 2 2" xfId="43923" xr:uid="{00000000-0005-0000-0000-0000B4440000}"/>
    <cellStyle name="Normal 43 2 2 3 2 3 2 3" xfId="28690" xr:uid="{00000000-0005-0000-0000-0000B5440000}"/>
    <cellStyle name="Normal 43 2 2 3 2 3 3" xfId="8572" xr:uid="{00000000-0005-0000-0000-0000B6440000}"/>
    <cellStyle name="Normal 43 2 2 3 2 3 3 2" xfId="38906" xr:uid="{00000000-0005-0000-0000-0000B7440000}"/>
    <cellStyle name="Normal 43 2 2 3 2 3 3 3" xfId="23673" xr:uid="{00000000-0005-0000-0000-0000B8440000}"/>
    <cellStyle name="Normal 43 2 2 3 2 3 4" xfId="33893" xr:uid="{00000000-0005-0000-0000-0000B9440000}"/>
    <cellStyle name="Normal 43 2 2 3 2 3 5" xfId="18660" xr:uid="{00000000-0005-0000-0000-0000BA440000}"/>
    <cellStyle name="Normal 43 2 2 3 2 4" xfId="5211" xr:uid="{00000000-0005-0000-0000-0000BB440000}"/>
    <cellStyle name="Normal 43 2 2 3 2 4 2" xfId="15263" xr:uid="{00000000-0005-0000-0000-0000BC440000}"/>
    <cellStyle name="Normal 43 2 2 3 2 4 2 2" xfId="45594" xr:uid="{00000000-0005-0000-0000-0000BD440000}"/>
    <cellStyle name="Normal 43 2 2 3 2 4 2 3" xfId="30361" xr:uid="{00000000-0005-0000-0000-0000BE440000}"/>
    <cellStyle name="Normal 43 2 2 3 2 4 3" xfId="10243" xr:uid="{00000000-0005-0000-0000-0000BF440000}"/>
    <cellStyle name="Normal 43 2 2 3 2 4 3 2" xfId="40577" xr:uid="{00000000-0005-0000-0000-0000C0440000}"/>
    <cellStyle name="Normal 43 2 2 3 2 4 3 3" xfId="25344" xr:uid="{00000000-0005-0000-0000-0000C1440000}"/>
    <cellStyle name="Normal 43 2 2 3 2 4 4" xfId="35564" xr:uid="{00000000-0005-0000-0000-0000C2440000}"/>
    <cellStyle name="Normal 43 2 2 3 2 4 5" xfId="20331" xr:uid="{00000000-0005-0000-0000-0000C3440000}"/>
    <cellStyle name="Normal 43 2 2 3 2 5" xfId="11921" xr:uid="{00000000-0005-0000-0000-0000C4440000}"/>
    <cellStyle name="Normal 43 2 2 3 2 5 2" xfId="42252" xr:uid="{00000000-0005-0000-0000-0000C5440000}"/>
    <cellStyle name="Normal 43 2 2 3 2 5 3" xfId="27019" xr:uid="{00000000-0005-0000-0000-0000C6440000}"/>
    <cellStyle name="Normal 43 2 2 3 2 6" xfId="6900" xr:uid="{00000000-0005-0000-0000-0000C7440000}"/>
    <cellStyle name="Normal 43 2 2 3 2 6 2" xfId="37235" xr:uid="{00000000-0005-0000-0000-0000C8440000}"/>
    <cellStyle name="Normal 43 2 2 3 2 6 3" xfId="22002" xr:uid="{00000000-0005-0000-0000-0000C9440000}"/>
    <cellStyle name="Normal 43 2 2 3 2 7" xfId="32223" xr:uid="{00000000-0005-0000-0000-0000CA440000}"/>
    <cellStyle name="Normal 43 2 2 3 2 8" xfId="16989" xr:uid="{00000000-0005-0000-0000-0000CB440000}"/>
    <cellStyle name="Normal 43 2 2 3 3" xfId="2247" xr:uid="{00000000-0005-0000-0000-0000CC440000}"/>
    <cellStyle name="Normal 43 2 2 3 3 2" xfId="3937" xr:uid="{00000000-0005-0000-0000-0000CD440000}"/>
    <cellStyle name="Normal 43 2 2 3 3 2 2" xfId="14010" xr:uid="{00000000-0005-0000-0000-0000CE440000}"/>
    <cellStyle name="Normal 43 2 2 3 3 2 2 2" xfId="44341" xr:uid="{00000000-0005-0000-0000-0000CF440000}"/>
    <cellStyle name="Normal 43 2 2 3 3 2 2 3" xfId="29108" xr:uid="{00000000-0005-0000-0000-0000D0440000}"/>
    <cellStyle name="Normal 43 2 2 3 3 2 3" xfId="8990" xr:uid="{00000000-0005-0000-0000-0000D1440000}"/>
    <cellStyle name="Normal 43 2 2 3 3 2 3 2" xfId="39324" xr:uid="{00000000-0005-0000-0000-0000D2440000}"/>
    <cellStyle name="Normal 43 2 2 3 3 2 3 3" xfId="24091" xr:uid="{00000000-0005-0000-0000-0000D3440000}"/>
    <cellStyle name="Normal 43 2 2 3 3 2 4" xfId="34311" xr:uid="{00000000-0005-0000-0000-0000D4440000}"/>
    <cellStyle name="Normal 43 2 2 3 3 2 5" xfId="19078" xr:uid="{00000000-0005-0000-0000-0000D5440000}"/>
    <cellStyle name="Normal 43 2 2 3 3 3" xfId="5629" xr:uid="{00000000-0005-0000-0000-0000D6440000}"/>
    <cellStyle name="Normal 43 2 2 3 3 3 2" xfId="15681" xr:uid="{00000000-0005-0000-0000-0000D7440000}"/>
    <cellStyle name="Normal 43 2 2 3 3 3 2 2" xfId="46012" xr:uid="{00000000-0005-0000-0000-0000D8440000}"/>
    <cellStyle name="Normal 43 2 2 3 3 3 2 3" xfId="30779" xr:uid="{00000000-0005-0000-0000-0000D9440000}"/>
    <cellStyle name="Normal 43 2 2 3 3 3 3" xfId="10661" xr:uid="{00000000-0005-0000-0000-0000DA440000}"/>
    <cellStyle name="Normal 43 2 2 3 3 3 3 2" xfId="40995" xr:uid="{00000000-0005-0000-0000-0000DB440000}"/>
    <cellStyle name="Normal 43 2 2 3 3 3 3 3" xfId="25762" xr:uid="{00000000-0005-0000-0000-0000DC440000}"/>
    <cellStyle name="Normal 43 2 2 3 3 3 4" xfId="35982" xr:uid="{00000000-0005-0000-0000-0000DD440000}"/>
    <cellStyle name="Normal 43 2 2 3 3 3 5" xfId="20749" xr:uid="{00000000-0005-0000-0000-0000DE440000}"/>
    <cellStyle name="Normal 43 2 2 3 3 4" xfId="12339" xr:uid="{00000000-0005-0000-0000-0000DF440000}"/>
    <cellStyle name="Normal 43 2 2 3 3 4 2" xfId="42670" xr:uid="{00000000-0005-0000-0000-0000E0440000}"/>
    <cellStyle name="Normal 43 2 2 3 3 4 3" xfId="27437" xr:uid="{00000000-0005-0000-0000-0000E1440000}"/>
    <cellStyle name="Normal 43 2 2 3 3 5" xfId="7318" xr:uid="{00000000-0005-0000-0000-0000E2440000}"/>
    <cellStyle name="Normal 43 2 2 3 3 5 2" xfId="37653" xr:uid="{00000000-0005-0000-0000-0000E3440000}"/>
    <cellStyle name="Normal 43 2 2 3 3 5 3" xfId="22420" xr:uid="{00000000-0005-0000-0000-0000E4440000}"/>
    <cellStyle name="Normal 43 2 2 3 3 6" xfId="32641" xr:uid="{00000000-0005-0000-0000-0000E5440000}"/>
    <cellStyle name="Normal 43 2 2 3 3 7" xfId="17407" xr:uid="{00000000-0005-0000-0000-0000E6440000}"/>
    <cellStyle name="Normal 43 2 2 3 4" xfId="3100" xr:uid="{00000000-0005-0000-0000-0000E7440000}"/>
    <cellStyle name="Normal 43 2 2 3 4 2" xfId="13174" xr:uid="{00000000-0005-0000-0000-0000E8440000}"/>
    <cellStyle name="Normal 43 2 2 3 4 2 2" xfId="43505" xr:uid="{00000000-0005-0000-0000-0000E9440000}"/>
    <cellStyle name="Normal 43 2 2 3 4 2 3" xfId="28272" xr:uid="{00000000-0005-0000-0000-0000EA440000}"/>
    <cellStyle name="Normal 43 2 2 3 4 3" xfId="8154" xr:uid="{00000000-0005-0000-0000-0000EB440000}"/>
    <cellStyle name="Normal 43 2 2 3 4 3 2" xfId="38488" xr:uid="{00000000-0005-0000-0000-0000EC440000}"/>
    <cellStyle name="Normal 43 2 2 3 4 3 3" xfId="23255" xr:uid="{00000000-0005-0000-0000-0000ED440000}"/>
    <cellStyle name="Normal 43 2 2 3 4 4" xfId="33475" xr:uid="{00000000-0005-0000-0000-0000EE440000}"/>
    <cellStyle name="Normal 43 2 2 3 4 5" xfId="18242" xr:uid="{00000000-0005-0000-0000-0000EF440000}"/>
    <cellStyle name="Normal 43 2 2 3 5" xfId="4793" xr:uid="{00000000-0005-0000-0000-0000F0440000}"/>
    <cellStyle name="Normal 43 2 2 3 5 2" xfId="14845" xr:uid="{00000000-0005-0000-0000-0000F1440000}"/>
    <cellStyle name="Normal 43 2 2 3 5 2 2" xfId="45176" xr:uid="{00000000-0005-0000-0000-0000F2440000}"/>
    <cellStyle name="Normal 43 2 2 3 5 2 3" xfId="29943" xr:uid="{00000000-0005-0000-0000-0000F3440000}"/>
    <cellStyle name="Normal 43 2 2 3 5 3" xfId="9825" xr:uid="{00000000-0005-0000-0000-0000F4440000}"/>
    <cellStyle name="Normal 43 2 2 3 5 3 2" xfId="40159" xr:uid="{00000000-0005-0000-0000-0000F5440000}"/>
    <cellStyle name="Normal 43 2 2 3 5 3 3" xfId="24926" xr:uid="{00000000-0005-0000-0000-0000F6440000}"/>
    <cellStyle name="Normal 43 2 2 3 5 4" xfId="35146" xr:uid="{00000000-0005-0000-0000-0000F7440000}"/>
    <cellStyle name="Normal 43 2 2 3 5 5" xfId="19913" xr:uid="{00000000-0005-0000-0000-0000F8440000}"/>
    <cellStyle name="Normal 43 2 2 3 6" xfId="11503" xr:uid="{00000000-0005-0000-0000-0000F9440000}"/>
    <cellStyle name="Normal 43 2 2 3 6 2" xfId="41834" xr:uid="{00000000-0005-0000-0000-0000FA440000}"/>
    <cellStyle name="Normal 43 2 2 3 6 3" xfId="26601" xr:uid="{00000000-0005-0000-0000-0000FB440000}"/>
    <cellStyle name="Normal 43 2 2 3 7" xfId="6482" xr:uid="{00000000-0005-0000-0000-0000FC440000}"/>
    <cellStyle name="Normal 43 2 2 3 7 2" xfId="36817" xr:uid="{00000000-0005-0000-0000-0000FD440000}"/>
    <cellStyle name="Normal 43 2 2 3 7 3" xfId="21584" xr:uid="{00000000-0005-0000-0000-0000FE440000}"/>
    <cellStyle name="Normal 43 2 2 3 8" xfId="31805" xr:uid="{00000000-0005-0000-0000-0000FF440000}"/>
    <cellStyle name="Normal 43 2 2 3 9" xfId="16571" xr:uid="{00000000-0005-0000-0000-000000450000}"/>
    <cellStyle name="Normal 43 2 2 4" xfId="1618" xr:uid="{00000000-0005-0000-0000-000001450000}"/>
    <cellStyle name="Normal 43 2 2 4 2" xfId="2457" xr:uid="{00000000-0005-0000-0000-000002450000}"/>
    <cellStyle name="Normal 43 2 2 4 2 2" xfId="4147" xr:uid="{00000000-0005-0000-0000-000003450000}"/>
    <cellStyle name="Normal 43 2 2 4 2 2 2" xfId="14220" xr:uid="{00000000-0005-0000-0000-000004450000}"/>
    <cellStyle name="Normal 43 2 2 4 2 2 2 2" xfId="44551" xr:uid="{00000000-0005-0000-0000-000005450000}"/>
    <cellStyle name="Normal 43 2 2 4 2 2 2 3" xfId="29318" xr:uid="{00000000-0005-0000-0000-000006450000}"/>
    <cellStyle name="Normal 43 2 2 4 2 2 3" xfId="9200" xr:uid="{00000000-0005-0000-0000-000007450000}"/>
    <cellStyle name="Normal 43 2 2 4 2 2 3 2" xfId="39534" xr:uid="{00000000-0005-0000-0000-000008450000}"/>
    <cellStyle name="Normal 43 2 2 4 2 2 3 3" xfId="24301" xr:uid="{00000000-0005-0000-0000-000009450000}"/>
    <cellStyle name="Normal 43 2 2 4 2 2 4" xfId="34521" xr:uid="{00000000-0005-0000-0000-00000A450000}"/>
    <cellStyle name="Normal 43 2 2 4 2 2 5" xfId="19288" xr:uid="{00000000-0005-0000-0000-00000B450000}"/>
    <cellStyle name="Normal 43 2 2 4 2 3" xfId="5839" xr:uid="{00000000-0005-0000-0000-00000C450000}"/>
    <cellStyle name="Normal 43 2 2 4 2 3 2" xfId="15891" xr:uid="{00000000-0005-0000-0000-00000D450000}"/>
    <cellStyle name="Normal 43 2 2 4 2 3 2 2" xfId="46222" xr:uid="{00000000-0005-0000-0000-00000E450000}"/>
    <cellStyle name="Normal 43 2 2 4 2 3 2 3" xfId="30989" xr:uid="{00000000-0005-0000-0000-00000F450000}"/>
    <cellStyle name="Normal 43 2 2 4 2 3 3" xfId="10871" xr:uid="{00000000-0005-0000-0000-000010450000}"/>
    <cellStyle name="Normal 43 2 2 4 2 3 3 2" xfId="41205" xr:uid="{00000000-0005-0000-0000-000011450000}"/>
    <cellStyle name="Normal 43 2 2 4 2 3 3 3" xfId="25972" xr:uid="{00000000-0005-0000-0000-000012450000}"/>
    <cellStyle name="Normal 43 2 2 4 2 3 4" xfId="36192" xr:uid="{00000000-0005-0000-0000-000013450000}"/>
    <cellStyle name="Normal 43 2 2 4 2 3 5" xfId="20959" xr:uid="{00000000-0005-0000-0000-000014450000}"/>
    <cellStyle name="Normal 43 2 2 4 2 4" xfId="12549" xr:uid="{00000000-0005-0000-0000-000015450000}"/>
    <cellStyle name="Normal 43 2 2 4 2 4 2" xfId="42880" xr:uid="{00000000-0005-0000-0000-000016450000}"/>
    <cellStyle name="Normal 43 2 2 4 2 4 3" xfId="27647" xr:uid="{00000000-0005-0000-0000-000017450000}"/>
    <cellStyle name="Normal 43 2 2 4 2 5" xfId="7528" xr:uid="{00000000-0005-0000-0000-000018450000}"/>
    <cellStyle name="Normal 43 2 2 4 2 5 2" xfId="37863" xr:uid="{00000000-0005-0000-0000-000019450000}"/>
    <cellStyle name="Normal 43 2 2 4 2 5 3" xfId="22630" xr:uid="{00000000-0005-0000-0000-00001A450000}"/>
    <cellStyle name="Normal 43 2 2 4 2 6" xfId="32851" xr:uid="{00000000-0005-0000-0000-00001B450000}"/>
    <cellStyle name="Normal 43 2 2 4 2 7" xfId="17617" xr:uid="{00000000-0005-0000-0000-00001C450000}"/>
    <cellStyle name="Normal 43 2 2 4 3" xfId="3310" xr:uid="{00000000-0005-0000-0000-00001D450000}"/>
    <cellStyle name="Normal 43 2 2 4 3 2" xfId="13384" xr:uid="{00000000-0005-0000-0000-00001E450000}"/>
    <cellStyle name="Normal 43 2 2 4 3 2 2" xfId="43715" xr:uid="{00000000-0005-0000-0000-00001F450000}"/>
    <cellStyle name="Normal 43 2 2 4 3 2 3" xfId="28482" xr:uid="{00000000-0005-0000-0000-000020450000}"/>
    <cellStyle name="Normal 43 2 2 4 3 3" xfId="8364" xr:uid="{00000000-0005-0000-0000-000021450000}"/>
    <cellStyle name="Normal 43 2 2 4 3 3 2" xfId="38698" xr:uid="{00000000-0005-0000-0000-000022450000}"/>
    <cellStyle name="Normal 43 2 2 4 3 3 3" xfId="23465" xr:uid="{00000000-0005-0000-0000-000023450000}"/>
    <cellStyle name="Normal 43 2 2 4 3 4" xfId="33685" xr:uid="{00000000-0005-0000-0000-000024450000}"/>
    <cellStyle name="Normal 43 2 2 4 3 5" xfId="18452" xr:uid="{00000000-0005-0000-0000-000025450000}"/>
    <cellStyle name="Normal 43 2 2 4 4" xfId="5003" xr:uid="{00000000-0005-0000-0000-000026450000}"/>
    <cellStyle name="Normal 43 2 2 4 4 2" xfId="15055" xr:uid="{00000000-0005-0000-0000-000027450000}"/>
    <cellStyle name="Normal 43 2 2 4 4 2 2" xfId="45386" xr:uid="{00000000-0005-0000-0000-000028450000}"/>
    <cellStyle name="Normal 43 2 2 4 4 2 3" xfId="30153" xr:uid="{00000000-0005-0000-0000-000029450000}"/>
    <cellStyle name="Normal 43 2 2 4 4 3" xfId="10035" xr:uid="{00000000-0005-0000-0000-00002A450000}"/>
    <cellStyle name="Normal 43 2 2 4 4 3 2" xfId="40369" xr:uid="{00000000-0005-0000-0000-00002B450000}"/>
    <cellStyle name="Normal 43 2 2 4 4 3 3" xfId="25136" xr:uid="{00000000-0005-0000-0000-00002C450000}"/>
    <cellStyle name="Normal 43 2 2 4 4 4" xfId="35356" xr:uid="{00000000-0005-0000-0000-00002D450000}"/>
    <cellStyle name="Normal 43 2 2 4 4 5" xfId="20123" xr:uid="{00000000-0005-0000-0000-00002E450000}"/>
    <cellStyle name="Normal 43 2 2 4 5" xfId="11713" xr:uid="{00000000-0005-0000-0000-00002F450000}"/>
    <cellStyle name="Normal 43 2 2 4 5 2" xfId="42044" xr:uid="{00000000-0005-0000-0000-000030450000}"/>
    <cellStyle name="Normal 43 2 2 4 5 3" xfId="26811" xr:uid="{00000000-0005-0000-0000-000031450000}"/>
    <cellStyle name="Normal 43 2 2 4 6" xfId="6692" xr:uid="{00000000-0005-0000-0000-000032450000}"/>
    <cellStyle name="Normal 43 2 2 4 6 2" xfId="37027" xr:uid="{00000000-0005-0000-0000-000033450000}"/>
    <cellStyle name="Normal 43 2 2 4 6 3" xfId="21794" xr:uid="{00000000-0005-0000-0000-000034450000}"/>
    <cellStyle name="Normal 43 2 2 4 7" xfId="32015" xr:uid="{00000000-0005-0000-0000-000035450000}"/>
    <cellStyle name="Normal 43 2 2 4 8" xfId="16781" xr:uid="{00000000-0005-0000-0000-000036450000}"/>
    <cellStyle name="Normal 43 2 2 5" xfId="2039" xr:uid="{00000000-0005-0000-0000-000037450000}"/>
    <cellStyle name="Normal 43 2 2 5 2" xfId="3729" xr:uid="{00000000-0005-0000-0000-000038450000}"/>
    <cellStyle name="Normal 43 2 2 5 2 2" xfId="13802" xr:uid="{00000000-0005-0000-0000-000039450000}"/>
    <cellStyle name="Normal 43 2 2 5 2 2 2" xfId="44133" xr:uid="{00000000-0005-0000-0000-00003A450000}"/>
    <cellStyle name="Normal 43 2 2 5 2 2 3" xfId="28900" xr:uid="{00000000-0005-0000-0000-00003B450000}"/>
    <cellStyle name="Normal 43 2 2 5 2 3" xfId="8782" xr:uid="{00000000-0005-0000-0000-00003C450000}"/>
    <cellStyle name="Normal 43 2 2 5 2 3 2" xfId="39116" xr:uid="{00000000-0005-0000-0000-00003D450000}"/>
    <cellStyle name="Normal 43 2 2 5 2 3 3" xfId="23883" xr:uid="{00000000-0005-0000-0000-00003E450000}"/>
    <cellStyle name="Normal 43 2 2 5 2 4" xfId="34103" xr:uid="{00000000-0005-0000-0000-00003F450000}"/>
    <cellStyle name="Normal 43 2 2 5 2 5" xfId="18870" xr:uid="{00000000-0005-0000-0000-000040450000}"/>
    <cellStyle name="Normal 43 2 2 5 3" xfId="5421" xr:uid="{00000000-0005-0000-0000-000041450000}"/>
    <cellStyle name="Normal 43 2 2 5 3 2" xfId="15473" xr:uid="{00000000-0005-0000-0000-000042450000}"/>
    <cellStyle name="Normal 43 2 2 5 3 2 2" xfId="45804" xr:uid="{00000000-0005-0000-0000-000043450000}"/>
    <cellStyle name="Normal 43 2 2 5 3 2 3" xfId="30571" xr:uid="{00000000-0005-0000-0000-000044450000}"/>
    <cellStyle name="Normal 43 2 2 5 3 3" xfId="10453" xr:uid="{00000000-0005-0000-0000-000045450000}"/>
    <cellStyle name="Normal 43 2 2 5 3 3 2" xfId="40787" xr:uid="{00000000-0005-0000-0000-000046450000}"/>
    <cellStyle name="Normal 43 2 2 5 3 3 3" xfId="25554" xr:uid="{00000000-0005-0000-0000-000047450000}"/>
    <cellStyle name="Normal 43 2 2 5 3 4" xfId="35774" xr:uid="{00000000-0005-0000-0000-000048450000}"/>
    <cellStyle name="Normal 43 2 2 5 3 5" xfId="20541" xr:uid="{00000000-0005-0000-0000-000049450000}"/>
    <cellStyle name="Normal 43 2 2 5 4" xfId="12131" xr:uid="{00000000-0005-0000-0000-00004A450000}"/>
    <cellStyle name="Normal 43 2 2 5 4 2" xfId="42462" xr:uid="{00000000-0005-0000-0000-00004B450000}"/>
    <cellStyle name="Normal 43 2 2 5 4 3" xfId="27229" xr:uid="{00000000-0005-0000-0000-00004C450000}"/>
    <cellStyle name="Normal 43 2 2 5 5" xfId="7110" xr:uid="{00000000-0005-0000-0000-00004D450000}"/>
    <cellStyle name="Normal 43 2 2 5 5 2" xfId="37445" xr:uid="{00000000-0005-0000-0000-00004E450000}"/>
    <cellStyle name="Normal 43 2 2 5 5 3" xfId="22212" xr:uid="{00000000-0005-0000-0000-00004F450000}"/>
    <cellStyle name="Normal 43 2 2 5 6" xfId="32433" xr:uid="{00000000-0005-0000-0000-000050450000}"/>
    <cellStyle name="Normal 43 2 2 5 7" xfId="17199" xr:uid="{00000000-0005-0000-0000-000051450000}"/>
    <cellStyle name="Normal 43 2 2 6" xfId="2892" xr:uid="{00000000-0005-0000-0000-000052450000}"/>
    <cellStyle name="Normal 43 2 2 6 2" xfId="12966" xr:uid="{00000000-0005-0000-0000-000053450000}"/>
    <cellStyle name="Normal 43 2 2 6 2 2" xfId="43297" xr:uid="{00000000-0005-0000-0000-000054450000}"/>
    <cellStyle name="Normal 43 2 2 6 2 3" xfId="28064" xr:uid="{00000000-0005-0000-0000-000055450000}"/>
    <cellStyle name="Normal 43 2 2 6 3" xfId="7946" xr:uid="{00000000-0005-0000-0000-000056450000}"/>
    <cellStyle name="Normal 43 2 2 6 3 2" xfId="38280" xr:uid="{00000000-0005-0000-0000-000057450000}"/>
    <cellStyle name="Normal 43 2 2 6 3 3" xfId="23047" xr:uid="{00000000-0005-0000-0000-000058450000}"/>
    <cellStyle name="Normal 43 2 2 6 4" xfId="33267" xr:uid="{00000000-0005-0000-0000-000059450000}"/>
    <cellStyle name="Normal 43 2 2 6 5" xfId="18034" xr:uid="{00000000-0005-0000-0000-00005A450000}"/>
    <cellStyle name="Normal 43 2 2 7" xfId="4585" xr:uid="{00000000-0005-0000-0000-00005B450000}"/>
    <cellStyle name="Normal 43 2 2 7 2" xfId="14637" xr:uid="{00000000-0005-0000-0000-00005C450000}"/>
    <cellStyle name="Normal 43 2 2 7 2 2" xfId="44968" xr:uid="{00000000-0005-0000-0000-00005D450000}"/>
    <cellStyle name="Normal 43 2 2 7 2 3" xfId="29735" xr:uid="{00000000-0005-0000-0000-00005E450000}"/>
    <cellStyle name="Normal 43 2 2 7 3" xfId="9617" xr:uid="{00000000-0005-0000-0000-00005F450000}"/>
    <cellStyle name="Normal 43 2 2 7 3 2" xfId="39951" xr:uid="{00000000-0005-0000-0000-000060450000}"/>
    <cellStyle name="Normal 43 2 2 7 3 3" xfId="24718" xr:uid="{00000000-0005-0000-0000-000061450000}"/>
    <cellStyle name="Normal 43 2 2 7 4" xfId="34938" xr:uid="{00000000-0005-0000-0000-000062450000}"/>
    <cellStyle name="Normal 43 2 2 7 5" xfId="19705" xr:uid="{00000000-0005-0000-0000-000063450000}"/>
    <cellStyle name="Normal 43 2 2 8" xfId="11295" xr:uid="{00000000-0005-0000-0000-000064450000}"/>
    <cellStyle name="Normal 43 2 2 8 2" xfId="41626" xr:uid="{00000000-0005-0000-0000-000065450000}"/>
    <cellStyle name="Normal 43 2 2 8 3" xfId="26393" xr:uid="{00000000-0005-0000-0000-000066450000}"/>
    <cellStyle name="Normal 43 2 2 9" xfId="6274" xr:uid="{00000000-0005-0000-0000-000067450000}"/>
    <cellStyle name="Normal 43 2 2 9 2" xfId="36609" xr:uid="{00000000-0005-0000-0000-000068450000}"/>
    <cellStyle name="Normal 43 2 2 9 3" xfId="21376" xr:uid="{00000000-0005-0000-0000-000069450000}"/>
    <cellStyle name="Normal 43 2 3" xfId="1238" xr:uid="{00000000-0005-0000-0000-00006A450000}"/>
    <cellStyle name="Normal 43 2 3 10" xfId="16415" xr:uid="{00000000-0005-0000-0000-00006B450000}"/>
    <cellStyle name="Normal 43 2 3 2" xfId="1457" xr:uid="{00000000-0005-0000-0000-00006C450000}"/>
    <cellStyle name="Normal 43 2 3 2 2" xfId="1878" xr:uid="{00000000-0005-0000-0000-00006D450000}"/>
    <cellStyle name="Normal 43 2 3 2 2 2" xfId="2717" xr:uid="{00000000-0005-0000-0000-00006E450000}"/>
    <cellStyle name="Normal 43 2 3 2 2 2 2" xfId="4407" xr:uid="{00000000-0005-0000-0000-00006F450000}"/>
    <cellStyle name="Normal 43 2 3 2 2 2 2 2" xfId="14480" xr:uid="{00000000-0005-0000-0000-000070450000}"/>
    <cellStyle name="Normal 43 2 3 2 2 2 2 2 2" xfId="44811" xr:uid="{00000000-0005-0000-0000-000071450000}"/>
    <cellStyle name="Normal 43 2 3 2 2 2 2 2 3" xfId="29578" xr:uid="{00000000-0005-0000-0000-000072450000}"/>
    <cellStyle name="Normal 43 2 3 2 2 2 2 3" xfId="9460" xr:uid="{00000000-0005-0000-0000-000073450000}"/>
    <cellStyle name="Normal 43 2 3 2 2 2 2 3 2" xfId="39794" xr:uid="{00000000-0005-0000-0000-000074450000}"/>
    <cellStyle name="Normal 43 2 3 2 2 2 2 3 3" xfId="24561" xr:uid="{00000000-0005-0000-0000-000075450000}"/>
    <cellStyle name="Normal 43 2 3 2 2 2 2 4" xfId="34781" xr:uid="{00000000-0005-0000-0000-000076450000}"/>
    <cellStyle name="Normal 43 2 3 2 2 2 2 5" xfId="19548" xr:uid="{00000000-0005-0000-0000-000077450000}"/>
    <cellStyle name="Normal 43 2 3 2 2 2 3" xfId="6099" xr:uid="{00000000-0005-0000-0000-000078450000}"/>
    <cellStyle name="Normal 43 2 3 2 2 2 3 2" xfId="16151" xr:uid="{00000000-0005-0000-0000-000079450000}"/>
    <cellStyle name="Normal 43 2 3 2 2 2 3 2 2" xfId="46482" xr:uid="{00000000-0005-0000-0000-00007A450000}"/>
    <cellStyle name="Normal 43 2 3 2 2 2 3 2 3" xfId="31249" xr:uid="{00000000-0005-0000-0000-00007B450000}"/>
    <cellStyle name="Normal 43 2 3 2 2 2 3 3" xfId="11131" xr:uid="{00000000-0005-0000-0000-00007C450000}"/>
    <cellStyle name="Normal 43 2 3 2 2 2 3 3 2" xfId="41465" xr:uid="{00000000-0005-0000-0000-00007D450000}"/>
    <cellStyle name="Normal 43 2 3 2 2 2 3 3 3" xfId="26232" xr:uid="{00000000-0005-0000-0000-00007E450000}"/>
    <cellStyle name="Normal 43 2 3 2 2 2 3 4" xfId="36452" xr:uid="{00000000-0005-0000-0000-00007F450000}"/>
    <cellStyle name="Normal 43 2 3 2 2 2 3 5" xfId="21219" xr:uid="{00000000-0005-0000-0000-000080450000}"/>
    <cellStyle name="Normal 43 2 3 2 2 2 4" xfId="12809" xr:uid="{00000000-0005-0000-0000-000081450000}"/>
    <cellStyle name="Normal 43 2 3 2 2 2 4 2" xfId="43140" xr:uid="{00000000-0005-0000-0000-000082450000}"/>
    <cellStyle name="Normal 43 2 3 2 2 2 4 3" xfId="27907" xr:uid="{00000000-0005-0000-0000-000083450000}"/>
    <cellStyle name="Normal 43 2 3 2 2 2 5" xfId="7788" xr:uid="{00000000-0005-0000-0000-000084450000}"/>
    <cellStyle name="Normal 43 2 3 2 2 2 5 2" xfId="38123" xr:uid="{00000000-0005-0000-0000-000085450000}"/>
    <cellStyle name="Normal 43 2 3 2 2 2 5 3" xfId="22890" xr:uid="{00000000-0005-0000-0000-000086450000}"/>
    <cellStyle name="Normal 43 2 3 2 2 2 6" xfId="33111" xr:uid="{00000000-0005-0000-0000-000087450000}"/>
    <cellStyle name="Normal 43 2 3 2 2 2 7" xfId="17877" xr:uid="{00000000-0005-0000-0000-000088450000}"/>
    <cellStyle name="Normal 43 2 3 2 2 3" xfId="3570" xr:uid="{00000000-0005-0000-0000-000089450000}"/>
    <cellStyle name="Normal 43 2 3 2 2 3 2" xfId="13644" xr:uid="{00000000-0005-0000-0000-00008A450000}"/>
    <cellStyle name="Normal 43 2 3 2 2 3 2 2" xfId="43975" xr:uid="{00000000-0005-0000-0000-00008B450000}"/>
    <cellStyle name="Normal 43 2 3 2 2 3 2 3" xfId="28742" xr:uid="{00000000-0005-0000-0000-00008C450000}"/>
    <cellStyle name="Normal 43 2 3 2 2 3 3" xfId="8624" xr:uid="{00000000-0005-0000-0000-00008D450000}"/>
    <cellStyle name="Normal 43 2 3 2 2 3 3 2" xfId="38958" xr:uid="{00000000-0005-0000-0000-00008E450000}"/>
    <cellStyle name="Normal 43 2 3 2 2 3 3 3" xfId="23725" xr:uid="{00000000-0005-0000-0000-00008F450000}"/>
    <cellStyle name="Normal 43 2 3 2 2 3 4" xfId="33945" xr:uid="{00000000-0005-0000-0000-000090450000}"/>
    <cellStyle name="Normal 43 2 3 2 2 3 5" xfId="18712" xr:uid="{00000000-0005-0000-0000-000091450000}"/>
    <cellStyle name="Normal 43 2 3 2 2 4" xfId="5263" xr:uid="{00000000-0005-0000-0000-000092450000}"/>
    <cellStyle name="Normal 43 2 3 2 2 4 2" xfId="15315" xr:uid="{00000000-0005-0000-0000-000093450000}"/>
    <cellStyle name="Normal 43 2 3 2 2 4 2 2" xfId="45646" xr:uid="{00000000-0005-0000-0000-000094450000}"/>
    <cellStyle name="Normal 43 2 3 2 2 4 2 3" xfId="30413" xr:uid="{00000000-0005-0000-0000-000095450000}"/>
    <cellStyle name="Normal 43 2 3 2 2 4 3" xfId="10295" xr:uid="{00000000-0005-0000-0000-000096450000}"/>
    <cellStyle name="Normal 43 2 3 2 2 4 3 2" xfId="40629" xr:uid="{00000000-0005-0000-0000-000097450000}"/>
    <cellStyle name="Normal 43 2 3 2 2 4 3 3" xfId="25396" xr:uid="{00000000-0005-0000-0000-000098450000}"/>
    <cellStyle name="Normal 43 2 3 2 2 4 4" xfId="35616" xr:uid="{00000000-0005-0000-0000-000099450000}"/>
    <cellStyle name="Normal 43 2 3 2 2 4 5" xfId="20383" xr:uid="{00000000-0005-0000-0000-00009A450000}"/>
    <cellStyle name="Normal 43 2 3 2 2 5" xfId="11973" xr:uid="{00000000-0005-0000-0000-00009B450000}"/>
    <cellStyle name="Normal 43 2 3 2 2 5 2" xfId="42304" xr:uid="{00000000-0005-0000-0000-00009C450000}"/>
    <cellStyle name="Normal 43 2 3 2 2 5 3" xfId="27071" xr:uid="{00000000-0005-0000-0000-00009D450000}"/>
    <cellStyle name="Normal 43 2 3 2 2 6" xfId="6952" xr:uid="{00000000-0005-0000-0000-00009E450000}"/>
    <cellStyle name="Normal 43 2 3 2 2 6 2" xfId="37287" xr:uid="{00000000-0005-0000-0000-00009F450000}"/>
    <cellStyle name="Normal 43 2 3 2 2 6 3" xfId="22054" xr:uid="{00000000-0005-0000-0000-0000A0450000}"/>
    <cellStyle name="Normal 43 2 3 2 2 7" xfId="32275" xr:uid="{00000000-0005-0000-0000-0000A1450000}"/>
    <cellStyle name="Normal 43 2 3 2 2 8" xfId="17041" xr:uid="{00000000-0005-0000-0000-0000A2450000}"/>
    <cellStyle name="Normal 43 2 3 2 3" xfId="2299" xr:uid="{00000000-0005-0000-0000-0000A3450000}"/>
    <cellStyle name="Normal 43 2 3 2 3 2" xfId="3989" xr:uid="{00000000-0005-0000-0000-0000A4450000}"/>
    <cellStyle name="Normal 43 2 3 2 3 2 2" xfId="14062" xr:uid="{00000000-0005-0000-0000-0000A5450000}"/>
    <cellStyle name="Normal 43 2 3 2 3 2 2 2" xfId="44393" xr:uid="{00000000-0005-0000-0000-0000A6450000}"/>
    <cellStyle name="Normal 43 2 3 2 3 2 2 3" xfId="29160" xr:uid="{00000000-0005-0000-0000-0000A7450000}"/>
    <cellStyle name="Normal 43 2 3 2 3 2 3" xfId="9042" xr:uid="{00000000-0005-0000-0000-0000A8450000}"/>
    <cellStyle name="Normal 43 2 3 2 3 2 3 2" xfId="39376" xr:uid="{00000000-0005-0000-0000-0000A9450000}"/>
    <cellStyle name="Normal 43 2 3 2 3 2 3 3" xfId="24143" xr:uid="{00000000-0005-0000-0000-0000AA450000}"/>
    <cellStyle name="Normal 43 2 3 2 3 2 4" xfId="34363" xr:uid="{00000000-0005-0000-0000-0000AB450000}"/>
    <cellStyle name="Normal 43 2 3 2 3 2 5" xfId="19130" xr:uid="{00000000-0005-0000-0000-0000AC450000}"/>
    <cellStyle name="Normal 43 2 3 2 3 3" xfId="5681" xr:uid="{00000000-0005-0000-0000-0000AD450000}"/>
    <cellStyle name="Normal 43 2 3 2 3 3 2" xfId="15733" xr:uid="{00000000-0005-0000-0000-0000AE450000}"/>
    <cellStyle name="Normal 43 2 3 2 3 3 2 2" xfId="46064" xr:uid="{00000000-0005-0000-0000-0000AF450000}"/>
    <cellStyle name="Normal 43 2 3 2 3 3 2 3" xfId="30831" xr:uid="{00000000-0005-0000-0000-0000B0450000}"/>
    <cellStyle name="Normal 43 2 3 2 3 3 3" xfId="10713" xr:uid="{00000000-0005-0000-0000-0000B1450000}"/>
    <cellStyle name="Normal 43 2 3 2 3 3 3 2" xfId="41047" xr:uid="{00000000-0005-0000-0000-0000B2450000}"/>
    <cellStyle name="Normal 43 2 3 2 3 3 3 3" xfId="25814" xr:uid="{00000000-0005-0000-0000-0000B3450000}"/>
    <cellStyle name="Normal 43 2 3 2 3 3 4" xfId="36034" xr:uid="{00000000-0005-0000-0000-0000B4450000}"/>
    <cellStyle name="Normal 43 2 3 2 3 3 5" xfId="20801" xr:uid="{00000000-0005-0000-0000-0000B5450000}"/>
    <cellStyle name="Normal 43 2 3 2 3 4" xfId="12391" xr:uid="{00000000-0005-0000-0000-0000B6450000}"/>
    <cellStyle name="Normal 43 2 3 2 3 4 2" xfId="42722" xr:uid="{00000000-0005-0000-0000-0000B7450000}"/>
    <cellStyle name="Normal 43 2 3 2 3 4 3" xfId="27489" xr:uid="{00000000-0005-0000-0000-0000B8450000}"/>
    <cellStyle name="Normal 43 2 3 2 3 5" xfId="7370" xr:uid="{00000000-0005-0000-0000-0000B9450000}"/>
    <cellStyle name="Normal 43 2 3 2 3 5 2" xfId="37705" xr:uid="{00000000-0005-0000-0000-0000BA450000}"/>
    <cellStyle name="Normal 43 2 3 2 3 5 3" xfId="22472" xr:uid="{00000000-0005-0000-0000-0000BB450000}"/>
    <cellStyle name="Normal 43 2 3 2 3 6" xfId="32693" xr:uid="{00000000-0005-0000-0000-0000BC450000}"/>
    <cellStyle name="Normal 43 2 3 2 3 7" xfId="17459" xr:uid="{00000000-0005-0000-0000-0000BD450000}"/>
    <cellStyle name="Normal 43 2 3 2 4" xfId="3152" xr:uid="{00000000-0005-0000-0000-0000BE450000}"/>
    <cellStyle name="Normal 43 2 3 2 4 2" xfId="13226" xr:uid="{00000000-0005-0000-0000-0000BF450000}"/>
    <cellStyle name="Normal 43 2 3 2 4 2 2" xfId="43557" xr:uid="{00000000-0005-0000-0000-0000C0450000}"/>
    <cellStyle name="Normal 43 2 3 2 4 2 3" xfId="28324" xr:uid="{00000000-0005-0000-0000-0000C1450000}"/>
    <cellStyle name="Normal 43 2 3 2 4 3" xfId="8206" xr:uid="{00000000-0005-0000-0000-0000C2450000}"/>
    <cellStyle name="Normal 43 2 3 2 4 3 2" xfId="38540" xr:uid="{00000000-0005-0000-0000-0000C3450000}"/>
    <cellStyle name="Normal 43 2 3 2 4 3 3" xfId="23307" xr:uid="{00000000-0005-0000-0000-0000C4450000}"/>
    <cellStyle name="Normal 43 2 3 2 4 4" xfId="33527" xr:uid="{00000000-0005-0000-0000-0000C5450000}"/>
    <cellStyle name="Normal 43 2 3 2 4 5" xfId="18294" xr:uid="{00000000-0005-0000-0000-0000C6450000}"/>
    <cellStyle name="Normal 43 2 3 2 5" xfId="4845" xr:uid="{00000000-0005-0000-0000-0000C7450000}"/>
    <cellStyle name="Normal 43 2 3 2 5 2" xfId="14897" xr:uid="{00000000-0005-0000-0000-0000C8450000}"/>
    <cellStyle name="Normal 43 2 3 2 5 2 2" xfId="45228" xr:uid="{00000000-0005-0000-0000-0000C9450000}"/>
    <cellStyle name="Normal 43 2 3 2 5 2 3" xfId="29995" xr:uid="{00000000-0005-0000-0000-0000CA450000}"/>
    <cellStyle name="Normal 43 2 3 2 5 3" xfId="9877" xr:uid="{00000000-0005-0000-0000-0000CB450000}"/>
    <cellStyle name="Normal 43 2 3 2 5 3 2" xfId="40211" xr:uid="{00000000-0005-0000-0000-0000CC450000}"/>
    <cellStyle name="Normal 43 2 3 2 5 3 3" xfId="24978" xr:uid="{00000000-0005-0000-0000-0000CD450000}"/>
    <cellStyle name="Normal 43 2 3 2 5 4" xfId="35198" xr:uid="{00000000-0005-0000-0000-0000CE450000}"/>
    <cellStyle name="Normal 43 2 3 2 5 5" xfId="19965" xr:uid="{00000000-0005-0000-0000-0000CF450000}"/>
    <cellStyle name="Normal 43 2 3 2 6" xfId="11555" xr:uid="{00000000-0005-0000-0000-0000D0450000}"/>
    <cellStyle name="Normal 43 2 3 2 6 2" xfId="41886" xr:uid="{00000000-0005-0000-0000-0000D1450000}"/>
    <cellStyle name="Normal 43 2 3 2 6 3" xfId="26653" xr:uid="{00000000-0005-0000-0000-0000D2450000}"/>
    <cellStyle name="Normal 43 2 3 2 7" xfId="6534" xr:uid="{00000000-0005-0000-0000-0000D3450000}"/>
    <cellStyle name="Normal 43 2 3 2 7 2" xfId="36869" xr:uid="{00000000-0005-0000-0000-0000D4450000}"/>
    <cellStyle name="Normal 43 2 3 2 7 3" xfId="21636" xr:uid="{00000000-0005-0000-0000-0000D5450000}"/>
    <cellStyle name="Normal 43 2 3 2 8" xfId="31857" xr:uid="{00000000-0005-0000-0000-0000D6450000}"/>
    <cellStyle name="Normal 43 2 3 2 9" xfId="16623" xr:uid="{00000000-0005-0000-0000-0000D7450000}"/>
    <cellStyle name="Normal 43 2 3 3" xfId="1670" xr:uid="{00000000-0005-0000-0000-0000D8450000}"/>
    <cellStyle name="Normal 43 2 3 3 2" xfId="2509" xr:uid="{00000000-0005-0000-0000-0000D9450000}"/>
    <cellStyle name="Normal 43 2 3 3 2 2" xfId="4199" xr:uid="{00000000-0005-0000-0000-0000DA450000}"/>
    <cellStyle name="Normal 43 2 3 3 2 2 2" xfId="14272" xr:uid="{00000000-0005-0000-0000-0000DB450000}"/>
    <cellStyle name="Normal 43 2 3 3 2 2 2 2" xfId="44603" xr:uid="{00000000-0005-0000-0000-0000DC450000}"/>
    <cellStyle name="Normal 43 2 3 3 2 2 2 3" xfId="29370" xr:uid="{00000000-0005-0000-0000-0000DD450000}"/>
    <cellStyle name="Normal 43 2 3 3 2 2 3" xfId="9252" xr:uid="{00000000-0005-0000-0000-0000DE450000}"/>
    <cellStyle name="Normal 43 2 3 3 2 2 3 2" xfId="39586" xr:uid="{00000000-0005-0000-0000-0000DF450000}"/>
    <cellStyle name="Normal 43 2 3 3 2 2 3 3" xfId="24353" xr:uid="{00000000-0005-0000-0000-0000E0450000}"/>
    <cellStyle name="Normal 43 2 3 3 2 2 4" xfId="34573" xr:uid="{00000000-0005-0000-0000-0000E1450000}"/>
    <cellStyle name="Normal 43 2 3 3 2 2 5" xfId="19340" xr:uid="{00000000-0005-0000-0000-0000E2450000}"/>
    <cellStyle name="Normal 43 2 3 3 2 3" xfId="5891" xr:uid="{00000000-0005-0000-0000-0000E3450000}"/>
    <cellStyle name="Normal 43 2 3 3 2 3 2" xfId="15943" xr:uid="{00000000-0005-0000-0000-0000E4450000}"/>
    <cellStyle name="Normal 43 2 3 3 2 3 2 2" xfId="46274" xr:uid="{00000000-0005-0000-0000-0000E5450000}"/>
    <cellStyle name="Normal 43 2 3 3 2 3 2 3" xfId="31041" xr:uid="{00000000-0005-0000-0000-0000E6450000}"/>
    <cellStyle name="Normal 43 2 3 3 2 3 3" xfId="10923" xr:uid="{00000000-0005-0000-0000-0000E7450000}"/>
    <cellStyle name="Normal 43 2 3 3 2 3 3 2" xfId="41257" xr:uid="{00000000-0005-0000-0000-0000E8450000}"/>
    <cellStyle name="Normal 43 2 3 3 2 3 3 3" xfId="26024" xr:uid="{00000000-0005-0000-0000-0000E9450000}"/>
    <cellStyle name="Normal 43 2 3 3 2 3 4" xfId="36244" xr:uid="{00000000-0005-0000-0000-0000EA450000}"/>
    <cellStyle name="Normal 43 2 3 3 2 3 5" xfId="21011" xr:uid="{00000000-0005-0000-0000-0000EB450000}"/>
    <cellStyle name="Normal 43 2 3 3 2 4" xfId="12601" xr:uid="{00000000-0005-0000-0000-0000EC450000}"/>
    <cellStyle name="Normal 43 2 3 3 2 4 2" xfId="42932" xr:uid="{00000000-0005-0000-0000-0000ED450000}"/>
    <cellStyle name="Normal 43 2 3 3 2 4 3" xfId="27699" xr:uid="{00000000-0005-0000-0000-0000EE450000}"/>
    <cellStyle name="Normal 43 2 3 3 2 5" xfId="7580" xr:uid="{00000000-0005-0000-0000-0000EF450000}"/>
    <cellStyle name="Normal 43 2 3 3 2 5 2" xfId="37915" xr:uid="{00000000-0005-0000-0000-0000F0450000}"/>
    <cellStyle name="Normal 43 2 3 3 2 5 3" xfId="22682" xr:uid="{00000000-0005-0000-0000-0000F1450000}"/>
    <cellStyle name="Normal 43 2 3 3 2 6" xfId="32903" xr:uid="{00000000-0005-0000-0000-0000F2450000}"/>
    <cellStyle name="Normal 43 2 3 3 2 7" xfId="17669" xr:uid="{00000000-0005-0000-0000-0000F3450000}"/>
    <cellStyle name="Normal 43 2 3 3 3" xfId="3362" xr:uid="{00000000-0005-0000-0000-0000F4450000}"/>
    <cellStyle name="Normal 43 2 3 3 3 2" xfId="13436" xr:uid="{00000000-0005-0000-0000-0000F5450000}"/>
    <cellStyle name="Normal 43 2 3 3 3 2 2" xfId="43767" xr:uid="{00000000-0005-0000-0000-0000F6450000}"/>
    <cellStyle name="Normal 43 2 3 3 3 2 3" xfId="28534" xr:uid="{00000000-0005-0000-0000-0000F7450000}"/>
    <cellStyle name="Normal 43 2 3 3 3 3" xfId="8416" xr:uid="{00000000-0005-0000-0000-0000F8450000}"/>
    <cellStyle name="Normal 43 2 3 3 3 3 2" xfId="38750" xr:uid="{00000000-0005-0000-0000-0000F9450000}"/>
    <cellStyle name="Normal 43 2 3 3 3 3 3" xfId="23517" xr:uid="{00000000-0005-0000-0000-0000FA450000}"/>
    <cellStyle name="Normal 43 2 3 3 3 4" xfId="33737" xr:uid="{00000000-0005-0000-0000-0000FB450000}"/>
    <cellStyle name="Normal 43 2 3 3 3 5" xfId="18504" xr:uid="{00000000-0005-0000-0000-0000FC450000}"/>
    <cellStyle name="Normal 43 2 3 3 4" xfId="5055" xr:uid="{00000000-0005-0000-0000-0000FD450000}"/>
    <cellStyle name="Normal 43 2 3 3 4 2" xfId="15107" xr:uid="{00000000-0005-0000-0000-0000FE450000}"/>
    <cellStyle name="Normal 43 2 3 3 4 2 2" xfId="45438" xr:uid="{00000000-0005-0000-0000-0000FF450000}"/>
    <cellStyle name="Normal 43 2 3 3 4 2 3" xfId="30205" xr:uid="{00000000-0005-0000-0000-000000460000}"/>
    <cellStyle name="Normal 43 2 3 3 4 3" xfId="10087" xr:uid="{00000000-0005-0000-0000-000001460000}"/>
    <cellStyle name="Normal 43 2 3 3 4 3 2" xfId="40421" xr:uid="{00000000-0005-0000-0000-000002460000}"/>
    <cellStyle name="Normal 43 2 3 3 4 3 3" xfId="25188" xr:uid="{00000000-0005-0000-0000-000003460000}"/>
    <cellStyle name="Normal 43 2 3 3 4 4" xfId="35408" xr:uid="{00000000-0005-0000-0000-000004460000}"/>
    <cellStyle name="Normal 43 2 3 3 4 5" xfId="20175" xr:uid="{00000000-0005-0000-0000-000005460000}"/>
    <cellStyle name="Normal 43 2 3 3 5" xfId="11765" xr:uid="{00000000-0005-0000-0000-000006460000}"/>
    <cellStyle name="Normal 43 2 3 3 5 2" xfId="42096" xr:uid="{00000000-0005-0000-0000-000007460000}"/>
    <cellStyle name="Normal 43 2 3 3 5 3" xfId="26863" xr:uid="{00000000-0005-0000-0000-000008460000}"/>
    <cellStyle name="Normal 43 2 3 3 6" xfId="6744" xr:uid="{00000000-0005-0000-0000-000009460000}"/>
    <cellStyle name="Normal 43 2 3 3 6 2" xfId="37079" xr:uid="{00000000-0005-0000-0000-00000A460000}"/>
    <cellStyle name="Normal 43 2 3 3 6 3" xfId="21846" xr:uid="{00000000-0005-0000-0000-00000B460000}"/>
    <cellStyle name="Normal 43 2 3 3 7" xfId="32067" xr:uid="{00000000-0005-0000-0000-00000C460000}"/>
    <cellStyle name="Normal 43 2 3 3 8" xfId="16833" xr:uid="{00000000-0005-0000-0000-00000D460000}"/>
    <cellStyle name="Normal 43 2 3 4" xfId="2091" xr:uid="{00000000-0005-0000-0000-00000E460000}"/>
    <cellStyle name="Normal 43 2 3 4 2" xfId="3781" xr:uid="{00000000-0005-0000-0000-00000F460000}"/>
    <cellStyle name="Normal 43 2 3 4 2 2" xfId="13854" xr:uid="{00000000-0005-0000-0000-000010460000}"/>
    <cellStyle name="Normal 43 2 3 4 2 2 2" xfId="44185" xr:uid="{00000000-0005-0000-0000-000011460000}"/>
    <cellStyle name="Normal 43 2 3 4 2 2 3" xfId="28952" xr:uid="{00000000-0005-0000-0000-000012460000}"/>
    <cellStyle name="Normal 43 2 3 4 2 3" xfId="8834" xr:uid="{00000000-0005-0000-0000-000013460000}"/>
    <cellStyle name="Normal 43 2 3 4 2 3 2" xfId="39168" xr:uid="{00000000-0005-0000-0000-000014460000}"/>
    <cellStyle name="Normal 43 2 3 4 2 3 3" xfId="23935" xr:uid="{00000000-0005-0000-0000-000015460000}"/>
    <cellStyle name="Normal 43 2 3 4 2 4" xfId="34155" xr:uid="{00000000-0005-0000-0000-000016460000}"/>
    <cellStyle name="Normal 43 2 3 4 2 5" xfId="18922" xr:uid="{00000000-0005-0000-0000-000017460000}"/>
    <cellStyle name="Normal 43 2 3 4 3" xfId="5473" xr:uid="{00000000-0005-0000-0000-000018460000}"/>
    <cellStyle name="Normal 43 2 3 4 3 2" xfId="15525" xr:uid="{00000000-0005-0000-0000-000019460000}"/>
    <cellStyle name="Normal 43 2 3 4 3 2 2" xfId="45856" xr:uid="{00000000-0005-0000-0000-00001A460000}"/>
    <cellStyle name="Normal 43 2 3 4 3 2 3" xfId="30623" xr:uid="{00000000-0005-0000-0000-00001B460000}"/>
    <cellStyle name="Normal 43 2 3 4 3 3" xfId="10505" xr:uid="{00000000-0005-0000-0000-00001C460000}"/>
    <cellStyle name="Normal 43 2 3 4 3 3 2" xfId="40839" xr:uid="{00000000-0005-0000-0000-00001D460000}"/>
    <cellStyle name="Normal 43 2 3 4 3 3 3" xfId="25606" xr:uid="{00000000-0005-0000-0000-00001E460000}"/>
    <cellStyle name="Normal 43 2 3 4 3 4" xfId="35826" xr:uid="{00000000-0005-0000-0000-00001F460000}"/>
    <cellStyle name="Normal 43 2 3 4 3 5" xfId="20593" xr:uid="{00000000-0005-0000-0000-000020460000}"/>
    <cellStyle name="Normal 43 2 3 4 4" xfId="12183" xr:uid="{00000000-0005-0000-0000-000021460000}"/>
    <cellStyle name="Normal 43 2 3 4 4 2" xfId="42514" xr:uid="{00000000-0005-0000-0000-000022460000}"/>
    <cellStyle name="Normal 43 2 3 4 4 3" xfId="27281" xr:uid="{00000000-0005-0000-0000-000023460000}"/>
    <cellStyle name="Normal 43 2 3 4 5" xfId="7162" xr:uid="{00000000-0005-0000-0000-000024460000}"/>
    <cellStyle name="Normal 43 2 3 4 5 2" xfId="37497" xr:uid="{00000000-0005-0000-0000-000025460000}"/>
    <cellStyle name="Normal 43 2 3 4 5 3" xfId="22264" xr:uid="{00000000-0005-0000-0000-000026460000}"/>
    <cellStyle name="Normal 43 2 3 4 6" xfId="32485" xr:uid="{00000000-0005-0000-0000-000027460000}"/>
    <cellStyle name="Normal 43 2 3 4 7" xfId="17251" xr:uid="{00000000-0005-0000-0000-000028460000}"/>
    <cellStyle name="Normal 43 2 3 5" xfId="2944" xr:uid="{00000000-0005-0000-0000-000029460000}"/>
    <cellStyle name="Normal 43 2 3 5 2" xfId="13018" xr:uid="{00000000-0005-0000-0000-00002A460000}"/>
    <cellStyle name="Normal 43 2 3 5 2 2" xfId="43349" xr:uid="{00000000-0005-0000-0000-00002B460000}"/>
    <cellStyle name="Normal 43 2 3 5 2 3" xfId="28116" xr:uid="{00000000-0005-0000-0000-00002C460000}"/>
    <cellStyle name="Normal 43 2 3 5 3" xfId="7998" xr:uid="{00000000-0005-0000-0000-00002D460000}"/>
    <cellStyle name="Normal 43 2 3 5 3 2" xfId="38332" xr:uid="{00000000-0005-0000-0000-00002E460000}"/>
    <cellStyle name="Normal 43 2 3 5 3 3" xfId="23099" xr:uid="{00000000-0005-0000-0000-00002F460000}"/>
    <cellStyle name="Normal 43 2 3 5 4" xfId="33319" xr:uid="{00000000-0005-0000-0000-000030460000}"/>
    <cellStyle name="Normal 43 2 3 5 5" xfId="18086" xr:uid="{00000000-0005-0000-0000-000031460000}"/>
    <cellStyle name="Normal 43 2 3 6" xfId="4637" xr:uid="{00000000-0005-0000-0000-000032460000}"/>
    <cellStyle name="Normal 43 2 3 6 2" xfId="14689" xr:uid="{00000000-0005-0000-0000-000033460000}"/>
    <cellStyle name="Normal 43 2 3 6 2 2" xfId="45020" xr:uid="{00000000-0005-0000-0000-000034460000}"/>
    <cellStyle name="Normal 43 2 3 6 2 3" xfId="29787" xr:uid="{00000000-0005-0000-0000-000035460000}"/>
    <cellStyle name="Normal 43 2 3 6 3" xfId="9669" xr:uid="{00000000-0005-0000-0000-000036460000}"/>
    <cellStyle name="Normal 43 2 3 6 3 2" xfId="40003" xr:uid="{00000000-0005-0000-0000-000037460000}"/>
    <cellStyle name="Normal 43 2 3 6 3 3" xfId="24770" xr:uid="{00000000-0005-0000-0000-000038460000}"/>
    <cellStyle name="Normal 43 2 3 6 4" xfId="34990" xr:uid="{00000000-0005-0000-0000-000039460000}"/>
    <cellStyle name="Normal 43 2 3 6 5" xfId="19757" xr:uid="{00000000-0005-0000-0000-00003A460000}"/>
    <cellStyle name="Normal 43 2 3 7" xfId="11347" xr:uid="{00000000-0005-0000-0000-00003B460000}"/>
    <cellStyle name="Normal 43 2 3 7 2" xfId="41678" xr:uid="{00000000-0005-0000-0000-00003C460000}"/>
    <cellStyle name="Normal 43 2 3 7 3" xfId="26445" xr:uid="{00000000-0005-0000-0000-00003D460000}"/>
    <cellStyle name="Normal 43 2 3 8" xfId="6326" xr:uid="{00000000-0005-0000-0000-00003E460000}"/>
    <cellStyle name="Normal 43 2 3 8 2" xfId="36661" xr:uid="{00000000-0005-0000-0000-00003F460000}"/>
    <cellStyle name="Normal 43 2 3 8 3" xfId="21428" xr:uid="{00000000-0005-0000-0000-000040460000}"/>
    <cellStyle name="Normal 43 2 3 9" xfId="31650" xr:uid="{00000000-0005-0000-0000-000041460000}"/>
    <cellStyle name="Normal 43 2 4" xfId="1351" xr:uid="{00000000-0005-0000-0000-000042460000}"/>
    <cellStyle name="Normal 43 2 4 2" xfId="1774" xr:uid="{00000000-0005-0000-0000-000043460000}"/>
    <cellStyle name="Normal 43 2 4 2 2" xfId="2613" xr:uid="{00000000-0005-0000-0000-000044460000}"/>
    <cellStyle name="Normal 43 2 4 2 2 2" xfId="4303" xr:uid="{00000000-0005-0000-0000-000045460000}"/>
    <cellStyle name="Normal 43 2 4 2 2 2 2" xfId="14376" xr:uid="{00000000-0005-0000-0000-000046460000}"/>
    <cellStyle name="Normal 43 2 4 2 2 2 2 2" xfId="44707" xr:uid="{00000000-0005-0000-0000-000047460000}"/>
    <cellStyle name="Normal 43 2 4 2 2 2 2 3" xfId="29474" xr:uid="{00000000-0005-0000-0000-000048460000}"/>
    <cellStyle name="Normal 43 2 4 2 2 2 3" xfId="9356" xr:uid="{00000000-0005-0000-0000-000049460000}"/>
    <cellStyle name="Normal 43 2 4 2 2 2 3 2" xfId="39690" xr:uid="{00000000-0005-0000-0000-00004A460000}"/>
    <cellStyle name="Normal 43 2 4 2 2 2 3 3" xfId="24457" xr:uid="{00000000-0005-0000-0000-00004B460000}"/>
    <cellStyle name="Normal 43 2 4 2 2 2 4" xfId="34677" xr:uid="{00000000-0005-0000-0000-00004C460000}"/>
    <cellStyle name="Normal 43 2 4 2 2 2 5" xfId="19444" xr:uid="{00000000-0005-0000-0000-00004D460000}"/>
    <cellStyle name="Normal 43 2 4 2 2 3" xfId="5995" xr:uid="{00000000-0005-0000-0000-00004E460000}"/>
    <cellStyle name="Normal 43 2 4 2 2 3 2" xfId="16047" xr:uid="{00000000-0005-0000-0000-00004F460000}"/>
    <cellStyle name="Normal 43 2 4 2 2 3 2 2" xfId="46378" xr:uid="{00000000-0005-0000-0000-000050460000}"/>
    <cellStyle name="Normal 43 2 4 2 2 3 2 3" xfId="31145" xr:uid="{00000000-0005-0000-0000-000051460000}"/>
    <cellStyle name="Normal 43 2 4 2 2 3 3" xfId="11027" xr:uid="{00000000-0005-0000-0000-000052460000}"/>
    <cellStyle name="Normal 43 2 4 2 2 3 3 2" xfId="41361" xr:uid="{00000000-0005-0000-0000-000053460000}"/>
    <cellStyle name="Normal 43 2 4 2 2 3 3 3" xfId="26128" xr:uid="{00000000-0005-0000-0000-000054460000}"/>
    <cellStyle name="Normal 43 2 4 2 2 3 4" xfId="36348" xr:uid="{00000000-0005-0000-0000-000055460000}"/>
    <cellStyle name="Normal 43 2 4 2 2 3 5" xfId="21115" xr:uid="{00000000-0005-0000-0000-000056460000}"/>
    <cellStyle name="Normal 43 2 4 2 2 4" xfId="12705" xr:uid="{00000000-0005-0000-0000-000057460000}"/>
    <cellStyle name="Normal 43 2 4 2 2 4 2" xfId="43036" xr:uid="{00000000-0005-0000-0000-000058460000}"/>
    <cellStyle name="Normal 43 2 4 2 2 4 3" xfId="27803" xr:uid="{00000000-0005-0000-0000-000059460000}"/>
    <cellStyle name="Normal 43 2 4 2 2 5" xfId="7684" xr:uid="{00000000-0005-0000-0000-00005A460000}"/>
    <cellStyle name="Normal 43 2 4 2 2 5 2" xfId="38019" xr:uid="{00000000-0005-0000-0000-00005B460000}"/>
    <cellStyle name="Normal 43 2 4 2 2 5 3" xfId="22786" xr:uid="{00000000-0005-0000-0000-00005C460000}"/>
    <cellStyle name="Normal 43 2 4 2 2 6" xfId="33007" xr:uid="{00000000-0005-0000-0000-00005D460000}"/>
    <cellStyle name="Normal 43 2 4 2 2 7" xfId="17773" xr:uid="{00000000-0005-0000-0000-00005E460000}"/>
    <cellStyle name="Normal 43 2 4 2 3" xfId="3466" xr:uid="{00000000-0005-0000-0000-00005F460000}"/>
    <cellStyle name="Normal 43 2 4 2 3 2" xfId="13540" xr:uid="{00000000-0005-0000-0000-000060460000}"/>
    <cellStyle name="Normal 43 2 4 2 3 2 2" xfId="43871" xr:uid="{00000000-0005-0000-0000-000061460000}"/>
    <cellStyle name="Normal 43 2 4 2 3 2 3" xfId="28638" xr:uid="{00000000-0005-0000-0000-000062460000}"/>
    <cellStyle name="Normal 43 2 4 2 3 3" xfId="8520" xr:uid="{00000000-0005-0000-0000-000063460000}"/>
    <cellStyle name="Normal 43 2 4 2 3 3 2" xfId="38854" xr:uid="{00000000-0005-0000-0000-000064460000}"/>
    <cellStyle name="Normal 43 2 4 2 3 3 3" xfId="23621" xr:uid="{00000000-0005-0000-0000-000065460000}"/>
    <cellStyle name="Normal 43 2 4 2 3 4" xfId="33841" xr:uid="{00000000-0005-0000-0000-000066460000}"/>
    <cellStyle name="Normal 43 2 4 2 3 5" xfId="18608" xr:uid="{00000000-0005-0000-0000-000067460000}"/>
    <cellStyle name="Normal 43 2 4 2 4" xfId="5159" xr:uid="{00000000-0005-0000-0000-000068460000}"/>
    <cellStyle name="Normal 43 2 4 2 4 2" xfId="15211" xr:uid="{00000000-0005-0000-0000-000069460000}"/>
    <cellStyle name="Normal 43 2 4 2 4 2 2" xfId="45542" xr:uid="{00000000-0005-0000-0000-00006A460000}"/>
    <cellStyle name="Normal 43 2 4 2 4 2 3" xfId="30309" xr:uid="{00000000-0005-0000-0000-00006B460000}"/>
    <cellStyle name="Normal 43 2 4 2 4 3" xfId="10191" xr:uid="{00000000-0005-0000-0000-00006C460000}"/>
    <cellStyle name="Normal 43 2 4 2 4 3 2" xfId="40525" xr:uid="{00000000-0005-0000-0000-00006D460000}"/>
    <cellStyle name="Normal 43 2 4 2 4 3 3" xfId="25292" xr:uid="{00000000-0005-0000-0000-00006E460000}"/>
    <cellStyle name="Normal 43 2 4 2 4 4" xfId="35512" xr:uid="{00000000-0005-0000-0000-00006F460000}"/>
    <cellStyle name="Normal 43 2 4 2 4 5" xfId="20279" xr:uid="{00000000-0005-0000-0000-000070460000}"/>
    <cellStyle name="Normal 43 2 4 2 5" xfId="11869" xr:uid="{00000000-0005-0000-0000-000071460000}"/>
    <cellStyle name="Normal 43 2 4 2 5 2" xfId="42200" xr:uid="{00000000-0005-0000-0000-000072460000}"/>
    <cellStyle name="Normal 43 2 4 2 5 3" xfId="26967" xr:uid="{00000000-0005-0000-0000-000073460000}"/>
    <cellStyle name="Normal 43 2 4 2 6" xfId="6848" xr:uid="{00000000-0005-0000-0000-000074460000}"/>
    <cellStyle name="Normal 43 2 4 2 6 2" xfId="37183" xr:uid="{00000000-0005-0000-0000-000075460000}"/>
    <cellStyle name="Normal 43 2 4 2 6 3" xfId="21950" xr:uid="{00000000-0005-0000-0000-000076460000}"/>
    <cellStyle name="Normal 43 2 4 2 7" xfId="32171" xr:uid="{00000000-0005-0000-0000-000077460000}"/>
    <cellStyle name="Normal 43 2 4 2 8" xfId="16937" xr:uid="{00000000-0005-0000-0000-000078460000}"/>
    <cellStyle name="Normal 43 2 4 3" xfId="2195" xr:uid="{00000000-0005-0000-0000-000079460000}"/>
    <cellStyle name="Normal 43 2 4 3 2" xfId="3885" xr:uid="{00000000-0005-0000-0000-00007A460000}"/>
    <cellStyle name="Normal 43 2 4 3 2 2" xfId="13958" xr:uid="{00000000-0005-0000-0000-00007B460000}"/>
    <cellStyle name="Normal 43 2 4 3 2 2 2" xfId="44289" xr:uid="{00000000-0005-0000-0000-00007C460000}"/>
    <cellStyle name="Normal 43 2 4 3 2 2 3" xfId="29056" xr:uid="{00000000-0005-0000-0000-00007D460000}"/>
    <cellStyle name="Normal 43 2 4 3 2 3" xfId="8938" xr:uid="{00000000-0005-0000-0000-00007E460000}"/>
    <cellStyle name="Normal 43 2 4 3 2 3 2" xfId="39272" xr:uid="{00000000-0005-0000-0000-00007F460000}"/>
    <cellStyle name="Normal 43 2 4 3 2 3 3" xfId="24039" xr:uid="{00000000-0005-0000-0000-000080460000}"/>
    <cellStyle name="Normal 43 2 4 3 2 4" xfId="34259" xr:uid="{00000000-0005-0000-0000-000081460000}"/>
    <cellStyle name="Normal 43 2 4 3 2 5" xfId="19026" xr:uid="{00000000-0005-0000-0000-000082460000}"/>
    <cellStyle name="Normal 43 2 4 3 3" xfId="5577" xr:uid="{00000000-0005-0000-0000-000083460000}"/>
    <cellStyle name="Normal 43 2 4 3 3 2" xfId="15629" xr:uid="{00000000-0005-0000-0000-000084460000}"/>
    <cellStyle name="Normal 43 2 4 3 3 2 2" xfId="45960" xr:uid="{00000000-0005-0000-0000-000085460000}"/>
    <cellStyle name="Normal 43 2 4 3 3 2 3" xfId="30727" xr:uid="{00000000-0005-0000-0000-000086460000}"/>
    <cellStyle name="Normal 43 2 4 3 3 3" xfId="10609" xr:uid="{00000000-0005-0000-0000-000087460000}"/>
    <cellStyle name="Normal 43 2 4 3 3 3 2" xfId="40943" xr:uid="{00000000-0005-0000-0000-000088460000}"/>
    <cellStyle name="Normal 43 2 4 3 3 3 3" xfId="25710" xr:uid="{00000000-0005-0000-0000-000089460000}"/>
    <cellStyle name="Normal 43 2 4 3 3 4" xfId="35930" xr:uid="{00000000-0005-0000-0000-00008A460000}"/>
    <cellStyle name="Normal 43 2 4 3 3 5" xfId="20697" xr:uid="{00000000-0005-0000-0000-00008B460000}"/>
    <cellStyle name="Normal 43 2 4 3 4" xfId="12287" xr:uid="{00000000-0005-0000-0000-00008C460000}"/>
    <cellStyle name="Normal 43 2 4 3 4 2" xfId="42618" xr:uid="{00000000-0005-0000-0000-00008D460000}"/>
    <cellStyle name="Normal 43 2 4 3 4 3" xfId="27385" xr:uid="{00000000-0005-0000-0000-00008E460000}"/>
    <cellStyle name="Normal 43 2 4 3 5" xfId="7266" xr:uid="{00000000-0005-0000-0000-00008F460000}"/>
    <cellStyle name="Normal 43 2 4 3 5 2" xfId="37601" xr:uid="{00000000-0005-0000-0000-000090460000}"/>
    <cellStyle name="Normal 43 2 4 3 5 3" xfId="22368" xr:uid="{00000000-0005-0000-0000-000091460000}"/>
    <cellStyle name="Normal 43 2 4 3 6" xfId="32589" xr:uid="{00000000-0005-0000-0000-000092460000}"/>
    <cellStyle name="Normal 43 2 4 3 7" xfId="17355" xr:uid="{00000000-0005-0000-0000-000093460000}"/>
    <cellStyle name="Normal 43 2 4 4" xfId="3048" xr:uid="{00000000-0005-0000-0000-000094460000}"/>
    <cellStyle name="Normal 43 2 4 4 2" xfId="13122" xr:uid="{00000000-0005-0000-0000-000095460000}"/>
    <cellStyle name="Normal 43 2 4 4 2 2" xfId="43453" xr:uid="{00000000-0005-0000-0000-000096460000}"/>
    <cellStyle name="Normal 43 2 4 4 2 3" xfId="28220" xr:uid="{00000000-0005-0000-0000-000097460000}"/>
    <cellStyle name="Normal 43 2 4 4 3" xfId="8102" xr:uid="{00000000-0005-0000-0000-000098460000}"/>
    <cellStyle name="Normal 43 2 4 4 3 2" xfId="38436" xr:uid="{00000000-0005-0000-0000-000099460000}"/>
    <cellStyle name="Normal 43 2 4 4 3 3" xfId="23203" xr:uid="{00000000-0005-0000-0000-00009A460000}"/>
    <cellStyle name="Normal 43 2 4 4 4" xfId="33423" xr:uid="{00000000-0005-0000-0000-00009B460000}"/>
    <cellStyle name="Normal 43 2 4 4 5" xfId="18190" xr:uid="{00000000-0005-0000-0000-00009C460000}"/>
    <cellStyle name="Normal 43 2 4 5" xfId="4741" xr:uid="{00000000-0005-0000-0000-00009D460000}"/>
    <cellStyle name="Normal 43 2 4 5 2" xfId="14793" xr:uid="{00000000-0005-0000-0000-00009E460000}"/>
    <cellStyle name="Normal 43 2 4 5 2 2" xfId="45124" xr:uid="{00000000-0005-0000-0000-00009F460000}"/>
    <cellStyle name="Normal 43 2 4 5 2 3" xfId="29891" xr:uid="{00000000-0005-0000-0000-0000A0460000}"/>
    <cellStyle name="Normal 43 2 4 5 3" xfId="9773" xr:uid="{00000000-0005-0000-0000-0000A1460000}"/>
    <cellStyle name="Normal 43 2 4 5 3 2" xfId="40107" xr:uid="{00000000-0005-0000-0000-0000A2460000}"/>
    <cellStyle name="Normal 43 2 4 5 3 3" xfId="24874" xr:uid="{00000000-0005-0000-0000-0000A3460000}"/>
    <cellStyle name="Normal 43 2 4 5 4" xfId="35094" xr:uid="{00000000-0005-0000-0000-0000A4460000}"/>
    <cellStyle name="Normal 43 2 4 5 5" xfId="19861" xr:uid="{00000000-0005-0000-0000-0000A5460000}"/>
    <cellStyle name="Normal 43 2 4 6" xfId="11451" xr:uid="{00000000-0005-0000-0000-0000A6460000}"/>
    <cellStyle name="Normal 43 2 4 6 2" xfId="41782" xr:uid="{00000000-0005-0000-0000-0000A7460000}"/>
    <cellStyle name="Normal 43 2 4 6 3" xfId="26549" xr:uid="{00000000-0005-0000-0000-0000A8460000}"/>
    <cellStyle name="Normal 43 2 4 7" xfId="6430" xr:uid="{00000000-0005-0000-0000-0000A9460000}"/>
    <cellStyle name="Normal 43 2 4 7 2" xfId="36765" xr:uid="{00000000-0005-0000-0000-0000AA460000}"/>
    <cellStyle name="Normal 43 2 4 7 3" xfId="21532" xr:uid="{00000000-0005-0000-0000-0000AB460000}"/>
    <cellStyle name="Normal 43 2 4 8" xfId="31753" xr:uid="{00000000-0005-0000-0000-0000AC460000}"/>
    <cellStyle name="Normal 43 2 4 9" xfId="16519" xr:uid="{00000000-0005-0000-0000-0000AD460000}"/>
    <cellStyle name="Normal 43 2 5" xfId="1564" xr:uid="{00000000-0005-0000-0000-0000AE460000}"/>
    <cellStyle name="Normal 43 2 5 2" xfId="2405" xr:uid="{00000000-0005-0000-0000-0000AF460000}"/>
    <cellStyle name="Normal 43 2 5 2 2" xfId="4095" xr:uid="{00000000-0005-0000-0000-0000B0460000}"/>
    <cellStyle name="Normal 43 2 5 2 2 2" xfId="14168" xr:uid="{00000000-0005-0000-0000-0000B1460000}"/>
    <cellStyle name="Normal 43 2 5 2 2 2 2" xfId="44499" xr:uid="{00000000-0005-0000-0000-0000B2460000}"/>
    <cellStyle name="Normal 43 2 5 2 2 2 3" xfId="29266" xr:uid="{00000000-0005-0000-0000-0000B3460000}"/>
    <cellStyle name="Normal 43 2 5 2 2 3" xfId="9148" xr:uid="{00000000-0005-0000-0000-0000B4460000}"/>
    <cellStyle name="Normal 43 2 5 2 2 3 2" xfId="39482" xr:uid="{00000000-0005-0000-0000-0000B5460000}"/>
    <cellStyle name="Normal 43 2 5 2 2 3 3" xfId="24249" xr:uid="{00000000-0005-0000-0000-0000B6460000}"/>
    <cellStyle name="Normal 43 2 5 2 2 4" xfId="34469" xr:uid="{00000000-0005-0000-0000-0000B7460000}"/>
    <cellStyle name="Normal 43 2 5 2 2 5" xfId="19236" xr:uid="{00000000-0005-0000-0000-0000B8460000}"/>
    <cellStyle name="Normal 43 2 5 2 3" xfId="5787" xr:uid="{00000000-0005-0000-0000-0000B9460000}"/>
    <cellStyle name="Normal 43 2 5 2 3 2" xfId="15839" xr:uid="{00000000-0005-0000-0000-0000BA460000}"/>
    <cellStyle name="Normal 43 2 5 2 3 2 2" xfId="46170" xr:uid="{00000000-0005-0000-0000-0000BB460000}"/>
    <cellStyle name="Normal 43 2 5 2 3 2 3" xfId="30937" xr:uid="{00000000-0005-0000-0000-0000BC460000}"/>
    <cellStyle name="Normal 43 2 5 2 3 3" xfId="10819" xr:uid="{00000000-0005-0000-0000-0000BD460000}"/>
    <cellStyle name="Normal 43 2 5 2 3 3 2" xfId="41153" xr:uid="{00000000-0005-0000-0000-0000BE460000}"/>
    <cellStyle name="Normal 43 2 5 2 3 3 3" xfId="25920" xr:uid="{00000000-0005-0000-0000-0000BF460000}"/>
    <cellStyle name="Normal 43 2 5 2 3 4" xfId="36140" xr:uid="{00000000-0005-0000-0000-0000C0460000}"/>
    <cellStyle name="Normal 43 2 5 2 3 5" xfId="20907" xr:uid="{00000000-0005-0000-0000-0000C1460000}"/>
    <cellStyle name="Normal 43 2 5 2 4" xfId="12497" xr:uid="{00000000-0005-0000-0000-0000C2460000}"/>
    <cellStyle name="Normal 43 2 5 2 4 2" xfId="42828" xr:uid="{00000000-0005-0000-0000-0000C3460000}"/>
    <cellStyle name="Normal 43 2 5 2 4 3" xfId="27595" xr:uid="{00000000-0005-0000-0000-0000C4460000}"/>
    <cellStyle name="Normal 43 2 5 2 5" xfId="7476" xr:uid="{00000000-0005-0000-0000-0000C5460000}"/>
    <cellStyle name="Normal 43 2 5 2 5 2" xfId="37811" xr:uid="{00000000-0005-0000-0000-0000C6460000}"/>
    <cellStyle name="Normal 43 2 5 2 5 3" xfId="22578" xr:uid="{00000000-0005-0000-0000-0000C7460000}"/>
    <cellStyle name="Normal 43 2 5 2 6" xfId="32799" xr:uid="{00000000-0005-0000-0000-0000C8460000}"/>
    <cellStyle name="Normal 43 2 5 2 7" xfId="17565" xr:uid="{00000000-0005-0000-0000-0000C9460000}"/>
    <cellStyle name="Normal 43 2 5 3" xfId="3258" xr:uid="{00000000-0005-0000-0000-0000CA460000}"/>
    <cellStyle name="Normal 43 2 5 3 2" xfId="13332" xr:uid="{00000000-0005-0000-0000-0000CB460000}"/>
    <cellStyle name="Normal 43 2 5 3 2 2" xfId="43663" xr:uid="{00000000-0005-0000-0000-0000CC460000}"/>
    <cellStyle name="Normal 43 2 5 3 2 3" xfId="28430" xr:uid="{00000000-0005-0000-0000-0000CD460000}"/>
    <cellStyle name="Normal 43 2 5 3 3" xfId="8312" xr:uid="{00000000-0005-0000-0000-0000CE460000}"/>
    <cellStyle name="Normal 43 2 5 3 3 2" xfId="38646" xr:uid="{00000000-0005-0000-0000-0000CF460000}"/>
    <cellStyle name="Normal 43 2 5 3 3 3" xfId="23413" xr:uid="{00000000-0005-0000-0000-0000D0460000}"/>
    <cellStyle name="Normal 43 2 5 3 4" xfId="33633" xr:uid="{00000000-0005-0000-0000-0000D1460000}"/>
    <cellStyle name="Normal 43 2 5 3 5" xfId="18400" xr:uid="{00000000-0005-0000-0000-0000D2460000}"/>
    <cellStyle name="Normal 43 2 5 4" xfId="4951" xr:uid="{00000000-0005-0000-0000-0000D3460000}"/>
    <cellStyle name="Normal 43 2 5 4 2" xfId="15003" xr:uid="{00000000-0005-0000-0000-0000D4460000}"/>
    <cellStyle name="Normal 43 2 5 4 2 2" xfId="45334" xr:uid="{00000000-0005-0000-0000-0000D5460000}"/>
    <cellStyle name="Normal 43 2 5 4 2 3" xfId="30101" xr:uid="{00000000-0005-0000-0000-0000D6460000}"/>
    <cellStyle name="Normal 43 2 5 4 3" xfId="9983" xr:uid="{00000000-0005-0000-0000-0000D7460000}"/>
    <cellStyle name="Normal 43 2 5 4 3 2" xfId="40317" xr:uid="{00000000-0005-0000-0000-0000D8460000}"/>
    <cellStyle name="Normal 43 2 5 4 3 3" xfId="25084" xr:uid="{00000000-0005-0000-0000-0000D9460000}"/>
    <cellStyle name="Normal 43 2 5 4 4" xfId="35304" xr:uid="{00000000-0005-0000-0000-0000DA460000}"/>
    <cellStyle name="Normal 43 2 5 4 5" xfId="20071" xr:uid="{00000000-0005-0000-0000-0000DB460000}"/>
    <cellStyle name="Normal 43 2 5 5" xfId="11661" xr:uid="{00000000-0005-0000-0000-0000DC460000}"/>
    <cellStyle name="Normal 43 2 5 5 2" xfId="41992" xr:uid="{00000000-0005-0000-0000-0000DD460000}"/>
    <cellStyle name="Normal 43 2 5 5 3" xfId="26759" xr:uid="{00000000-0005-0000-0000-0000DE460000}"/>
    <cellStyle name="Normal 43 2 5 6" xfId="6640" xr:uid="{00000000-0005-0000-0000-0000DF460000}"/>
    <cellStyle name="Normal 43 2 5 6 2" xfId="36975" xr:uid="{00000000-0005-0000-0000-0000E0460000}"/>
    <cellStyle name="Normal 43 2 5 6 3" xfId="21742" xr:uid="{00000000-0005-0000-0000-0000E1460000}"/>
    <cellStyle name="Normal 43 2 5 7" xfId="31963" xr:uid="{00000000-0005-0000-0000-0000E2460000}"/>
    <cellStyle name="Normal 43 2 5 8" xfId="16729" xr:uid="{00000000-0005-0000-0000-0000E3460000}"/>
    <cellStyle name="Normal 43 2 6" xfId="1985" xr:uid="{00000000-0005-0000-0000-0000E4460000}"/>
    <cellStyle name="Normal 43 2 6 2" xfId="3677" xr:uid="{00000000-0005-0000-0000-0000E5460000}"/>
    <cellStyle name="Normal 43 2 6 2 2" xfId="13750" xr:uid="{00000000-0005-0000-0000-0000E6460000}"/>
    <cellStyle name="Normal 43 2 6 2 2 2" xfId="44081" xr:uid="{00000000-0005-0000-0000-0000E7460000}"/>
    <cellStyle name="Normal 43 2 6 2 2 3" xfId="28848" xr:uid="{00000000-0005-0000-0000-0000E8460000}"/>
    <cellStyle name="Normal 43 2 6 2 3" xfId="8730" xr:uid="{00000000-0005-0000-0000-0000E9460000}"/>
    <cellStyle name="Normal 43 2 6 2 3 2" xfId="39064" xr:uid="{00000000-0005-0000-0000-0000EA460000}"/>
    <cellStyle name="Normal 43 2 6 2 3 3" xfId="23831" xr:uid="{00000000-0005-0000-0000-0000EB460000}"/>
    <cellStyle name="Normal 43 2 6 2 4" xfId="34051" xr:uid="{00000000-0005-0000-0000-0000EC460000}"/>
    <cellStyle name="Normal 43 2 6 2 5" xfId="18818" xr:uid="{00000000-0005-0000-0000-0000ED460000}"/>
    <cellStyle name="Normal 43 2 6 3" xfId="5369" xr:uid="{00000000-0005-0000-0000-0000EE460000}"/>
    <cellStyle name="Normal 43 2 6 3 2" xfId="15421" xr:uid="{00000000-0005-0000-0000-0000EF460000}"/>
    <cellStyle name="Normal 43 2 6 3 2 2" xfId="45752" xr:uid="{00000000-0005-0000-0000-0000F0460000}"/>
    <cellStyle name="Normal 43 2 6 3 2 3" xfId="30519" xr:uid="{00000000-0005-0000-0000-0000F1460000}"/>
    <cellStyle name="Normal 43 2 6 3 3" xfId="10401" xr:uid="{00000000-0005-0000-0000-0000F2460000}"/>
    <cellStyle name="Normal 43 2 6 3 3 2" xfId="40735" xr:uid="{00000000-0005-0000-0000-0000F3460000}"/>
    <cellStyle name="Normal 43 2 6 3 3 3" xfId="25502" xr:uid="{00000000-0005-0000-0000-0000F4460000}"/>
    <cellStyle name="Normal 43 2 6 3 4" xfId="35722" xr:uid="{00000000-0005-0000-0000-0000F5460000}"/>
    <cellStyle name="Normal 43 2 6 3 5" xfId="20489" xr:uid="{00000000-0005-0000-0000-0000F6460000}"/>
    <cellStyle name="Normal 43 2 6 4" xfId="12079" xr:uid="{00000000-0005-0000-0000-0000F7460000}"/>
    <cellStyle name="Normal 43 2 6 4 2" xfId="42410" xr:uid="{00000000-0005-0000-0000-0000F8460000}"/>
    <cellStyle name="Normal 43 2 6 4 3" xfId="27177" xr:uid="{00000000-0005-0000-0000-0000F9460000}"/>
    <cellStyle name="Normal 43 2 6 5" xfId="7058" xr:uid="{00000000-0005-0000-0000-0000FA460000}"/>
    <cellStyle name="Normal 43 2 6 5 2" xfId="37393" xr:uid="{00000000-0005-0000-0000-0000FB460000}"/>
    <cellStyle name="Normal 43 2 6 5 3" xfId="22160" xr:uid="{00000000-0005-0000-0000-0000FC460000}"/>
    <cellStyle name="Normal 43 2 6 6" xfId="32381" xr:uid="{00000000-0005-0000-0000-0000FD460000}"/>
    <cellStyle name="Normal 43 2 6 7" xfId="17147" xr:uid="{00000000-0005-0000-0000-0000FE460000}"/>
    <cellStyle name="Normal 43 2 7" xfId="2836" xr:uid="{00000000-0005-0000-0000-0000FF460000}"/>
    <cellStyle name="Normal 43 2 7 2" xfId="12914" xr:uid="{00000000-0005-0000-0000-000000470000}"/>
    <cellStyle name="Normal 43 2 7 2 2" xfId="43245" xr:uid="{00000000-0005-0000-0000-000001470000}"/>
    <cellStyle name="Normal 43 2 7 2 3" xfId="28012" xr:uid="{00000000-0005-0000-0000-000002470000}"/>
    <cellStyle name="Normal 43 2 7 3" xfId="7894" xr:uid="{00000000-0005-0000-0000-000003470000}"/>
    <cellStyle name="Normal 43 2 7 3 2" xfId="38228" xr:uid="{00000000-0005-0000-0000-000004470000}"/>
    <cellStyle name="Normal 43 2 7 3 3" xfId="22995" xr:uid="{00000000-0005-0000-0000-000005470000}"/>
    <cellStyle name="Normal 43 2 7 4" xfId="33215" xr:uid="{00000000-0005-0000-0000-000006470000}"/>
    <cellStyle name="Normal 43 2 7 5" xfId="17982" xr:uid="{00000000-0005-0000-0000-000007470000}"/>
    <cellStyle name="Normal 43 2 8" xfId="4530" xr:uid="{00000000-0005-0000-0000-000008470000}"/>
    <cellStyle name="Normal 43 2 8 2" xfId="14585" xr:uid="{00000000-0005-0000-0000-000009470000}"/>
    <cellStyle name="Normal 43 2 8 2 2" xfId="44916" xr:uid="{00000000-0005-0000-0000-00000A470000}"/>
    <cellStyle name="Normal 43 2 8 2 3" xfId="29683" xr:uid="{00000000-0005-0000-0000-00000B470000}"/>
    <cellStyle name="Normal 43 2 8 3" xfId="9565" xr:uid="{00000000-0005-0000-0000-00000C470000}"/>
    <cellStyle name="Normal 43 2 8 3 2" xfId="39899" xr:uid="{00000000-0005-0000-0000-00000D470000}"/>
    <cellStyle name="Normal 43 2 8 3 3" xfId="24666" xr:uid="{00000000-0005-0000-0000-00000E470000}"/>
    <cellStyle name="Normal 43 2 8 4" xfId="34886" xr:uid="{00000000-0005-0000-0000-00000F470000}"/>
    <cellStyle name="Normal 43 2 8 5" xfId="19653" xr:uid="{00000000-0005-0000-0000-000010470000}"/>
    <cellStyle name="Normal 43 2 9" xfId="11241" xr:uid="{00000000-0005-0000-0000-000011470000}"/>
    <cellStyle name="Normal 43 2 9 2" xfId="41574" xr:uid="{00000000-0005-0000-0000-000012470000}"/>
    <cellStyle name="Normal 43 2 9 3" xfId="26341" xr:uid="{00000000-0005-0000-0000-000013470000}"/>
    <cellStyle name="Normal 44" xfId="169" xr:uid="{00000000-0005-0000-0000-000014470000}"/>
    <cellStyle name="Normal 44 2" xfId="858" xr:uid="{00000000-0005-0000-0000-000015470000}"/>
    <cellStyle name="Normal 44 2 10" xfId="6221" xr:uid="{00000000-0005-0000-0000-000016470000}"/>
    <cellStyle name="Normal 44 2 10 2" xfId="36558" xr:uid="{00000000-0005-0000-0000-000017470000}"/>
    <cellStyle name="Normal 44 2 10 3" xfId="21325" xr:uid="{00000000-0005-0000-0000-000018470000}"/>
    <cellStyle name="Normal 44 2 11" xfId="31549" xr:uid="{00000000-0005-0000-0000-000019470000}"/>
    <cellStyle name="Normal 44 2 12" xfId="16310" xr:uid="{00000000-0005-0000-0000-00001A470000}"/>
    <cellStyle name="Normal 44 2 2" xfId="1185" xr:uid="{00000000-0005-0000-0000-00001B470000}"/>
    <cellStyle name="Normal 44 2 2 10" xfId="31601" xr:uid="{00000000-0005-0000-0000-00001C470000}"/>
    <cellStyle name="Normal 44 2 2 11" xfId="16364" xr:uid="{00000000-0005-0000-0000-00001D470000}"/>
    <cellStyle name="Normal 44 2 2 2" xfId="1293" xr:uid="{00000000-0005-0000-0000-00001E470000}"/>
    <cellStyle name="Normal 44 2 2 2 10" xfId="16468" xr:uid="{00000000-0005-0000-0000-00001F470000}"/>
    <cellStyle name="Normal 44 2 2 2 2" xfId="1510" xr:uid="{00000000-0005-0000-0000-000020470000}"/>
    <cellStyle name="Normal 44 2 2 2 2 2" xfId="1931" xr:uid="{00000000-0005-0000-0000-000021470000}"/>
    <cellStyle name="Normal 44 2 2 2 2 2 2" xfId="2770" xr:uid="{00000000-0005-0000-0000-000022470000}"/>
    <cellStyle name="Normal 44 2 2 2 2 2 2 2" xfId="4460" xr:uid="{00000000-0005-0000-0000-000023470000}"/>
    <cellStyle name="Normal 44 2 2 2 2 2 2 2 2" xfId="14533" xr:uid="{00000000-0005-0000-0000-000024470000}"/>
    <cellStyle name="Normal 44 2 2 2 2 2 2 2 2 2" xfId="44864" xr:uid="{00000000-0005-0000-0000-000025470000}"/>
    <cellStyle name="Normal 44 2 2 2 2 2 2 2 2 3" xfId="29631" xr:uid="{00000000-0005-0000-0000-000026470000}"/>
    <cellStyle name="Normal 44 2 2 2 2 2 2 2 3" xfId="9513" xr:uid="{00000000-0005-0000-0000-000027470000}"/>
    <cellStyle name="Normal 44 2 2 2 2 2 2 2 3 2" xfId="39847" xr:uid="{00000000-0005-0000-0000-000028470000}"/>
    <cellStyle name="Normal 44 2 2 2 2 2 2 2 3 3" xfId="24614" xr:uid="{00000000-0005-0000-0000-000029470000}"/>
    <cellStyle name="Normal 44 2 2 2 2 2 2 2 4" xfId="34834" xr:uid="{00000000-0005-0000-0000-00002A470000}"/>
    <cellStyle name="Normal 44 2 2 2 2 2 2 2 5" xfId="19601" xr:uid="{00000000-0005-0000-0000-00002B470000}"/>
    <cellStyle name="Normal 44 2 2 2 2 2 2 3" xfId="6152" xr:uid="{00000000-0005-0000-0000-00002C470000}"/>
    <cellStyle name="Normal 44 2 2 2 2 2 2 3 2" xfId="16204" xr:uid="{00000000-0005-0000-0000-00002D470000}"/>
    <cellStyle name="Normal 44 2 2 2 2 2 2 3 2 2" xfId="46535" xr:uid="{00000000-0005-0000-0000-00002E470000}"/>
    <cellStyle name="Normal 44 2 2 2 2 2 2 3 2 3" xfId="31302" xr:uid="{00000000-0005-0000-0000-00002F470000}"/>
    <cellStyle name="Normal 44 2 2 2 2 2 2 3 3" xfId="11184" xr:uid="{00000000-0005-0000-0000-000030470000}"/>
    <cellStyle name="Normal 44 2 2 2 2 2 2 3 3 2" xfId="41518" xr:uid="{00000000-0005-0000-0000-000031470000}"/>
    <cellStyle name="Normal 44 2 2 2 2 2 2 3 3 3" xfId="26285" xr:uid="{00000000-0005-0000-0000-000032470000}"/>
    <cellStyle name="Normal 44 2 2 2 2 2 2 3 4" xfId="36505" xr:uid="{00000000-0005-0000-0000-000033470000}"/>
    <cellStyle name="Normal 44 2 2 2 2 2 2 3 5" xfId="21272" xr:uid="{00000000-0005-0000-0000-000034470000}"/>
    <cellStyle name="Normal 44 2 2 2 2 2 2 4" xfId="12862" xr:uid="{00000000-0005-0000-0000-000035470000}"/>
    <cellStyle name="Normal 44 2 2 2 2 2 2 4 2" xfId="43193" xr:uid="{00000000-0005-0000-0000-000036470000}"/>
    <cellStyle name="Normal 44 2 2 2 2 2 2 4 3" xfId="27960" xr:uid="{00000000-0005-0000-0000-000037470000}"/>
    <cellStyle name="Normal 44 2 2 2 2 2 2 5" xfId="7841" xr:uid="{00000000-0005-0000-0000-000038470000}"/>
    <cellStyle name="Normal 44 2 2 2 2 2 2 5 2" xfId="38176" xr:uid="{00000000-0005-0000-0000-000039470000}"/>
    <cellStyle name="Normal 44 2 2 2 2 2 2 5 3" xfId="22943" xr:uid="{00000000-0005-0000-0000-00003A470000}"/>
    <cellStyle name="Normal 44 2 2 2 2 2 2 6" xfId="33164" xr:uid="{00000000-0005-0000-0000-00003B470000}"/>
    <cellStyle name="Normal 44 2 2 2 2 2 2 7" xfId="17930" xr:uid="{00000000-0005-0000-0000-00003C470000}"/>
    <cellStyle name="Normal 44 2 2 2 2 2 3" xfId="3623" xr:uid="{00000000-0005-0000-0000-00003D470000}"/>
    <cellStyle name="Normal 44 2 2 2 2 2 3 2" xfId="13697" xr:uid="{00000000-0005-0000-0000-00003E470000}"/>
    <cellStyle name="Normal 44 2 2 2 2 2 3 2 2" xfId="44028" xr:uid="{00000000-0005-0000-0000-00003F470000}"/>
    <cellStyle name="Normal 44 2 2 2 2 2 3 2 3" xfId="28795" xr:uid="{00000000-0005-0000-0000-000040470000}"/>
    <cellStyle name="Normal 44 2 2 2 2 2 3 3" xfId="8677" xr:uid="{00000000-0005-0000-0000-000041470000}"/>
    <cellStyle name="Normal 44 2 2 2 2 2 3 3 2" xfId="39011" xr:uid="{00000000-0005-0000-0000-000042470000}"/>
    <cellStyle name="Normal 44 2 2 2 2 2 3 3 3" xfId="23778" xr:uid="{00000000-0005-0000-0000-000043470000}"/>
    <cellStyle name="Normal 44 2 2 2 2 2 3 4" xfId="33998" xr:uid="{00000000-0005-0000-0000-000044470000}"/>
    <cellStyle name="Normal 44 2 2 2 2 2 3 5" xfId="18765" xr:uid="{00000000-0005-0000-0000-000045470000}"/>
    <cellStyle name="Normal 44 2 2 2 2 2 4" xfId="5316" xr:uid="{00000000-0005-0000-0000-000046470000}"/>
    <cellStyle name="Normal 44 2 2 2 2 2 4 2" xfId="15368" xr:uid="{00000000-0005-0000-0000-000047470000}"/>
    <cellStyle name="Normal 44 2 2 2 2 2 4 2 2" xfId="45699" xr:uid="{00000000-0005-0000-0000-000048470000}"/>
    <cellStyle name="Normal 44 2 2 2 2 2 4 2 3" xfId="30466" xr:uid="{00000000-0005-0000-0000-000049470000}"/>
    <cellStyle name="Normal 44 2 2 2 2 2 4 3" xfId="10348" xr:uid="{00000000-0005-0000-0000-00004A470000}"/>
    <cellStyle name="Normal 44 2 2 2 2 2 4 3 2" xfId="40682" xr:uid="{00000000-0005-0000-0000-00004B470000}"/>
    <cellStyle name="Normal 44 2 2 2 2 2 4 3 3" xfId="25449" xr:uid="{00000000-0005-0000-0000-00004C470000}"/>
    <cellStyle name="Normal 44 2 2 2 2 2 4 4" xfId="35669" xr:uid="{00000000-0005-0000-0000-00004D470000}"/>
    <cellStyle name="Normal 44 2 2 2 2 2 4 5" xfId="20436" xr:uid="{00000000-0005-0000-0000-00004E470000}"/>
    <cellStyle name="Normal 44 2 2 2 2 2 5" xfId="12026" xr:uid="{00000000-0005-0000-0000-00004F470000}"/>
    <cellStyle name="Normal 44 2 2 2 2 2 5 2" xfId="42357" xr:uid="{00000000-0005-0000-0000-000050470000}"/>
    <cellStyle name="Normal 44 2 2 2 2 2 5 3" xfId="27124" xr:uid="{00000000-0005-0000-0000-000051470000}"/>
    <cellStyle name="Normal 44 2 2 2 2 2 6" xfId="7005" xr:uid="{00000000-0005-0000-0000-000052470000}"/>
    <cellStyle name="Normal 44 2 2 2 2 2 6 2" xfId="37340" xr:uid="{00000000-0005-0000-0000-000053470000}"/>
    <cellStyle name="Normal 44 2 2 2 2 2 6 3" xfId="22107" xr:uid="{00000000-0005-0000-0000-000054470000}"/>
    <cellStyle name="Normal 44 2 2 2 2 2 7" xfId="32328" xr:uid="{00000000-0005-0000-0000-000055470000}"/>
    <cellStyle name="Normal 44 2 2 2 2 2 8" xfId="17094" xr:uid="{00000000-0005-0000-0000-000056470000}"/>
    <cellStyle name="Normal 44 2 2 2 2 3" xfId="2352" xr:uid="{00000000-0005-0000-0000-000057470000}"/>
    <cellStyle name="Normal 44 2 2 2 2 3 2" xfId="4042" xr:uid="{00000000-0005-0000-0000-000058470000}"/>
    <cellStyle name="Normal 44 2 2 2 2 3 2 2" xfId="14115" xr:uid="{00000000-0005-0000-0000-000059470000}"/>
    <cellStyle name="Normal 44 2 2 2 2 3 2 2 2" xfId="44446" xr:uid="{00000000-0005-0000-0000-00005A470000}"/>
    <cellStyle name="Normal 44 2 2 2 2 3 2 2 3" xfId="29213" xr:uid="{00000000-0005-0000-0000-00005B470000}"/>
    <cellStyle name="Normal 44 2 2 2 2 3 2 3" xfId="9095" xr:uid="{00000000-0005-0000-0000-00005C470000}"/>
    <cellStyle name="Normal 44 2 2 2 2 3 2 3 2" xfId="39429" xr:uid="{00000000-0005-0000-0000-00005D470000}"/>
    <cellStyle name="Normal 44 2 2 2 2 3 2 3 3" xfId="24196" xr:uid="{00000000-0005-0000-0000-00005E470000}"/>
    <cellStyle name="Normal 44 2 2 2 2 3 2 4" xfId="34416" xr:uid="{00000000-0005-0000-0000-00005F470000}"/>
    <cellStyle name="Normal 44 2 2 2 2 3 2 5" xfId="19183" xr:uid="{00000000-0005-0000-0000-000060470000}"/>
    <cellStyle name="Normal 44 2 2 2 2 3 3" xfId="5734" xr:uid="{00000000-0005-0000-0000-000061470000}"/>
    <cellStyle name="Normal 44 2 2 2 2 3 3 2" xfId="15786" xr:uid="{00000000-0005-0000-0000-000062470000}"/>
    <cellStyle name="Normal 44 2 2 2 2 3 3 2 2" xfId="46117" xr:uid="{00000000-0005-0000-0000-000063470000}"/>
    <cellStyle name="Normal 44 2 2 2 2 3 3 2 3" xfId="30884" xr:uid="{00000000-0005-0000-0000-000064470000}"/>
    <cellStyle name="Normal 44 2 2 2 2 3 3 3" xfId="10766" xr:uid="{00000000-0005-0000-0000-000065470000}"/>
    <cellStyle name="Normal 44 2 2 2 2 3 3 3 2" xfId="41100" xr:uid="{00000000-0005-0000-0000-000066470000}"/>
    <cellStyle name="Normal 44 2 2 2 2 3 3 3 3" xfId="25867" xr:uid="{00000000-0005-0000-0000-000067470000}"/>
    <cellStyle name="Normal 44 2 2 2 2 3 3 4" xfId="36087" xr:uid="{00000000-0005-0000-0000-000068470000}"/>
    <cellStyle name="Normal 44 2 2 2 2 3 3 5" xfId="20854" xr:uid="{00000000-0005-0000-0000-000069470000}"/>
    <cellStyle name="Normal 44 2 2 2 2 3 4" xfId="12444" xr:uid="{00000000-0005-0000-0000-00006A470000}"/>
    <cellStyle name="Normal 44 2 2 2 2 3 4 2" xfId="42775" xr:uid="{00000000-0005-0000-0000-00006B470000}"/>
    <cellStyle name="Normal 44 2 2 2 2 3 4 3" xfId="27542" xr:uid="{00000000-0005-0000-0000-00006C470000}"/>
    <cellStyle name="Normal 44 2 2 2 2 3 5" xfId="7423" xr:uid="{00000000-0005-0000-0000-00006D470000}"/>
    <cellStyle name="Normal 44 2 2 2 2 3 5 2" xfId="37758" xr:uid="{00000000-0005-0000-0000-00006E470000}"/>
    <cellStyle name="Normal 44 2 2 2 2 3 5 3" xfId="22525" xr:uid="{00000000-0005-0000-0000-00006F470000}"/>
    <cellStyle name="Normal 44 2 2 2 2 3 6" xfId="32746" xr:uid="{00000000-0005-0000-0000-000070470000}"/>
    <cellStyle name="Normal 44 2 2 2 2 3 7" xfId="17512" xr:uid="{00000000-0005-0000-0000-000071470000}"/>
    <cellStyle name="Normal 44 2 2 2 2 4" xfId="3205" xr:uid="{00000000-0005-0000-0000-000072470000}"/>
    <cellStyle name="Normal 44 2 2 2 2 4 2" xfId="13279" xr:uid="{00000000-0005-0000-0000-000073470000}"/>
    <cellStyle name="Normal 44 2 2 2 2 4 2 2" xfId="43610" xr:uid="{00000000-0005-0000-0000-000074470000}"/>
    <cellStyle name="Normal 44 2 2 2 2 4 2 3" xfId="28377" xr:uid="{00000000-0005-0000-0000-000075470000}"/>
    <cellStyle name="Normal 44 2 2 2 2 4 3" xfId="8259" xr:uid="{00000000-0005-0000-0000-000076470000}"/>
    <cellStyle name="Normal 44 2 2 2 2 4 3 2" xfId="38593" xr:uid="{00000000-0005-0000-0000-000077470000}"/>
    <cellStyle name="Normal 44 2 2 2 2 4 3 3" xfId="23360" xr:uid="{00000000-0005-0000-0000-000078470000}"/>
    <cellStyle name="Normal 44 2 2 2 2 4 4" xfId="33580" xr:uid="{00000000-0005-0000-0000-000079470000}"/>
    <cellStyle name="Normal 44 2 2 2 2 4 5" xfId="18347" xr:uid="{00000000-0005-0000-0000-00007A470000}"/>
    <cellStyle name="Normal 44 2 2 2 2 5" xfId="4898" xr:uid="{00000000-0005-0000-0000-00007B470000}"/>
    <cellStyle name="Normal 44 2 2 2 2 5 2" xfId="14950" xr:uid="{00000000-0005-0000-0000-00007C470000}"/>
    <cellStyle name="Normal 44 2 2 2 2 5 2 2" xfId="45281" xr:uid="{00000000-0005-0000-0000-00007D470000}"/>
    <cellStyle name="Normal 44 2 2 2 2 5 2 3" xfId="30048" xr:uid="{00000000-0005-0000-0000-00007E470000}"/>
    <cellStyle name="Normal 44 2 2 2 2 5 3" xfId="9930" xr:uid="{00000000-0005-0000-0000-00007F470000}"/>
    <cellStyle name="Normal 44 2 2 2 2 5 3 2" xfId="40264" xr:uid="{00000000-0005-0000-0000-000080470000}"/>
    <cellStyle name="Normal 44 2 2 2 2 5 3 3" xfId="25031" xr:uid="{00000000-0005-0000-0000-000081470000}"/>
    <cellStyle name="Normal 44 2 2 2 2 5 4" xfId="35251" xr:uid="{00000000-0005-0000-0000-000082470000}"/>
    <cellStyle name="Normal 44 2 2 2 2 5 5" xfId="20018" xr:uid="{00000000-0005-0000-0000-000083470000}"/>
    <cellStyle name="Normal 44 2 2 2 2 6" xfId="11608" xr:uid="{00000000-0005-0000-0000-000084470000}"/>
    <cellStyle name="Normal 44 2 2 2 2 6 2" xfId="41939" xr:uid="{00000000-0005-0000-0000-000085470000}"/>
    <cellStyle name="Normal 44 2 2 2 2 6 3" xfId="26706" xr:uid="{00000000-0005-0000-0000-000086470000}"/>
    <cellStyle name="Normal 44 2 2 2 2 7" xfId="6587" xr:uid="{00000000-0005-0000-0000-000087470000}"/>
    <cellStyle name="Normal 44 2 2 2 2 7 2" xfId="36922" xr:uid="{00000000-0005-0000-0000-000088470000}"/>
    <cellStyle name="Normal 44 2 2 2 2 7 3" xfId="21689" xr:uid="{00000000-0005-0000-0000-000089470000}"/>
    <cellStyle name="Normal 44 2 2 2 2 8" xfId="31910" xr:uid="{00000000-0005-0000-0000-00008A470000}"/>
    <cellStyle name="Normal 44 2 2 2 2 9" xfId="16676" xr:uid="{00000000-0005-0000-0000-00008B470000}"/>
    <cellStyle name="Normal 44 2 2 2 3" xfId="1723" xr:uid="{00000000-0005-0000-0000-00008C470000}"/>
    <cellStyle name="Normal 44 2 2 2 3 2" xfId="2562" xr:uid="{00000000-0005-0000-0000-00008D470000}"/>
    <cellStyle name="Normal 44 2 2 2 3 2 2" xfId="4252" xr:uid="{00000000-0005-0000-0000-00008E470000}"/>
    <cellStyle name="Normal 44 2 2 2 3 2 2 2" xfId="14325" xr:uid="{00000000-0005-0000-0000-00008F470000}"/>
    <cellStyle name="Normal 44 2 2 2 3 2 2 2 2" xfId="44656" xr:uid="{00000000-0005-0000-0000-000090470000}"/>
    <cellStyle name="Normal 44 2 2 2 3 2 2 2 3" xfId="29423" xr:uid="{00000000-0005-0000-0000-000091470000}"/>
    <cellStyle name="Normal 44 2 2 2 3 2 2 3" xfId="9305" xr:uid="{00000000-0005-0000-0000-000092470000}"/>
    <cellStyle name="Normal 44 2 2 2 3 2 2 3 2" xfId="39639" xr:uid="{00000000-0005-0000-0000-000093470000}"/>
    <cellStyle name="Normal 44 2 2 2 3 2 2 3 3" xfId="24406" xr:uid="{00000000-0005-0000-0000-000094470000}"/>
    <cellStyle name="Normal 44 2 2 2 3 2 2 4" xfId="34626" xr:uid="{00000000-0005-0000-0000-000095470000}"/>
    <cellStyle name="Normal 44 2 2 2 3 2 2 5" xfId="19393" xr:uid="{00000000-0005-0000-0000-000096470000}"/>
    <cellStyle name="Normal 44 2 2 2 3 2 3" xfId="5944" xr:uid="{00000000-0005-0000-0000-000097470000}"/>
    <cellStyle name="Normal 44 2 2 2 3 2 3 2" xfId="15996" xr:uid="{00000000-0005-0000-0000-000098470000}"/>
    <cellStyle name="Normal 44 2 2 2 3 2 3 2 2" xfId="46327" xr:uid="{00000000-0005-0000-0000-000099470000}"/>
    <cellStyle name="Normal 44 2 2 2 3 2 3 2 3" xfId="31094" xr:uid="{00000000-0005-0000-0000-00009A470000}"/>
    <cellStyle name="Normal 44 2 2 2 3 2 3 3" xfId="10976" xr:uid="{00000000-0005-0000-0000-00009B470000}"/>
    <cellStyle name="Normal 44 2 2 2 3 2 3 3 2" xfId="41310" xr:uid="{00000000-0005-0000-0000-00009C470000}"/>
    <cellStyle name="Normal 44 2 2 2 3 2 3 3 3" xfId="26077" xr:uid="{00000000-0005-0000-0000-00009D470000}"/>
    <cellStyle name="Normal 44 2 2 2 3 2 3 4" xfId="36297" xr:uid="{00000000-0005-0000-0000-00009E470000}"/>
    <cellStyle name="Normal 44 2 2 2 3 2 3 5" xfId="21064" xr:uid="{00000000-0005-0000-0000-00009F470000}"/>
    <cellStyle name="Normal 44 2 2 2 3 2 4" xfId="12654" xr:uid="{00000000-0005-0000-0000-0000A0470000}"/>
    <cellStyle name="Normal 44 2 2 2 3 2 4 2" xfId="42985" xr:uid="{00000000-0005-0000-0000-0000A1470000}"/>
    <cellStyle name="Normal 44 2 2 2 3 2 4 3" xfId="27752" xr:uid="{00000000-0005-0000-0000-0000A2470000}"/>
    <cellStyle name="Normal 44 2 2 2 3 2 5" xfId="7633" xr:uid="{00000000-0005-0000-0000-0000A3470000}"/>
    <cellStyle name="Normal 44 2 2 2 3 2 5 2" xfId="37968" xr:uid="{00000000-0005-0000-0000-0000A4470000}"/>
    <cellStyle name="Normal 44 2 2 2 3 2 5 3" xfId="22735" xr:uid="{00000000-0005-0000-0000-0000A5470000}"/>
    <cellStyle name="Normal 44 2 2 2 3 2 6" xfId="32956" xr:uid="{00000000-0005-0000-0000-0000A6470000}"/>
    <cellStyle name="Normal 44 2 2 2 3 2 7" xfId="17722" xr:uid="{00000000-0005-0000-0000-0000A7470000}"/>
    <cellStyle name="Normal 44 2 2 2 3 3" xfId="3415" xr:uid="{00000000-0005-0000-0000-0000A8470000}"/>
    <cellStyle name="Normal 44 2 2 2 3 3 2" xfId="13489" xr:uid="{00000000-0005-0000-0000-0000A9470000}"/>
    <cellStyle name="Normal 44 2 2 2 3 3 2 2" xfId="43820" xr:uid="{00000000-0005-0000-0000-0000AA470000}"/>
    <cellStyle name="Normal 44 2 2 2 3 3 2 3" xfId="28587" xr:uid="{00000000-0005-0000-0000-0000AB470000}"/>
    <cellStyle name="Normal 44 2 2 2 3 3 3" xfId="8469" xr:uid="{00000000-0005-0000-0000-0000AC470000}"/>
    <cellStyle name="Normal 44 2 2 2 3 3 3 2" xfId="38803" xr:uid="{00000000-0005-0000-0000-0000AD470000}"/>
    <cellStyle name="Normal 44 2 2 2 3 3 3 3" xfId="23570" xr:uid="{00000000-0005-0000-0000-0000AE470000}"/>
    <cellStyle name="Normal 44 2 2 2 3 3 4" xfId="33790" xr:uid="{00000000-0005-0000-0000-0000AF470000}"/>
    <cellStyle name="Normal 44 2 2 2 3 3 5" xfId="18557" xr:uid="{00000000-0005-0000-0000-0000B0470000}"/>
    <cellStyle name="Normal 44 2 2 2 3 4" xfId="5108" xr:uid="{00000000-0005-0000-0000-0000B1470000}"/>
    <cellStyle name="Normal 44 2 2 2 3 4 2" xfId="15160" xr:uid="{00000000-0005-0000-0000-0000B2470000}"/>
    <cellStyle name="Normal 44 2 2 2 3 4 2 2" xfId="45491" xr:uid="{00000000-0005-0000-0000-0000B3470000}"/>
    <cellStyle name="Normal 44 2 2 2 3 4 2 3" xfId="30258" xr:uid="{00000000-0005-0000-0000-0000B4470000}"/>
    <cellStyle name="Normal 44 2 2 2 3 4 3" xfId="10140" xr:uid="{00000000-0005-0000-0000-0000B5470000}"/>
    <cellStyle name="Normal 44 2 2 2 3 4 3 2" xfId="40474" xr:uid="{00000000-0005-0000-0000-0000B6470000}"/>
    <cellStyle name="Normal 44 2 2 2 3 4 3 3" xfId="25241" xr:uid="{00000000-0005-0000-0000-0000B7470000}"/>
    <cellStyle name="Normal 44 2 2 2 3 4 4" xfId="35461" xr:uid="{00000000-0005-0000-0000-0000B8470000}"/>
    <cellStyle name="Normal 44 2 2 2 3 4 5" xfId="20228" xr:uid="{00000000-0005-0000-0000-0000B9470000}"/>
    <cellStyle name="Normal 44 2 2 2 3 5" xfId="11818" xr:uid="{00000000-0005-0000-0000-0000BA470000}"/>
    <cellStyle name="Normal 44 2 2 2 3 5 2" xfId="42149" xr:uid="{00000000-0005-0000-0000-0000BB470000}"/>
    <cellStyle name="Normal 44 2 2 2 3 5 3" xfId="26916" xr:uid="{00000000-0005-0000-0000-0000BC470000}"/>
    <cellStyle name="Normal 44 2 2 2 3 6" xfId="6797" xr:uid="{00000000-0005-0000-0000-0000BD470000}"/>
    <cellStyle name="Normal 44 2 2 2 3 6 2" xfId="37132" xr:uid="{00000000-0005-0000-0000-0000BE470000}"/>
    <cellStyle name="Normal 44 2 2 2 3 6 3" xfId="21899" xr:uid="{00000000-0005-0000-0000-0000BF470000}"/>
    <cellStyle name="Normal 44 2 2 2 3 7" xfId="32120" xr:uid="{00000000-0005-0000-0000-0000C0470000}"/>
    <cellStyle name="Normal 44 2 2 2 3 8" xfId="16886" xr:uid="{00000000-0005-0000-0000-0000C1470000}"/>
    <cellStyle name="Normal 44 2 2 2 4" xfId="2144" xr:uid="{00000000-0005-0000-0000-0000C2470000}"/>
    <cellStyle name="Normal 44 2 2 2 4 2" xfId="3834" xr:uid="{00000000-0005-0000-0000-0000C3470000}"/>
    <cellStyle name="Normal 44 2 2 2 4 2 2" xfId="13907" xr:uid="{00000000-0005-0000-0000-0000C4470000}"/>
    <cellStyle name="Normal 44 2 2 2 4 2 2 2" xfId="44238" xr:uid="{00000000-0005-0000-0000-0000C5470000}"/>
    <cellStyle name="Normal 44 2 2 2 4 2 2 3" xfId="29005" xr:uid="{00000000-0005-0000-0000-0000C6470000}"/>
    <cellStyle name="Normal 44 2 2 2 4 2 3" xfId="8887" xr:uid="{00000000-0005-0000-0000-0000C7470000}"/>
    <cellStyle name="Normal 44 2 2 2 4 2 3 2" xfId="39221" xr:uid="{00000000-0005-0000-0000-0000C8470000}"/>
    <cellStyle name="Normal 44 2 2 2 4 2 3 3" xfId="23988" xr:uid="{00000000-0005-0000-0000-0000C9470000}"/>
    <cellStyle name="Normal 44 2 2 2 4 2 4" xfId="34208" xr:uid="{00000000-0005-0000-0000-0000CA470000}"/>
    <cellStyle name="Normal 44 2 2 2 4 2 5" xfId="18975" xr:uid="{00000000-0005-0000-0000-0000CB470000}"/>
    <cellStyle name="Normal 44 2 2 2 4 3" xfId="5526" xr:uid="{00000000-0005-0000-0000-0000CC470000}"/>
    <cellStyle name="Normal 44 2 2 2 4 3 2" xfId="15578" xr:uid="{00000000-0005-0000-0000-0000CD470000}"/>
    <cellStyle name="Normal 44 2 2 2 4 3 2 2" xfId="45909" xr:uid="{00000000-0005-0000-0000-0000CE470000}"/>
    <cellStyle name="Normal 44 2 2 2 4 3 2 3" xfId="30676" xr:uid="{00000000-0005-0000-0000-0000CF470000}"/>
    <cellStyle name="Normal 44 2 2 2 4 3 3" xfId="10558" xr:uid="{00000000-0005-0000-0000-0000D0470000}"/>
    <cellStyle name="Normal 44 2 2 2 4 3 3 2" xfId="40892" xr:uid="{00000000-0005-0000-0000-0000D1470000}"/>
    <cellStyle name="Normal 44 2 2 2 4 3 3 3" xfId="25659" xr:uid="{00000000-0005-0000-0000-0000D2470000}"/>
    <cellStyle name="Normal 44 2 2 2 4 3 4" xfId="35879" xr:uid="{00000000-0005-0000-0000-0000D3470000}"/>
    <cellStyle name="Normal 44 2 2 2 4 3 5" xfId="20646" xr:uid="{00000000-0005-0000-0000-0000D4470000}"/>
    <cellStyle name="Normal 44 2 2 2 4 4" xfId="12236" xr:uid="{00000000-0005-0000-0000-0000D5470000}"/>
    <cellStyle name="Normal 44 2 2 2 4 4 2" xfId="42567" xr:uid="{00000000-0005-0000-0000-0000D6470000}"/>
    <cellStyle name="Normal 44 2 2 2 4 4 3" xfId="27334" xr:uid="{00000000-0005-0000-0000-0000D7470000}"/>
    <cellStyle name="Normal 44 2 2 2 4 5" xfId="7215" xr:uid="{00000000-0005-0000-0000-0000D8470000}"/>
    <cellStyle name="Normal 44 2 2 2 4 5 2" xfId="37550" xr:uid="{00000000-0005-0000-0000-0000D9470000}"/>
    <cellStyle name="Normal 44 2 2 2 4 5 3" xfId="22317" xr:uid="{00000000-0005-0000-0000-0000DA470000}"/>
    <cellStyle name="Normal 44 2 2 2 4 6" xfId="32538" xr:uid="{00000000-0005-0000-0000-0000DB470000}"/>
    <cellStyle name="Normal 44 2 2 2 4 7" xfId="17304" xr:uid="{00000000-0005-0000-0000-0000DC470000}"/>
    <cellStyle name="Normal 44 2 2 2 5" xfId="2997" xr:uid="{00000000-0005-0000-0000-0000DD470000}"/>
    <cellStyle name="Normal 44 2 2 2 5 2" xfId="13071" xr:uid="{00000000-0005-0000-0000-0000DE470000}"/>
    <cellStyle name="Normal 44 2 2 2 5 2 2" xfId="43402" xr:uid="{00000000-0005-0000-0000-0000DF470000}"/>
    <cellStyle name="Normal 44 2 2 2 5 2 3" xfId="28169" xr:uid="{00000000-0005-0000-0000-0000E0470000}"/>
    <cellStyle name="Normal 44 2 2 2 5 3" xfId="8051" xr:uid="{00000000-0005-0000-0000-0000E1470000}"/>
    <cellStyle name="Normal 44 2 2 2 5 3 2" xfId="38385" xr:uid="{00000000-0005-0000-0000-0000E2470000}"/>
    <cellStyle name="Normal 44 2 2 2 5 3 3" xfId="23152" xr:uid="{00000000-0005-0000-0000-0000E3470000}"/>
    <cellStyle name="Normal 44 2 2 2 5 4" xfId="33372" xr:uid="{00000000-0005-0000-0000-0000E4470000}"/>
    <cellStyle name="Normal 44 2 2 2 5 5" xfId="18139" xr:uid="{00000000-0005-0000-0000-0000E5470000}"/>
    <cellStyle name="Normal 44 2 2 2 6" xfId="4690" xr:uid="{00000000-0005-0000-0000-0000E6470000}"/>
    <cellStyle name="Normal 44 2 2 2 6 2" xfId="14742" xr:uid="{00000000-0005-0000-0000-0000E7470000}"/>
    <cellStyle name="Normal 44 2 2 2 6 2 2" xfId="45073" xr:uid="{00000000-0005-0000-0000-0000E8470000}"/>
    <cellStyle name="Normal 44 2 2 2 6 2 3" xfId="29840" xr:uid="{00000000-0005-0000-0000-0000E9470000}"/>
    <cellStyle name="Normal 44 2 2 2 6 3" xfId="9722" xr:uid="{00000000-0005-0000-0000-0000EA470000}"/>
    <cellStyle name="Normal 44 2 2 2 6 3 2" xfId="40056" xr:uid="{00000000-0005-0000-0000-0000EB470000}"/>
    <cellStyle name="Normal 44 2 2 2 6 3 3" xfId="24823" xr:uid="{00000000-0005-0000-0000-0000EC470000}"/>
    <cellStyle name="Normal 44 2 2 2 6 4" xfId="35043" xr:uid="{00000000-0005-0000-0000-0000ED470000}"/>
    <cellStyle name="Normal 44 2 2 2 6 5" xfId="19810" xr:uid="{00000000-0005-0000-0000-0000EE470000}"/>
    <cellStyle name="Normal 44 2 2 2 7" xfId="11400" xr:uid="{00000000-0005-0000-0000-0000EF470000}"/>
    <cellStyle name="Normal 44 2 2 2 7 2" xfId="41731" xr:uid="{00000000-0005-0000-0000-0000F0470000}"/>
    <cellStyle name="Normal 44 2 2 2 7 3" xfId="26498" xr:uid="{00000000-0005-0000-0000-0000F1470000}"/>
    <cellStyle name="Normal 44 2 2 2 8" xfId="6379" xr:uid="{00000000-0005-0000-0000-0000F2470000}"/>
    <cellStyle name="Normal 44 2 2 2 8 2" xfId="36714" xr:uid="{00000000-0005-0000-0000-0000F3470000}"/>
    <cellStyle name="Normal 44 2 2 2 8 3" xfId="21481" xr:uid="{00000000-0005-0000-0000-0000F4470000}"/>
    <cellStyle name="Normal 44 2 2 2 9" xfId="31702" xr:uid="{00000000-0005-0000-0000-0000F5470000}"/>
    <cellStyle name="Normal 44 2 2 3" xfId="1406" xr:uid="{00000000-0005-0000-0000-0000F6470000}"/>
    <cellStyle name="Normal 44 2 2 3 2" xfId="1827" xr:uid="{00000000-0005-0000-0000-0000F7470000}"/>
    <cellStyle name="Normal 44 2 2 3 2 2" xfId="2666" xr:uid="{00000000-0005-0000-0000-0000F8470000}"/>
    <cellStyle name="Normal 44 2 2 3 2 2 2" xfId="4356" xr:uid="{00000000-0005-0000-0000-0000F9470000}"/>
    <cellStyle name="Normal 44 2 2 3 2 2 2 2" xfId="14429" xr:uid="{00000000-0005-0000-0000-0000FA470000}"/>
    <cellStyle name="Normal 44 2 2 3 2 2 2 2 2" xfId="44760" xr:uid="{00000000-0005-0000-0000-0000FB470000}"/>
    <cellStyle name="Normal 44 2 2 3 2 2 2 2 3" xfId="29527" xr:uid="{00000000-0005-0000-0000-0000FC470000}"/>
    <cellStyle name="Normal 44 2 2 3 2 2 2 3" xfId="9409" xr:uid="{00000000-0005-0000-0000-0000FD470000}"/>
    <cellStyle name="Normal 44 2 2 3 2 2 2 3 2" xfId="39743" xr:uid="{00000000-0005-0000-0000-0000FE470000}"/>
    <cellStyle name="Normal 44 2 2 3 2 2 2 3 3" xfId="24510" xr:uid="{00000000-0005-0000-0000-0000FF470000}"/>
    <cellStyle name="Normal 44 2 2 3 2 2 2 4" xfId="34730" xr:uid="{00000000-0005-0000-0000-000000480000}"/>
    <cellStyle name="Normal 44 2 2 3 2 2 2 5" xfId="19497" xr:uid="{00000000-0005-0000-0000-000001480000}"/>
    <cellStyle name="Normal 44 2 2 3 2 2 3" xfId="6048" xr:uid="{00000000-0005-0000-0000-000002480000}"/>
    <cellStyle name="Normal 44 2 2 3 2 2 3 2" xfId="16100" xr:uid="{00000000-0005-0000-0000-000003480000}"/>
    <cellStyle name="Normal 44 2 2 3 2 2 3 2 2" xfId="46431" xr:uid="{00000000-0005-0000-0000-000004480000}"/>
    <cellStyle name="Normal 44 2 2 3 2 2 3 2 3" xfId="31198" xr:uid="{00000000-0005-0000-0000-000005480000}"/>
    <cellStyle name="Normal 44 2 2 3 2 2 3 3" xfId="11080" xr:uid="{00000000-0005-0000-0000-000006480000}"/>
    <cellStyle name="Normal 44 2 2 3 2 2 3 3 2" xfId="41414" xr:uid="{00000000-0005-0000-0000-000007480000}"/>
    <cellStyle name="Normal 44 2 2 3 2 2 3 3 3" xfId="26181" xr:uid="{00000000-0005-0000-0000-000008480000}"/>
    <cellStyle name="Normal 44 2 2 3 2 2 3 4" xfId="36401" xr:uid="{00000000-0005-0000-0000-000009480000}"/>
    <cellStyle name="Normal 44 2 2 3 2 2 3 5" xfId="21168" xr:uid="{00000000-0005-0000-0000-00000A480000}"/>
    <cellStyle name="Normal 44 2 2 3 2 2 4" xfId="12758" xr:uid="{00000000-0005-0000-0000-00000B480000}"/>
    <cellStyle name="Normal 44 2 2 3 2 2 4 2" xfId="43089" xr:uid="{00000000-0005-0000-0000-00000C480000}"/>
    <cellStyle name="Normal 44 2 2 3 2 2 4 3" xfId="27856" xr:uid="{00000000-0005-0000-0000-00000D480000}"/>
    <cellStyle name="Normal 44 2 2 3 2 2 5" xfId="7737" xr:uid="{00000000-0005-0000-0000-00000E480000}"/>
    <cellStyle name="Normal 44 2 2 3 2 2 5 2" xfId="38072" xr:uid="{00000000-0005-0000-0000-00000F480000}"/>
    <cellStyle name="Normal 44 2 2 3 2 2 5 3" xfId="22839" xr:uid="{00000000-0005-0000-0000-000010480000}"/>
    <cellStyle name="Normal 44 2 2 3 2 2 6" xfId="33060" xr:uid="{00000000-0005-0000-0000-000011480000}"/>
    <cellStyle name="Normal 44 2 2 3 2 2 7" xfId="17826" xr:uid="{00000000-0005-0000-0000-000012480000}"/>
    <cellStyle name="Normal 44 2 2 3 2 3" xfId="3519" xr:uid="{00000000-0005-0000-0000-000013480000}"/>
    <cellStyle name="Normal 44 2 2 3 2 3 2" xfId="13593" xr:uid="{00000000-0005-0000-0000-000014480000}"/>
    <cellStyle name="Normal 44 2 2 3 2 3 2 2" xfId="43924" xr:uid="{00000000-0005-0000-0000-000015480000}"/>
    <cellStyle name="Normal 44 2 2 3 2 3 2 3" xfId="28691" xr:uid="{00000000-0005-0000-0000-000016480000}"/>
    <cellStyle name="Normal 44 2 2 3 2 3 3" xfId="8573" xr:uid="{00000000-0005-0000-0000-000017480000}"/>
    <cellStyle name="Normal 44 2 2 3 2 3 3 2" xfId="38907" xr:uid="{00000000-0005-0000-0000-000018480000}"/>
    <cellStyle name="Normal 44 2 2 3 2 3 3 3" xfId="23674" xr:uid="{00000000-0005-0000-0000-000019480000}"/>
    <cellStyle name="Normal 44 2 2 3 2 3 4" xfId="33894" xr:uid="{00000000-0005-0000-0000-00001A480000}"/>
    <cellStyle name="Normal 44 2 2 3 2 3 5" xfId="18661" xr:uid="{00000000-0005-0000-0000-00001B480000}"/>
    <cellStyle name="Normal 44 2 2 3 2 4" xfId="5212" xr:uid="{00000000-0005-0000-0000-00001C480000}"/>
    <cellStyle name="Normal 44 2 2 3 2 4 2" xfId="15264" xr:uid="{00000000-0005-0000-0000-00001D480000}"/>
    <cellStyle name="Normal 44 2 2 3 2 4 2 2" xfId="45595" xr:uid="{00000000-0005-0000-0000-00001E480000}"/>
    <cellStyle name="Normal 44 2 2 3 2 4 2 3" xfId="30362" xr:uid="{00000000-0005-0000-0000-00001F480000}"/>
    <cellStyle name="Normal 44 2 2 3 2 4 3" xfId="10244" xr:uid="{00000000-0005-0000-0000-000020480000}"/>
    <cellStyle name="Normal 44 2 2 3 2 4 3 2" xfId="40578" xr:uid="{00000000-0005-0000-0000-000021480000}"/>
    <cellStyle name="Normal 44 2 2 3 2 4 3 3" xfId="25345" xr:uid="{00000000-0005-0000-0000-000022480000}"/>
    <cellStyle name="Normal 44 2 2 3 2 4 4" xfId="35565" xr:uid="{00000000-0005-0000-0000-000023480000}"/>
    <cellStyle name="Normal 44 2 2 3 2 4 5" xfId="20332" xr:uid="{00000000-0005-0000-0000-000024480000}"/>
    <cellStyle name="Normal 44 2 2 3 2 5" xfId="11922" xr:uid="{00000000-0005-0000-0000-000025480000}"/>
    <cellStyle name="Normal 44 2 2 3 2 5 2" xfId="42253" xr:uid="{00000000-0005-0000-0000-000026480000}"/>
    <cellStyle name="Normal 44 2 2 3 2 5 3" xfId="27020" xr:uid="{00000000-0005-0000-0000-000027480000}"/>
    <cellStyle name="Normal 44 2 2 3 2 6" xfId="6901" xr:uid="{00000000-0005-0000-0000-000028480000}"/>
    <cellStyle name="Normal 44 2 2 3 2 6 2" xfId="37236" xr:uid="{00000000-0005-0000-0000-000029480000}"/>
    <cellStyle name="Normal 44 2 2 3 2 6 3" xfId="22003" xr:uid="{00000000-0005-0000-0000-00002A480000}"/>
    <cellStyle name="Normal 44 2 2 3 2 7" xfId="32224" xr:uid="{00000000-0005-0000-0000-00002B480000}"/>
    <cellStyle name="Normal 44 2 2 3 2 8" xfId="16990" xr:uid="{00000000-0005-0000-0000-00002C480000}"/>
    <cellStyle name="Normal 44 2 2 3 3" xfId="2248" xr:uid="{00000000-0005-0000-0000-00002D480000}"/>
    <cellStyle name="Normal 44 2 2 3 3 2" xfId="3938" xr:uid="{00000000-0005-0000-0000-00002E480000}"/>
    <cellStyle name="Normal 44 2 2 3 3 2 2" xfId="14011" xr:uid="{00000000-0005-0000-0000-00002F480000}"/>
    <cellStyle name="Normal 44 2 2 3 3 2 2 2" xfId="44342" xr:uid="{00000000-0005-0000-0000-000030480000}"/>
    <cellStyle name="Normal 44 2 2 3 3 2 2 3" xfId="29109" xr:uid="{00000000-0005-0000-0000-000031480000}"/>
    <cellStyle name="Normal 44 2 2 3 3 2 3" xfId="8991" xr:uid="{00000000-0005-0000-0000-000032480000}"/>
    <cellStyle name="Normal 44 2 2 3 3 2 3 2" xfId="39325" xr:uid="{00000000-0005-0000-0000-000033480000}"/>
    <cellStyle name="Normal 44 2 2 3 3 2 3 3" xfId="24092" xr:uid="{00000000-0005-0000-0000-000034480000}"/>
    <cellStyle name="Normal 44 2 2 3 3 2 4" xfId="34312" xr:uid="{00000000-0005-0000-0000-000035480000}"/>
    <cellStyle name="Normal 44 2 2 3 3 2 5" xfId="19079" xr:uid="{00000000-0005-0000-0000-000036480000}"/>
    <cellStyle name="Normal 44 2 2 3 3 3" xfId="5630" xr:uid="{00000000-0005-0000-0000-000037480000}"/>
    <cellStyle name="Normal 44 2 2 3 3 3 2" xfId="15682" xr:uid="{00000000-0005-0000-0000-000038480000}"/>
    <cellStyle name="Normal 44 2 2 3 3 3 2 2" xfId="46013" xr:uid="{00000000-0005-0000-0000-000039480000}"/>
    <cellStyle name="Normal 44 2 2 3 3 3 2 3" xfId="30780" xr:uid="{00000000-0005-0000-0000-00003A480000}"/>
    <cellStyle name="Normal 44 2 2 3 3 3 3" xfId="10662" xr:uid="{00000000-0005-0000-0000-00003B480000}"/>
    <cellStyle name="Normal 44 2 2 3 3 3 3 2" xfId="40996" xr:uid="{00000000-0005-0000-0000-00003C480000}"/>
    <cellStyle name="Normal 44 2 2 3 3 3 3 3" xfId="25763" xr:uid="{00000000-0005-0000-0000-00003D480000}"/>
    <cellStyle name="Normal 44 2 2 3 3 3 4" xfId="35983" xr:uid="{00000000-0005-0000-0000-00003E480000}"/>
    <cellStyle name="Normal 44 2 2 3 3 3 5" xfId="20750" xr:uid="{00000000-0005-0000-0000-00003F480000}"/>
    <cellStyle name="Normal 44 2 2 3 3 4" xfId="12340" xr:uid="{00000000-0005-0000-0000-000040480000}"/>
    <cellStyle name="Normal 44 2 2 3 3 4 2" xfId="42671" xr:uid="{00000000-0005-0000-0000-000041480000}"/>
    <cellStyle name="Normal 44 2 2 3 3 4 3" xfId="27438" xr:uid="{00000000-0005-0000-0000-000042480000}"/>
    <cellStyle name="Normal 44 2 2 3 3 5" xfId="7319" xr:uid="{00000000-0005-0000-0000-000043480000}"/>
    <cellStyle name="Normal 44 2 2 3 3 5 2" xfId="37654" xr:uid="{00000000-0005-0000-0000-000044480000}"/>
    <cellStyle name="Normal 44 2 2 3 3 5 3" xfId="22421" xr:uid="{00000000-0005-0000-0000-000045480000}"/>
    <cellStyle name="Normal 44 2 2 3 3 6" xfId="32642" xr:uid="{00000000-0005-0000-0000-000046480000}"/>
    <cellStyle name="Normal 44 2 2 3 3 7" xfId="17408" xr:uid="{00000000-0005-0000-0000-000047480000}"/>
    <cellStyle name="Normal 44 2 2 3 4" xfId="3101" xr:uid="{00000000-0005-0000-0000-000048480000}"/>
    <cellStyle name="Normal 44 2 2 3 4 2" xfId="13175" xr:uid="{00000000-0005-0000-0000-000049480000}"/>
    <cellStyle name="Normal 44 2 2 3 4 2 2" xfId="43506" xr:uid="{00000000-0005-0000-0000-00004A480000}"/>
    <cellStyle name="Normal 44 2 2 3 4 2 3" xfId="28273" xr:uid="{00000000-0005-0000-0000-00004B480000}"/>
    <cellStyle name="Normal 44 2 2 3 4 3" xfId="8155" xr:uid="{00000000-0005-0000-0000-00004C480000}"/>
    <cellStyle name="Normal 44 2 2 3 4 3 2" xfId="38489" xr:uid="{00000000-0005-0000-0000-00004D480000}"/>
    <cellStyle name="Normal 44 2 2 3 4 3 3" xfId="23256" xr:uid="{00000000-0005-0000-0000-00004E480000}"/>
    <cellStyle name="Normal 44 2 2 3 4 4" xfId="33476" xr:uid="{00000000-0005-0000-0000-00004F480000}"/>
    <cellStyle name="Normal 44 2 2 3 4 5" xfId="18243" xr:uid="{00000000-0005-0000-0000-000050480000}"/>
    <cellStyle name="Normal 44 2 2 3 5" xfId="4794" xr:uid="{00000000-0005-0000-0000-000051480000}"/>
    <cellStyle name="Normal 44 2 2 3 5 2" xfId="14846" xr:uid="{00000000-0005-0000-0000-000052480000}"/>
    <cellStyle name="Normal 44 2 2 3 5 2 2" xfId="45177" xr:uid="{00000000-0005-0000-0000-000053480000}"/>
    <cellStyle name="Normal 44 2 2 3 5 2 3" xfId="29944" xr:uid="{00000000-0005-0000-0000-000054480000}"/>
    <cellStyle name="Normal 44 2 2 3 5 3" xfId="9826" xr:uid="{00000000-0005-0000-0000-000055480000}"/>
    <cellStyle name="Normal 44 2 2 3 5 3 2" xfId="40160" xr:uid="{00000000-0005-0000-0000-000056480000}"/>
    <cellStyle name="Normal 44 2 2 3 5 3 3" xfId="24927" xr:uid="{00000000-0005-0000-0000-000057480000}"/>
    <cellStyle name="Normal 44 2 2 3 5 4" xfId="35147" xr:uid="{00000000-0005-0000-0000-000058480000}"/>
    <cellStyle name="Normal 44 2 2 3 5 5" xfId="19914" xr:uid="{00000000-0005-0000-0000-000059480000}"/>
    <cellStyle name="Normal 44 2 2 3 6" xfId="11504" xr:uid="{00000000-0005-0000-0000-00005A480000}"/>
    <cellStyle name="Normal 44 2 2 3 6 2" xfId="41835" xr:uid="{00000000-0005-0000-0000-00005B480000}"/>
    <cellStyle name="Normal 44 2 2 3 6 3" xfId="26602" xr:uid="{00000000-0005-0000-0000-00005C480000}"/>
    <cellStyle name="Normal 44 2 2 3 7" xfId="6483" xr:uid="{00000000-0005-0000-0000-00005D480000}"/>
    <cellStyle name="Normal 44 2 2 3 7 2" xfId="36818" xr:uid="{00000000-0005-0000-0000-00005E480000}"/>
    <cellStyle name="Normal 44 2 2 3 7 3" xfId="21585" xr:uid="{00000000-0005-0000-0000-00005F480000}"/>
    <cellStyle name="Normal 44 2 2 3 8" xfId="31806" xr:uid="{00000000-0005-0000-0000-000060480000}"/>
    <cellStyle name="Normal 44 2 2 3 9" xfId="16572" xr:uid="{00000000-0005-0000-0000-000061480000}"/>
    <cellStyle name="Normal 44 2 2 4" xfId="1619" xr:uid="{00000000-0005-0000-0000-000062480000}"/>
    <cellStyle name="Normal 44 2 2 4 2" xfId="2458" xr:uid="{00000000-0005-0000-0000-000063480000}"/>
    <cellStyle name="Normal 44 2 2 4 2 2" xfId="4148" xr:uid="{00000000-0005-0000-0000-000064480000}"/>
    <cellStyle name="Normal 44 2 2 4 2 2 2" xfId="14221" xr:uid="{00000000-0005-0000-0000-000065480000}"/>
    <cellStyle name="Normal 44 2 2 4 2 2 2 2" xfId="44552" xr:uid="{00000000-0005-0000-0000-000066480000}"/>
    <cellStyle name="Normal 44 2 2 4 2 2 2 3" xfId="29319" xr:uid="{00000000-0005-0000-0000-000067480000}"/>
    <cellStyle name="Normal 44 2 2 4 2 2 3" xfId="9201" xr:uid="{00000000-0005-0000-0000-000068480000}"/>
    <cellStyle name="Normal 44 2 2 4 2 2 3 2" xfId="39535" xr:uid="{00000000-0005-0000-0000-000069480000}"/>
    <cellStyle name="Normal 44 2 2 4 2 2 3 3" xfId="24302" xr:uid="{00000000-0005-0000-0000-00006A480000}"/>
    <cellStyle name="Normal 44 2 2 4 2 2 4" xfId="34522" xr:uid="{00000000-0005-0000-0000-00006B480000}"/>
    <cellStyle name="Normal 44 2 2 4 2 2 5" xfId="19289" xr:uid="{00000000-0005-0000-0000-00006C480000}"/>
    <cellStyle name="Normal 44 2 2 4 2 3" xfId="5840" xr:uid="{00000000-0005-0000-0000-00006D480000}"/>
    <cellStyle name="Normal 44 2 2 4 2 3 2" xfId="15892" xr:uid="{00000000-0005-0000-0000-00006E480000}"/>
    <cellStyle name="Normal 44 2 2 4 2 3 2 2" xfId="46223" xr:uid="{00000000-0005-0000-0000-00006F480000}"/>
    <cellStyle name="Normal 44 2 2 4 2 3 2 3" xfId="30990" xr:uid="{00000000-0005-0000-0000-000070480000}"/>
    <cellStyle name="Normal 44 2 2 4 2 3 3" xfId="10872" xr:uid="{00000000-0005-0000-0000-000071480000}"/>
    <cellStyle name="Normal 44 2 2 4 2 3 3 2" xfId="41206" xr:uid="{00000000-0005-0000-0000-000072480000}"/>
    <cellStyle name="Normal 44 2 2 4 2 3 3 3" xfId="25973" xr:uid="{00000000-0005-0000-0000-000073480000}"/>
    <cellStyle name="Normal 44 2 2 4 2 3 4" xfId="36193" xr:uid="{00000000-0005-0000-0000-000074480000}"/>
    <cellStyle name="Normal 44 2 2 4 2 3 5" xfId="20960" xr:uid="{00000000-0005-0000-0000-000075480000}"/>
    <cellStyle name="Normal 44 2 2 4 2 4" xfId="12550" xr:uid="{00000000-0005-0000-0000-000076480000}"/>
    <cellStyle name="Normal 44 2 2 4 2 4 2" xfId="42881" xr:uid="{00000000-0005-0000-0000-000077480000}"/>
    <cellStyle name="Normal 44 2 2 4 2 4 3" xfId="27648" xr:uid="{00000000-0005-0000-0000-000078480000}"/>
    <cellStyle name="Normal 44 2 2 4 2 5" xfId="7529" xr:uid="{00000000-0005-0000-0000-000079480000}"/>
    <cellStyle name="Normal 44 2 2 4 2 5 2" xfId="37864" xr:uid="{00000000-0005-0000-0000-00007A480000}"/>
    <cellStyle name="Normal 44 2 2 4 2 5 3" xfId="22631" xr:uid="{00000000-0005-0000-0000-00007B480000}"/>
    <cellStyle name="Normal 44 2 2 4 2 6" xfId="32852" xr:uid="{00000000-0005-0000-0000-00007C480000}"/>
    <cellStyle name="Normal 44 2 2 4 2 7" xfId="17618" xr:uid="{00000000-0005-0000-0000-00007D480000}"/>
    <cellStyle name="Normal 44 2 2 4 3" xfId="3311" xr:uid="{00000000-0005-0000-0000-00007E480000}"/>
    <cellStyle name="Normal 44 2 2 4 3 2" xfId="13385" xr:uid="{00000000-0005-0000-0000-00007F480000}"/>
    <cellStyle name="Normal 44 2 2 4 3 2 2" xfId="43716" xr:uid="{00000000-0005-0000-0000-000080480000}"/>
    <cellStyle name="Normal 44 2 2 4 3 2 3" xfId="28483" xr:uid="{00000000-0005-0000-0000-000081480000}"/>
    <cellStyle name="Normal 44 2 2 4 3 3" xfId="8365" xr:uid="{00000000-0005-0000-0000-000082480000}"/>
    <cellStyle name="Normal 44 2 2 4 3 3 2" xfId="38699" xr:uid="{00000000-0005-0000-0000-000083480000}"/>
    <cellStyle name="Normal 44 2 2 4 3 3 3" xfId="23466" xr:uid="{00000000-0005-0000-0000-000084480000}"/>
    <cellStyle name="Normal 44 2 2 4 3 4" xfId="33686" xr:uid="{00000000-0005-0000-0000-000085480000}"/>
    <cellStyle name="Normal 44 2 2 4 3 5" xfId="18453" xr:uid="{00000000-0005-0000-0000-000086480000}"/>
    <cellStyle name="Normal 44 2 2 4 4" xfId="5004" xr:uid="{00000000-0005-0000-0000-000087480000}"/>
    <cellStyle name="Normal 44 2 2 4 4 2" xfId="15056" xr:uid="{00000000-0005-0000-0000-000088480000}"/>
    <cellStyle name="Normal 44 2 2 4 4 2 2" xfId="45387" xr:uid="{00000000-0005-0000-0000-000089480000}"/>
    <cellStyle name="Normal 44 2 2 4 4 2 3" xfId="30154" xr:uid="{00000000-0005-0000-0000-00008A480000}"/>
    <cellStyle name="Normal 44 2 2 4 4 3" xfId="10036" xr:uid="{00000000-0005-0000-0000-00008B480000}"/>
    <cellStyle name="Normal 44 2 2 4 4 3 2" xfId="40370" xr:uid="{00000000-0005-0000-0000-00008C480000}"/>
    <cellStyle name="Normal 44 2 2 4 4 3 3" xfId="25137" xr:uid="{00000000-0005-0000-0000-00008D480000}"/>
    <cellStyle name="Normal 44 2 2 4 4 4" xfId="35357" xr:uid="{00000000-0005-0000-0000-00008E480000}"/>
    <cellStyle name="Normal 44 2 2 4 4 5" xfId="20124" xr:uid="{00000000-0005-0000-0000-00008F480000}"/>
    <cellStyle name="Normal 44 2 2 4 5" xfId="11714" xr:uid="{00000000-0005-0000-0000-000090480000}"/>
    <cellStyle name="Normal 44 2 2 4 5 2" xfId="42045" xr:uid="{00000000-0005-0000-0000-000091480000}"/>
    <cellStyle name="Normal 44 2 2 4 5 3" xfId="26812" xr:uid="{00000000-0005-0000-0000-000092480000}"/>
    <cellStyle name="Normal 44 2 2 4 6" xfId="6693" xr:uid="{00000000-0005-0000-0000-000093480000}"/>
    <cellStyle name="Normal 44 2 2 4 6 2" xfId="37028" xr:uid="{00000000-0005-0000-0000-000094480000}"/>
    <cellStyle name="Normal 44 2 2 4 6 3" xfId="21795" xr:uid="{00000000-0005-0000-0000-000095480000}"/>
    <cellStyle name="Normal 44 2 2 4 7" xfId="32016" xr:uid="{00000000-0005-0000-0000-000096480000}"/>
    <cellStyle name="Normal 44 2 2 4 8" xfId="16782" xr:uid="{00000000-0005-0000-0000-000097480000}"/>
    <cellStyle name="Normal 44 2 2 5" xfId="2040" xr:uid="{00000000-0005-0000-0000-000098480000}"/>
    <cellStyle name="Normal 44 2 2 5 2" xfId="3730" xr:uid="{00000000-0005-0000-0000-000099480000}"/>
    <cellStyle name="Normal 44 2 2 5 2 2" xfId="13803" xr:uid="{00000000-0005-0000-0000-00009A480000}"/>
    <cellStyle name="Normal 44 2 2 5 2 2 2" xfId="44134" xr:uid="{00000000-0005-0000-0000-00009B480000}"/>
    <cellStyle name="Normal 44 2 2 5 2 2 3" xfId="28901" xr:uid="{00000000-0005-0000-0000-00009C480000}"/>
    <cellStyle name="Normal 44 2 2 5 2 3" xfId="8783" xr:uid="{00000000-0005-0000-0000-00009D480000}"/>
    <cellStyle name="Normal 44 2 2 5 2 3 2" xfId="39117" xr:uid="{00000000-0005-0000-0000-00009E480000}"/>
    <cellStyle name="Normal 44 2 2 5 2 3 3" xfId="23884" xr:uid="{00000000-0005-0000-0000-00009F480000}"/>
    <cellStyle name="Normal 44 2 2 5 2 4" xfId="34104" xr:uid="{00000000-0005-0000-0000-0000A0480000}"/>
    <cellStyle name="Normal 44 2 2 5 2 5" xfId="18871" xr:uid="{00000000-0005-0000-0000-0000A1480000}"/>
    <cellStyle name="Normal 44 2 2 5 3" xfId="5422" xr:uid="{00000000-0005-0000-0000-0000A2480000}"/>
    <cellStyle name="Normal 44 2 2 5 3 2" xfId="15474" xr:uid="{00000000-0005-0000-0000-0000A3480000}"/>
    <cellStyle name="Normal 44 2 2 5 3 2 2" xfId="45805" xr:uid="{00000000-0005-0000-0000-0000A4480000}"/>
    <cellStyle name="Normal 44 2 2 5 3 2 3" xfId="30572" xr:uid="{00000000-0005-0000-0000-0000A5480000}"/>
    <cellStyle name="Normal 44 2 2 5 3 3" xfId="10454" xr:uid="{00000000-0005-0000-0000-0000A6480000}"/>
    <cellStyle name="Normal 44 2 2 5 3 3 2" xfId="40788" xr:uid="{00000000-0005-0000-0000-0000A7480000}"/>
    <cellStyle name="Normal 44 2 2 5 3 3 3" xfId="25555" xr:uid="{00000000-0005-0000-0000-0000A8480000}"/>
    <cellStyle name="Normal 44 2 2 5 3 4" xfId="35775" xr:uid="{00000000-0005-0000-0000-0000A9480000}"/>
    <cellStyle name="Normal 44 2 2 5 3 5" xfId="20542" xr:uid="{00000000-0005-0000-0000-0000AA480000}"/>
    <cellStyle name="Normal 44 2 2 5 4" xfId="12132" xr:uid="{00000000-0005-0000-0000-0000AB480000}"/>
    <cellStyle name="Normal 44 2 2 5 4 2" xfId="42463" xr:uid="{00000000-0005-0000-0000-0000AC480000}"/>
    <cellStyle name="Normal 44 2 2 5 4 3" xfId="27230" xr:uid="{00000000-0005-0000-0000-0000AD480000}"/>
    <cellStyle name="Normal 44 2 2 5 5" xfId="7111" xr:uid="{00000000-0005-0000-0000-0000AE480000}"/>
    <cellStyle name="Normal 44 2 2 5 5 2" xfId="37446" xr:uid="{00000000-0005-0000-0000-0000AF480000}"/>
    <cellStyle name="Normal 44 2 2 5 5 3" xfId="22213" xr:uid="{00000000-0005-0000-0000-0000B0480000}"/>
    <cellStyle name="Normal 44 2 2 5 6" xfId="32434" xr:uid="{00000000-0005-0000-0000-0000B1480000}"/>
    <cellStyle name="Normal 44 2 2 5 7" xfId="17200" xr:uid="{00000000-0005-0000-0000-0000B2480000}"/>
    <cellStyle name="Normal 44 2 2 6" xfId="2893" xr:uid="{00000000-0005-0000-0000-0000B3480000}"/>
    <cellStyle name="Normal 44 2 2 6 2" xfId="12967" xr:uid="{00000000-0005-0000-0000-0000B4480000}"/>
    <cellStyle name="Normal 44 2 2 6 2 2" xfId="43298" xr:uid="{00000000-0005-0000-0000-0000B5480000}"/>
    <cellStyle name="Normal 44 2 2 6 2 3" xfId="28065" xr:uid="{00000000-0005-0000-0000-0000B6480000}"/>
    <cellStyle name="Normal 44 2 2 6 3" xfId="7947" xr:uid="{00000000-0005-0000-0000-0000B7480000}"/>
    <cellStyle name="Normal 44 2 2 6 3 2" xfId="38281" xr:uid="{00000000-0005-0000-0000-0000B8480000}"/>
    <cellStyle name="Normal 44 2 2 6 3 3" xfId="23048" xr:uid="{00000000-0005-0000-0000-0000B9480000}"/>
    <cellStyle name="Normal 44 2 2 6 4" xfId="33268" xr:uid="{00000000-0005-0000-0000-0000BA480000}"/>
    <cellStyle name="Normal 44 2 2 6 5" xfId="18035" xr:uid="{00000000-0005-0000-0000-0000BB480000}"/>
    <cellStyle name="Normal 44 2 2 7" xfId="4586" xr:uid="{00000000-0005-0000-0000-0000BC480000}"/>
    <cellStyle name="Normal 44 2 2 7 2" xfId="14638" xr:uid="{00000000-0005-0000-0000-0000BD480000}"/>
    <cellStyle name="Normal 44 2 2 7 2 2" xfId="44969" xr:uid="{00000000-0005-0000-0000-0000BE480000}"/>
    <cellStyle name="Normal 44 2 2 7 2 3" xfId="29736" xr:uid="{00000000-0005-0000-0000-0000BF480000}"/>
    <cellStyle name="Normal 44 2 2 7 3" xfId="9618" xr:uid="{00000000-0005-0000-0000-0000C0480000}"/>
    <cellStyle name="Normal 44 2 2 7 3 2" xfId="39952" xr:uid="{00000000-0005-0000-0000-0000C1480000}"/>
    <cellStyle name="Normal 44 2 2 7 3 3" xfId="24719" xr:uid="{00000000-0005-0000-0000-0000C2480000}"/>
    <cellStyle name="Normal 44 2 2 7 4" xfId="34939" xr:uid="{00000000-0005-0000-0000-0000C3480000}"/>
    <cellStyle name="Normal 44 2 2 7 5" xfId="19706" xr:uid="{00000000-0005-0000-0000-0000C4480000}"/>
    <cellStyle name="Normal 44 2 2 8" xfId="11296" xr:uid="{00000000-0005-0000-0000-0000C5480000}"/>
    <cellStyle name="Normal 44 2 2 8 2" xfId="41627" xr:uid="{00000000-0005-0000-0000-0000C6480000}"/>
    <cellStyle name="Normal 44 2 2 8 3" xfId="26394" xr:uid="{00000000-0005-0000-0000-0000C7480000}"/>
    <cellStyle name="Normal 44 2 2 9" xfId="6275" xr:uid="{00000000-0005-0000-0000-0000C8480000}"/>
    <cellStyle name="Normal 44 2 2 9 2" xfId="36610" xr:uid="{00000000-0005-0000-0000-0000C9480000}"/>
    <cellStyle name="Normal 44 2 2 9 3" xfId="21377" xr:uid="{00000000-0005-0000-0000-0000CA480000}"/>
    <cellStyle name="Normal 44 2 3" xfId="1239" xr:uid="{00000000-0005-0000-0000-0000CB480000}"/>
    <cellStyle name="Normal 44 2 3 10" xfId="16416" xr:uid="{00000000-0005-0000-0000-0000CC480000}"/>
    <cellStyle name="Normal 44 2 3 2" xfId="1458" xr:uid="{00000000-0005-0000-0000-0000CD480000}"/>
    <cellStyle name="Normal 44 2 3 2 2" xfId="1879" xr:uid="{00000000-0005-0000-0000-0000CE480000}"/>
    <cellStyle name="Normal 44 2 3 2 2 2" xfId="2718" xr:uid="{00000000-0005-0000-0000-0000CF480000}"/>
    <cellStyle name="Normal 44 2 3 2 2 2 2" xfId="4408" xr:uid="{00000000-0005-0000-0000-0000D0480000}"/>
    <cellStyle name="Normal 44 2 3 2 2 2 2 2" xfId="14481" xr:uid="{00000000-0005-0000-0000-0000D1480000}"/>
    <cellStyle name="Normal 44 2 3 2 2 2 2 2 2" xfId="44812" xr:uid="{00000000-0005-0000-0000-0000D2480000}"/>
    <cellStyle name="Normal 44 2 3 2 2 2 2 2 3" xfId="29579" xr:uid="{00000000-0005-0000-0000-0000D3480000}"/>
    <cellStyle name="Normal 44 2 3 2 2 2 2 3" xfId="9461" xr:uid="{00000000-0005-0000-0000-0000D4480000}"/>
    <cellStyle name="Normal 44 2 3 2 2 2 2 3 2" xfId="39795" xr:uid="{00000000-0005-0000-0000-0000D5480000}"/>
    <cellStyle name="Normal 44 2 3 2 2 2 2 3 3" xfId="24562" xr:uid="{00000000-0005-0000-0000-0000D6480000}"/>
    <cellStyle name="Normal 44 2 3 2 2 2 2 4" xfId="34782" xr:uid="{00000000-0005-0000-0000-0000D7480000}"/>
    <cellStyle name="Normal 44 2 3 2 2 2 2 5" xfId="19549" xr:uid="{00000000-0005-0000-0000-0000D8480000}"/>
    <cellStyle name="Normal 44 2 3 2 2 2 3" xfId="6100" xr:uid="{00000000-0005-0000-0000-0000D9480000}"/>
    <cellStyle name="Normal 44 2 3 2 2 2 3 2" xfId="16152" xr:uid="{00000000-0005-0000-0000-0000DA480000}"/>
    <cellStyle name="Normal 44 2 3 2 2 2 3 2 2" xfId="46483" xr:uid="{00000000-0005-0000-0000-0000DB480000}"/>
    <cellStyle name="Normal 44 2 3 2 2 2 3 2 3" xfId="31250" xr:uid="{00000000-0005-0000-0000-0000DC480000}"/>
    <cellStyle name="Normal 44 2 3 2 2 2 3 3" xfId="11132" xr:uid="{00000000-0005-0000-0000-0000DD480000}"/>
    <cellStyle name="Normal 44 2 3 2 2 2 3 3 2" xfId="41466" xr:uid="{00000000-0005-0000-0000-0000DE480000}"/>
    <cellStyle name="Normal 44 2 3 2 2 2 3 3 3" xfId="26233" xr:uid="{00000000-0005-0000-0000-0000DF480000}"/>
    <cellStyle name="Normal 44 2 3 2 2 2 3 4" xfId="36453" xr:uid="{00000000-0005-0000-0000-0000E0480000}"/>
    <cellStyle name="Normal 44 2 3 2 2 2 3 5" xfId="21220" xr:uid="{00000000-0005-0000-0000-0000E1480000}"/>
    <cellStyle name="Normal 44 2 3 2 2 2 4" xfId="12810" xr:uid="{00000000-0005-0000-0000-0000E2480000}"/>
    <cellStyle name="Normal 44 2 3 2 2 2 4 2" xfId="43141" xr:uid="{00000000-0005-0000-0000-0000E3480000}"/>
    <cellStyle name="Normal 44 2 3 2 2 2 4 3" xfId="27908" xr:uid="{00000000-0005-0000-0000-0000E4480000}"/>
    <cellStyle name="Normal 44 2 3 2 2 2 5" xfId="7789" xr:uid="{00000000-0005-0000-0000-0000E5480000}"/>
    <cellStyle name="Normal 44 2 3 2 2 2 5 2" xfId="38124" xr:uid="{00000000-0005-0000-0000-0000E6480000}"/>
    <cellStyle name="Normal 44 2 3 2 2 2 5 3" xfId="22891" xr:uid="{00000000-0005-0000-0000-0000E7480000}"/>
    <cellStyle name="Normal 44 2 3 2 2 2 6" xfId="33112" xr:uid="{00000000-0005-0000-0000-0000E8480000}"/>
    <cellStyle name="Normal 44 2 3 2 2 2 7" xfId="17878" xr:uid="{00000000-0005-0000-0000-0000E9480000}"/>
    <cellStyle name="Normal 44 2 3 2 2 3" xfId="3571" xr:uid="{00000000-0005-0000-0000-0000EA480000}"/>
    <cellStyle name="Normal 44 2 3 2 2 3 2" xfId="13645" xr:uid="{00000000-0005-0000-0000-0000EB480000}"/>
    <cellStyle name="Normal 44 2 3 2 2 3 2 2" xfId="43976" xr:uid="{00000000-0005-0000-0000-0000EC480000}"/>
    <cellStyle name="Normal 44 2 3 2 2 3 2 3" xfId="28743" xr:uid="{00000000-0005-0000-0000-0000ED480000}"/>
    <cellStyle name="Normal 44 2 3 2 2 3 3" xfId="8625" xr:uid="{00000000-0005-0000-0000-0000EE480000}"/>
    <cellStyle name="Normal 44 2 3 2 2 3 3 2" xfId="38959" xr:uid="{00000000-0005-0000-0000-0000EF480000}"/>
    <cellStyle name="Normal 44 2 3 2 2 3 3 3" xfId="23726" xr:uid="{00000000-0005-0000-0000-0000F0480000}"/>
    <cellStyle name="Normal 44 2 3 2 2 3 4" xfId="33946" xr:uid="{00000000-0005-0000-0000-0000F1480000}"/>
    <cellStyle name="Normal 44 2 3 2 2 3 5" xfId="18713" xr:uid="{00000000-0005-0000-0000-0000F2480000}"/>
    <cellStyle name="Normal 44 2 3 2 2 4" xfId="5264" xr:uid="{00000000-0005-0000-0000-0000F3480000}"/>
    <cellStyle name="Normal 44 2 3 2 2 4 2" xfId="15316" xr:uid="{00000000-0005-0000-0000-0000F4480000}"/>
    <cellStyle name="Normal 44 2 3 2 2 4 2 2" xfId="45647" xr:uid="{00000000-0005-0000-0000-0000F5480000}"/>
    <cellStyle name="Normal 44 2 3 2 2 4 2 3" xfId="30414" xr:uid="{00000000-0005-0000-0000-0000F6480000}"/>
    <cellStyle name="Normal 44 2 3 2 2 4 3" xfId="10296" xr:uid="{00000000-0005-0000-0000-0000F7480000}"/>
    <cellStyle name="Normal 44 2 3 2 2 4 3 2" xfId="40630" xr:uid="{00000000-0005-0000-0000-0000F8480000}"/>
    <cellStyle name="Normal 44 2 3 2 2 4 3 3" xfId="25397" xr:uid="{00000000-0005-0000-0000-0000F9480000}"/>
    <cellStyle name="Normal 44 2 3 2 2 4 4" xfId="35617" xr:uid="{00000000-0005-0000-0000-0000FA480000}"/>
    <cellStyle name="Normal 44 2 3 2 2 4 5" xfId="20384" xr:uid="{00000000-0005-0000-0000-0000FB480000}"/>
    <cellStyle name="Normal 44 2 3 2 2 5" xfId="11974" xr:uid="{00000000-0005-0000-0000-0000FC480000}"/>
    <cellStyle name="Normal 44 2 3 2 2 5 2" xfId="42305" xr:uid="{00000000-0005-0000-0000-0000FD480000}"/>
    <cellStyle name="Normal 44 2 3 2 2 5 3" xfId="27072" xr:uid="{00000000-0005-0000-0000-0000FE480000}"/>
    <cellStyle name="Normal 44 2 3 2 2 6" xfId="6953" xr:uid="{00000000-0005-0000-0000-0000FF480000}"/>
    <cellStyle name="Normal 44 2 3 2 2 6 2" xfId="37288" xr:uid="{00000000-0005-0000-0000-000000490000}"/>
    <cellStyle name="Normal 44 2 3 2 2 6 3" xfId="22055" xr:uid="{00000000-0005-0000-0000-000001490000}"/>
    <cellStyle name="Normal 44 2 3 2 2 7" xfId="32276" xr:uid="{00000000-0005-0000-0000-000002490000}"/>
    <cellStyle name="Normal 44 2 3 2 2 8" xfId="17042" xr:uid="{00000000-0005-0000-0000-000003490000}"/>
    <cellStyle name="Normal 44 2 3 2 3" xfId="2300" xr:uid="{00000000-0005-0000-0000-000004490000}"/>
    <cellStyle name="Normal 44 2 3 2 3 2" xfId="3990" xr:uid="{00000000-0005-0000-0000-000005490000}"/>
    <cellStyle name="Normal 44 2 3 2 3 2 2" xfId="14063" xr:uid="{00000000-0005-0000-0000-000006490000}"/>
    <cellStyle name="Normal 44 2 3 2 3 2 2 2" xfId="44394" xr:uid="{00000000-0005-0000-0000-000007490000}"/>
    <cellStyle name="Normal 44 2 3 2 3 2 2 3" xfId="29161" xr:uid="{00000000-0005-0000-0000-000008490000}"/>
    <cellStyle name="Normal 44 2 3 2 3 2 3" xfId="9043" xr:uid="{00000000-0005-0000-0000-000009490000}"/>
    <cellStyle name="Normal 44 2 3 2 3 2 3 2" xfId="39377" xr:uid="{00000000-0005-0000-0000-00000A490000}"/>
    <cellStyle name="Normal 44 2 3 2 3 2 3 3" xfId="24144" xr:uid="{00000000-0005-0000-0000-00000B490000}"/>
    <cellStyle name="Normal 44 2 3 2 3 2 4" xfId="34364" xr:uid="{00000000-0005-0000-0000-00000C490000}"/>
    <cellStyle name="Normal 44 2 3 2 3 2 5" xfId="19131" xr:uid="{00000000-0005-0000-0000-00000D490000}"/>
    <cellStyle name="Normal 44 2 3 2 3 3" xfId="5682" xr:uid="{00000000-0005-0000-0000-00000E490000}"/>
    <cellStyle name="Normal 44 2 3 2 3 3 2" xfId="15734" xr:uid="{00000000-0005-0000-0000-00000F490000}"/>
    <cellStyle name="Normal 44 2 3 2 3 3 2 2" xfId="46065" xr:uid="{00000000-0005-0000-0000-000010490000}"/>
    <cellStyle name="Normal 44 2 3 2 3 3 2 3" xfId="30832" xr:uid="{00000000-0005-0000-0000-000011490000}"/>
    <cellStyle name="Normal 44 2 3 2 3 3 3" xfId="10714" xr:uid="{00000000-0005-0000-0000-000012490000}"/>
    <cellStyle name="Normal 44 2 3 2 3 3 3 2" xfId="41048" xr:uid="{00000000-0005-0000-0000-000013490000}"/>
    <cellStyle name="Normal 44 2 3 2 3 3 3 3" xfId="25815" xr:uid="{00000000-0005-0000-0000-000014490000}"/>
    <cellStyle name="Normal 44 2 3 2 3 3 4" xfId="36035" xr:uid="{00000000-0005-0000-0000-000015490000}"/>
    <cellStyle name="Normal 44 2 3 2 3 3 5" xfId="20802" xr:uid="{00000000-0005-0000-0000-000016490000}"/>
    <cellStyle name="Normal 44 2 3 2 3 4" xfId="12392" xr:uid="{00000000-0005-0000-0000-000017490000}"/>
    <cellStyle name="Normal 44 2 3 2 3 4 2" xfId="42723" xr:uid="{00000000-0005-0000-0000-000018490000}"/>
    <cellStyle name="Normal 44 2 3 2 3 4 3" xfId="27490" xr:uid="{00000000-0005-0000-0000-000019490000}"/>
    <cellStyle name="Normal 44 2 3 2 3 5" xfId="7371" xr:uid="{00000000-0005-0000-0000-00001A490000}"/>
    <cellStyle name="Normal 44 2 3 2 3 5 2" xfId="37706" xr:uid="{00000000-0005-0000-0000-00001B490000}"/>
    <cellStyle name="Normal 44 2 3 2 3 5 3" xfId="22473" xr:uid="{00000000-0005-0000-0000-00001C490000}"/>
    <cellStyle name="Normal 44 2 3 2 3 6" xfId="32694" xr:uid="{00000000-0005-0000-0000-00001D490000}"/>
    <cellStyle name="Normal 44 2 3 2 3 7" xfId="17460" xr:uid="{00000000-0005-0000-0000-00001E490000}"/>
    <cellStyle name="Normal 44 2 3 2 4" xfId="3153" xr:uid="{00000000-0005-0000-0000-00001F490000}"/>
    <cellStyle name="Normal 44 2 3 2 4 2" xfId="13227" xr:uid="{00000000-0005-0000-0000-000020490000}"/>
    <cellStyle name="Normal 44 2 3 2 4 2 2" xfId="43558" xr:uid="{00000000-0005-0000-0000-000021490000}"/>
    <cellStyle name="Normal 44 2 3 2 4 2 3" xfId="28325" xr:uid="{00000000-0005-0000-0000-000022490000}"/>
    <cellStyle name="Normal 44 2 3 2 4 3" xfId="8207" xr:uid="{00000000-0005-0000-0000-000023490000}"/>
    <cellStyle name="Normal 44 2 3 2 4 3 2" xfId="38541" xr:uid="{00000000-0005-0000-0000-000024490000}"/>
    <cellStyle name="Normal 44 2 3 2 4 3 3" xfId="23308" xr:uid="{00000000-0005-0000-0000-000025490000}"/>
    <cellStyle name="Normal 44 2 3 2 4 4" xfId="33528" xr:uid="{00000000-0005-0000-0000-000026490000}"/>
    <cellStyle name="Normal 44 2 3 2 4 5" xfId="18295" xr:uid="{00000000-0005-0000-0000-000027490000}"/>
    <cellStyle name="Normal 44 2 3 2 5" xfId="4846" xr:uid="{00000000-0005-0000-0000-000028490000}"/>
    <cellStyle name="Normal 44 2 3 2 5 2" xfId="14898" xr:uid="{00000000-0005-0000-0000-000029490000}"/>
    <cellStyle name="Normal 44 2 3 2 5 2 2" xfId="45229" xr:uid="{00000000-0005-0000-0000-00002A490000}"/>
    <cellStyle name="Normal 44 2 3 2 5 2 3" xfId="29996" xr:uid="{00000000-0005-0000-0000-00002B490000}"/>
    <cellStyle name="Normal 44 2 3 2 5 3" xfId="9878" xr:uid="{00000000-0005-0000-0000-00002C490000}"/>
    <cellStyle name="Normal 44 2 3 2 5 3 2" xfId="40212" xr:uid="{00000000-0005-0000-0000-00002D490000}"/>
    <cellStyle name="Normal 44 2 3 2 5 3 3" xfId="24979" xr:uid="{00000000-0005-0000-0000-00002E490000}"/>
    <cellStyle name="Normal 44 2 3 2 5 4" xfId="35199" xr:uid="{00000000-0005-0000-0000-00002F490000}"/>
    <cellStyle name="Normal 44 2 3 2 5 5" xfId="19966" xr:uid="{00000000-0005-0000-0000-000030490000}"/>
    <cellStyle name="Normal 44 2 3 2 6" xfId="11556" xr:uid="{00000000-0005-0000-0000-000031490000}"/>
    <cellStyle name="Normal 44 2 3 2 6 2" xfId="41887" xr:uid="{00000000-0005-0000-0000-000032490000}"/>
    <cellStyle name="Normal 44 2 3 2 6 3" xfId="26654" xr:uid="{00000000-0005-0000-0000-000033490000}"/>
    <cellStyle name="Normal 44 2 3 2 7" xfId="6535" xr:uid="{00000000-0005-0000-0000-000034490000}"/>
    <cellStyle name="Normal 44 2 3 2 7 2" xfId="36870" xr:uid="{00000000-0005-0000-0000-000035490000}"/>
    <cellStyle name="Normal 44 2 3 2 7 3" xfId="21637" xr:uid="{00000000-0005-0000-0000-000036490000}"/>
    <cellStyle name="Normal 44 2 3 2 8" xfId="31858" xr:uid="{00000000-0005-0000-0000-000037490000}"/>
    <cellStyle name="Normal 44 2 3 2 9" xfId="16624" xr:uid="{00000000-0005-0000-0000-000038490000}"/>
    <cellStyle name="Normal 44 2 3 3" xfId="1671" xr:uid="{00000000-0005-0000-0000-000039490000}"/>
    <cellStyle name="Normal 44 2 3 3 2" xfId="2510" xr:uid="{00000000-0005-0000-0000-00003A490000}"/>
    <cellStyle name="Normal 44 2 3 3 2 2" xfId="4200" xr:uid="{00000000-0005-0000-0000-00003B490000}"/>
    <cellStyle name="Normal 44 2 3 3 2 2 2" xfId="14273" xr:uid="{00000000-0005-0000-0000-00003C490000}"/>
    <cellStyle name="Normal 44 2 3 3 2 2 2 2" xfId="44604" xr:uid="{00000000-0005-0000-0000-00003D490000}"/>
    <cellStyle name="Normal 44 2 3 3 2 2 2 3" xfId="29371" xr:uid="{00000000-0005-0000-0000-00003E490000}"/>
    <cellStyle name="Normal 44 2 3 3 2 2 3" xfId="9253" xr:uid="{00000000-0005-0000-0000-00003F490000}"/>
    <cellStyle name="Normal 44 2 3 3 2 2 3 2" xfId="39587" xr:uid="{00000000-0005-0000-0000-000040490000}"/>
    <cellStyle name="Normal 44 2 3 3 2 2 3 3" xfId="24354" xr:uid="{00000000-0005-0000-0000-000041490000}"/>
    <cellStyle name="Normal 44 2 3 3 2 2 4" xfId="34574" xr:uid="{00000000-0005-0000-0000-000042490000}"/>
    <cellStyle name="Normal 44 2 3 3 2 2 5" xfId="19341" xr:uid="{00000000-0005-0000-0000-000043490000}"/>
    <cellStyle name="Normal 44 2 3 3 2 3" xfId="5892" xr:uid="{00000000-0005-0000-0000-000044490000}"/>
    <cellStyle name="Normal 44 2 3 3 2 3 2" xfId="15944" xr:uid="{00000000-0005-0000-0000-000045490000}"/>
    <cellStyle name="Normal 44 2 3 3 2 3 2 2" xfId="46275" xr:uid="{00000000-0005-0000-0000-000046490000}"/>
    <cellStyle name="Normal 44 2 3 3 2 3 2 3" xfId="31042" xr:uid="{00000000-0005-0000-0000-000047490000}"/>
    <cellStyle name="Normal 44 2 3 3 2 3 3" xfId="10924" xr:uid="{00000000-0005-0000-0000-000048490000}"/>
    <cellStyle name="Normal 44 2 3 3 2 3 3 2" xfId="41258" xr:uid="{00000000-0005-0000-0000-000049490000}"/>
    <cellStyle name="Normal 44 2 3 3 2 3 3 3" xfId="26025" xr:uid="{00000000-0005-0000-0000-00004A490000}"/>
    <cellStyle name="Normal 44 2 3 3 2 3 4" xfId="36245" xr:uid="{00000000-0005-0000-0000-00004B490000}"/>
    <cellStyle name="Normal 44 2 3 3 2 3 5" xfId="21012" xr:uid="{00000000-0005-0000-0000-00004C490000}"/>
    <cellStyle name="Normal 44 2 3 3 2 4" xfId="12602" xr:uid="{00000000-0005-0000-0000-00004D490000}"/>
    <cellStyle name="Normal 44 2 3 3 2 4 2" xfId="42933" xr:uid="{00000000-0005-0000-0000-00004E490000}"/>
    <cellStyle name="Normal 44 2 3 3 2 4 3" xfId="27700" xr:uid="{00000000-0005-0000-0000-00004F490000}"/>
    <cellStyle name="Normal 44 2 3 3 2 5" xfId="7581" xr:uid="{00000000-0005-0000-0000-000050490000}"/>
    <cellStyle name="Normal 44 2 3 3 2 5 2" xfId="37916" xr:uid="{00000000-0005-0000-0000-000051490000}"/>
    <cellStyle name="Normal 44 2 3 3 2 5 3" xfId="22683" xr:uid="{00000000-0005-0000-0000-000052490000}"/>
    <cellStyle name="Normal 44 2 3 3 2 6" xfId="32904" xr:uid="{00000000-0005-0000-0000-000053490000}"/>
    <cellStyle name="Normal 44 2 3 3 2 7" xfId="17670" xr:uid="{00000000-0005-0000-0000-000054490000}"/>
    <cellStyle name="Normal 44 2 3 3 3" xfId="3363" xr:uid="{00000000-0005-0000-0000-000055490000}"/>
    <cellStyle name="Normal 44 2 3 3 3 2" xfId="13437" xr:uid="{00000000-0005-0000-0000-000056490000}"/>
    <cellStyle name="Normal 44 2 3 3 3 2 2" xfId="43768" xr:uid="{00000000-0005-0000-0000-000057490000}"/>
    <cellStyle name="Normal 44 2 3 3 3 2 3" xfId="28535" xr:uid="{00000000-0005-0000-0000-000058490000}"/>
    <cellStyle name="Normal 44 2 3 3 3 3" xfId="8417" xr:uid="{00000000-0005-0000-0000-000059490000}"/>
    <cellStyle name="Normal 44 2 3 3 3 3 2" xfId="38751" xr:uid="{00000000-0005-0000-0000-00005A490000}"/>
    <cellStyle name="Normal 44 2 3 3 3 3 3" xfId="23518" xr:uid="{00000000-0005-0000-0000-00005B490000}"/>
    <cellStyle name="Normal 44 2 3 3 3 4" xfId="33738" xr:uid="{00000000-0005-0000-0000-00005C490000}"/>
    <cellStyle name="Normal 44 2 3 3 3 5" xfId="18505" xr:uid="{00000000-0005-0000-0000-00005D490000}"/>
    <cellStyle name="Normal 44 2 3 3 4" xfId="5056" xr:uid="{00000000-0005-0000-0000-00005E490000}"/>
    <cellStyle name="Normal 44 2 3 3 4 2" xfId="15108" xr:uid="{00000000-0005-0000-0000-00005F490000}"/>
    <cellStyle name="Normal 44 2 3 3 4 2 2" xfId="45439" xr:uid="{00000000-0005-0000-0000-000060490000}"/>
    <cellStyle name="Normal 44 2 3 3 4 2 3" xfId="30206" xr:uid="{00000000-0005-0000-0000-000061490000}"/>
    <cellStyle name="Normal 44 2 3 3 4 3" xfId="10088" xr:uid="{00000000-0005-0000-0000-000062490000}"/>
    <cellStyle name="Normal 44 2 3 3 4 3 2" xfId="40422" xr:uid="{00000000-0005-0000-0000-000063490000}"/>
    <cellStyle name="Normal 44 2 3 3 4 3 3" xfId="25189" xr:uid="{00000000-0005-0000-0000-000064490000}"/>
    <cellStyle name="Normal 44 2 3 3 4 4" xfId="35409" xr:uid="{00000000-0005-0000-0000-000065490000}"/>
    <cellStyle name="Normal 44 2 3 3 4 5" xfId="20176" xr:uid="{00000000-0005-0000-0000-000066490000}"/>
    <cellStyle name="Normal 44 2 3 3 5" xfId="11766" xr:uid="{00000000-0005-0000-0000-000067490000}"/>
    <cellStyle name="Normal 44 2 3 3 5 2" xfId="42097" xr:uid="{00000000-0005-0000-0000-000068490000}"/>
    <cellStyle name="Normal 44 2 3 3 5 3" xfId="26864" xr:uid="{00000000-0005-0000-0000-000069490000}"/>
    <cellStyle name="Normal 44 2 3 3 6" xfId="6745" xr:uid="{00000000-0005-0000-0000-00006A490000}"/>
    <cellStyle name="Normal 44 2 3 3 6 2" xfId="37080" xr:uid="{00000000-0005-0000-0000-00006B490000}"/>
    <cellStyle name="Normal 44 2 3 3 6 3" xfId="21847" xr:uid="{00000000-0005-0000-0000-00006C490000}"/>
    <cellStyle name="Normal 44 2 3 3 7" xfId="32068" xr:uid="{00000000-0005-0000-0000-00006D490000}"/>
    <cellStyle name="Normal 44 2 3 3 8" xfId="16834" xr:uid="{00000000-0005-0000-0000-00006E490000}"/>
    <cellStyle name="Normal 44 2 3 4" xfId="2092" xr:uid="{00000000-0005-0000-0000-00006F490000}"/>
    <cellStyle name="Normal 44 2 3 4 2" xfId="3782" xr:uid="{00000000-0005-0000-0000-000070490000}"/>
    <cellStyle name="Normal 44 2 3 4 2 2" xfId="13855" xr:uid="{00000000-0005-0000-0000-000071490000}"/>
    <cellStyle name="Normal 44 2 3 4 2 2 2" xfId="44186" xr:uid="{00000000-0005-0000-0000-000072490000}"/>
    <cellStyle name="Normal 44 2 3 4 2 2 3" xfId="28953" xr:uid="{00000000-0005-0000-0000-000073490000}"/>
    <cellStyle name="Normal 44 2 3 4 2 3" xfId="8835" xr:uid="{00000000-0005-0000-0000-000074490000}"/>
    <cellStyle name="Normal 44 2 3 4 2 3 2" xfId="39169" xr:uid="{00000000-0005-0000-0000-000075490000}"/>
    <cellStyle name="Normal 44 2 3 4 2 3 3" xfId="23936" xr:uid="{00000000-0005-0000-0000-000076490000}"/>
    <cellStyle name="Normal 44 2 3 4 2 4" xfId="34156" xr:uid="{00000000-0005-0000-0000-000077490000}"/>
    <cellStyle name="Normal 44 2 3 4 2 5" xfId="18923" xr:uid="{00000000-0005-0000-0000-000078490000}"/>
    <cellStyle name="Normal 44 2 3 4 3" xfId="5474" xr:uid="{00000000-0005-0000-0000-000079490000}"/>
    <cellStyle name="Normal 44 2 3 4 3 2" xfId="15526" xr:uid="{00000000-0005-0000-0000-00007A490000}"/>
    <cellStyle name="Normal 44 2 3 4 3 2 2" xfId="45857" xr:uid="{00000000-0005-0000-0000-00007B490000}"/>
    <cellStyle name="Normal 44 2 3 4 3 2 3" xfId="30624" xr:uid="{00000000-0005-0000-0000-00007C490000}"/>
    <cellStyle name="Normal 44 2 3 4 3 3" xfId="10506" xr:uid="{00000000-0005-0000-0000-00007D490000}"/>
    <cellStyle name="Normal 44 2 3 4 3 3 2" xfId="40840" xr:uid="{00000000-0005-0000-0000-00007E490000}"/>
    <cellStyle name="Normal 44 2 3 4 3 3 3" xfId="25607" xr:uid="{00000000-0005-0000-0000-00007F490000}"/>
    <cellStyle name="Normal 44 2 3 4 3 4" xfId="35827" xr:uid="{00000000-0005-0000-0000-000080490000}"/>
    <cellStyle name="Normal 44 2 3 4 3 5" xfId="20594" xr:uid="{00000000-0005-0000-0000-000081490000}"/>
    <cellStyle name="Normal 44 2 3 4 4" xfId="12184" xr:uid="{00000000-0005-0000-0000-000082490000}"/>
    <cellStyle name="Normal 44 2 3 4 4 2" xfId="42515" xr:uid="{00000000-0005-0000-0000-000083490000}"/>
    <cellStyle name="Normal 44 2 3 4 4 3" xfId="27282" xr:uid="{00000000-0005-0000-0000-000084490000}"/>
    <cellStyle name="Normal 44 2 3 4 5" xfId="7163" xr:uid="{00000000-0005-0000-0000-000085490000}"/>
    <cellStyle name="Normal 44 2 3 4 5 2" xfId="37498" xr:uid="{00000000-0005-0000-0000-000086490000}"/>
    <cellStyle name="Normal 44 2 3 4 5 3" xfId="22265" xr:uid="{00000000-0005-0000-0000-000087490000}"/>
    <cellStyle name="Normal 44 2 3 4 6" xfId="32486" xr:uid="{00000000-0005-0000-0000-000088490000}"/>
    <cellStyle name="Normal 44 2 3 4 7" xfId="17252" xr:uid="{00000000-0005-0000-0000-000089490000}"/>
    <cellStyle name="Normal 44 2 3 5" xfId="2945" xr:uid="{00000000-0005-0000-0000-00008A490000}"/>
    <cellStyle name="Normal 44 2 3 5 2" xfId="13019" xr:uid="{00000000-0005-0000-0000-00008B490000}"/>
    <cellStyle name="Normal 44 2 3 5 2 2" xfId="43350" xr:uid="{00000000-0005-0000-0000-00008C490000}"/>
    <cellStyle name="Normal 44 2 3 5 2 3" xfId="28117" xr:uid="{00000000-0005-0000-0000-00008D490000}"/>
    <cellStyle name="Normal 44 2 3 5 3" xfId="7999" xr:uid="{00000000-0005-0000-0000-00008E490000}"/>
    <cellStyle name="Normal 44 2 3 5 3 2" xfId="38333" xr:uid="{00000000-0005-0000-0000-00008F490000}"/>
    <cellStyle name="Normal 44 2 3 5 3 3" xfId="23100" xr:uid="{00000000-0005-0000-0000-000090490000}"/>
    <cellStyle name="Normal 44 2 3 5 4" xfId="33320" xr:uid="{00000000-0005-0000-0000-000091490000}"/>
    <cellStyle name="Normal 44 2 3 5 5" xfId="18087" xr:uid="{00000000-0005-0000-0000-000092490000}"/>
    <cellStyle name="Normal 44 2 3 6" xfId="4638" xr:uid="{00000000-0005-0000-0000-000093490000}"/>
    <cellStyle name="Normal 44 2 3 6 2" xfId="14690" xr:uid="{00000000-0005-0000-0000-000094490000}"/>
    <cellStyle name="Normal 44 2 3 6 2 2" xfId="45021" xr:uid="{00000000-0005-0000-0000-000095490000}"/>
    <cellStyle name="Normal 44 2 3 6 2 3" xfId="29788" xr:uid="{00000000-0005-0000-0000-000096490000}"/>
    <cellStyle name="Normal 44 2 3 6 3" xfId="9670" xr:uid="{00000000-0005-0000-0000-000097490000}"/>
    <cellStyle name="Normal 44 2 3 6 3 2" xfId="40004" xr:uid="{00000000-0005-0000-0000-000098490000}"/>
    <cellStyle name="Normal 44 2 3 6 3 3" xfId="24771" xr:uid="{00000000-0005-0000-0000-000099490000}"/>
    <cellStyle name="Normal 44 2 3 6 4" xfId="34991" xr:uid="{00000000-0005-0000-0000-00009A490000}"/>
    <cellStyle name="Normal 44 2 3 6 5" xfId="19758" xr:uid="{00000000-0005-0000-0000-00009B490000}"/>
    <cellStyle name="Normal 44 2 3 7" xfId="11348" xr:uid="{00000000-0005-0000-0000-00009C490000}"/>
    <cellStyle name="Normal 44 2 3 7 2" xfId="41679" xr:uid="{00000000-0005-0000-0000-00009D490000}"/>
    <cellStyle name="Normal 44 2 3 7 3" xfId="26446" xr:uid="{00000000-0005-0000-0000-00009E490000}"/>
    <cellStyle name="Normal 44 2 3 8" xfId="6327" xr:uid="{00000000-0005-0000-0000-00009F490000}"/>
    <cellStyle name="Normal 44 2 3 8 2" xfId="36662" xr:uid="{00000000-0005-0000-0000-0000A0490000}"/>
    <cellStyle name="Normal 44 2 3 8 3" xfId="21429" xr:uid="{00000000-0005-0000-0000-0000A1490000}"/>
    <cellStyle name="Normal 44 2 3 9" xfId="31651" xr:uid="{00000000-0005-0000-0000-0000A2490000}"/>
    <cellStyle name="Normal 44 2 4" xfId="1352" xr:uid="{00000000-0005-0000-0000-0000A3490000}"/>
    <cellStyle name="Normal 44 2 4 2" xfId="1775" xr:uid="{00000000-0005-0000-0000-0000A4490000}"/>
    <cellStyle name="Normal 44 2 4 2 2" xfId="2614" xr:uid="{00000000-0005-0000-0000-0000A5490000}"/>
    <cellStyle name="Normal 44 2 4 2 2 2" xfId="4304" xr:uid="{00000000-0005-0000-0000-0000A6490000}"/>
    <cellStyle name="Normal 44 2 4 2 2 2 2" xfId="14377" xr:uid="{00000000-0005-0000-0000-0000A7490000}"/>
    <cellStyle name="Normal 44 2 4 2 2 2 2 2" xfId="44708" xr:uid="{00000000-0005-0000-0000-0000A8490000}"/>
    <cellStyle name="Normal 44 2 4 2 2 2 2 3" xfId="29475" xr:uid="{00000000-0005-0000-0000-0000A9490000}"/>
    <cellStyle name="Normal 44 2 4 2 2 2 3" xfId="9357" xr:uid="{00000000-0005-0000-0000-0000AA490000}"/>
    <cellStyle name="Normal 44 2 4 2 2 2 3 2" xfId="39691" xr:uid="{00000000-0005-0000-0000-0000AB490000}"/>
    <cellStyle name="Normal 44 2 4 2 2 2 3 3" xfId="24458" xr:uid="{00000000-0005-0000-0000-0000AC490000}"/>
    <cellStyle name="Normal 44 2 4 2 2 2 4" xfId="34678" xr:uid="{00000000-0005-0000-0000-0000AD490000}"/>
    <cellStyle name="Normal 44 2 4 2 2 2 5" xfId="19445" xr:uid="{00000000-0005-0000-0000-0000AE490000}"/>
    <cellStyle name="Normal 44 2 4 2 2 3" xfId="5996" xr:uid="{00000000-0005-0000-0000-0000AF490000}"/>
    <cellStyle name="Normal 44 2 4 2 2 3 2" xfId="16048" xr:uid="{00000000-0005-0000-0000-0000B0490000}"/>
    <cellStyle name="Normal 44 2 4 2 2 3 2 2" xfId="46379" xr:uid="{00000000-0005-0000-0000-0000B1490000}"/>
    <cellStyle name="Normal 44 2 4 2 2 3 2 3" xfId="31146" xr:uid="{00000000-0005-0000-0000-0000B2490000}"/>
    <cellStyle name="Normal 44 2 4 2 2 3 3" xfId="11028" xr:uid="{00000000-0005-0000-0000-0000B3490000}"/>
    <cellStyle name="Normal 44 2 4 2 2 3 3 2" xfId="41362" xr:uid="{00000000-0005-0000-0000-0000B4490000}"/>
    <cellStyle name="Normal 44 2 4 2 2 3 3 3" xfId="26129" xr:uid="{00000000-0005-0000-0000-0000B5490000}"/>
    <cellStyle name="Normal 44 2 4 2 2 3 4" xfId="36349" xr:uid="{00000000-0005-0000-0000-0000B6490000}"/>
    <cellStyle name="Normal 44 2 4 2 2 3 5" xfId="21116" xr:uid="{00000000-0005-0000-0000-0000B7490000}"/>
    <cellStyle name="Normal 44 2 4 2 2 4" xfId="12706" xr:uid="{00000000-0005-0000-0000-0000B8490000}"/>
    <cellStyle name="Normal 44 2 4 2 2 4 2" xfId="43037" xr:uid="{00000000-0005-0000-0000-0000B9490000}"/>
    <cellStyle name="Normal 44 2 4 2 2 4 3" xfId="27804" xr:uid="{00000000-0005-0000-0000-0000BA490000}"/>
    <cellStyle name="Normal 44 2 4 2 2 5" xfId="7685" xr:uid="{00000000-0005-0000-0000-0000BB490000}"/>
    <cellStyle name="Normal 44 2 4 2 2 5 2" xfId="38020" xr:uid="{00000000-0005-0000-0000-0000BC490000}"/>
    <cellStyle name="Normal 44 2 4 2 2 5 3" xfId="22787" xr:uid="{00000000-0005-0000-0000-0000BD490000}"/>
    <cellStyle name="Normal 44 2 4 2 2 6" xfId="33008" xr:uid="{00000000-0005-0000-0000-0000BE490000}"/>
    <cellStyle name="Normal 44 2 4 2 2 7" xfId="17774" xr:uid="{00000000-0005-0000-0000-0000BF490000}"/>
    <cellStyle name="Normal 44 2 4 2 3" xfId="3467" xr:uid="{00000000-0005-0000-0000-0000C0490000}"/>
    <cellStyle name="Normal 44 2 4 2 3 2" xfId="13541" xr:uid="{00000000-0005-0000-0000-0000C1490000}"/>
    <cellStyle name="Normal 44 2 4 2 3 2 2" xfId="43872" xr:uid="{00000000-0005-0000-0000-0000C2490000}"/>
    <cellStyle name="Normal 44 2 4 2 3 2 3" xfId="28639" xr:uid="{00000000-0005-0000-0000-0000C3490000}"/>
    <cellStyle name="Normal 44 2 4 2 3 3" xfId="8521" xr:uid="{00000000-0005-0000-0000-0000C4490000}"/>
    <cellStyle name="Normal 44 2 4 2 3 3 2" xfId="38855" xr:uid="{00000000-0005-0000-0000-0000C5490000}"/>
    <cellStyle name="Normal 44 2 4 2 3 3 3" xfId="23622" xr:uid="{00000000-0005-0000-0000-0000C6490000}"/>
    <cellStyle name="Normal 44 2 4 2 3 4" xfId="33842" xr:uid="{00000000-0005-0000-0000-0000C7490000}"/>
    <cellStyle name="Normal 44 2 4 2 3 5" xfId="18609" xr:uid="{00000000-0005-0000-0000-0000C8490000}"/>
    <cellStyle name="Normal 44 2 4 2 4" xfId="5160" xr:uid="{00000000-0005-0000-0000-0000C9490000}"/>
    <cellStyle name="Normal 44 2 4 2 4 2" xfId="15212" xr:uid="{00000000-0005-0000-0000-0000CA490000}"/>
    <cellStyle name="Normal 44 2 4 2 4 2 2" xfId="45543" xr:uid="{00000000-0005-0000-0000-0000CB490000}"/>
    <cellStyle name="Normal 44 2 4 2 4 2 3" xfId="30310" xr:uid="{00000000-0005-0000-0000-0000CC490000}"/>
    <cellStyle name="Normal 44 2 4 2 4 3" xfId="10192" xr:uid="{00000000-0005-0000-0000-0000CD490000}"/>
    <cellStyle name="Normal 44 2 4 2 4 3 2" xfId="40526" xr:uid="{00000000-0005-0000-0000-0000CE490000}"/>
    <cellStyle name="Normal 44 2 4 2 4 3 3" xfId="25293" xr:uid="{00000000-0005-0000-0000-0000CF490000}"/>
    <cellStyle name="Normal 44 2 4 2 4 4" xfId="35513" xr:uid="{00000000-0005-0000-0000-0000D0490000}"/>
    <cellStyle name="Normal 44 2 4 2 4 5" xfId="20280" xr:uid="{00000000-0005-0000-0000-0000D1490000}"/>
    <cellStyle name="Normal 44 2 4 2 5" xfId="11870" xr:uid="{00000000-0005-0000-0000-0000D2490000}"/>
    <cellStyle name="Normal 44 2 4 2 5 2" xfId="42201" xr:uid="{00000000-0005-0000-0000-0000D3490000}"/>
    <cellStyle name="Normal 44 2 4 2 5 3" xfId="26968" xr:uid="{00000000-0005-0000-0000-0000D4490000}"/>
    <cellStyle name="Normal 44 2 4 2 6" xfId="6849" xr:uid="{00000000-0005-0000-0000-0000D5490000}"/>
    <cellStyle name="Normal 44 2 4 2 6 2" xfId="37184" xr:uid="{00000000-0005-0000-0000-0000D6490000}"/>
    <cellStyle name="Normal 44 2 4 2 6 3" xfId="21951" xr:uid="{00000000-0005-0000-0000-0000D7490000}"/>
    <cellStyle name="Normal 44 2 4 2 7" xfId="32172" xr:uid="{00000000-0005-0000-0000-0000D8490000}"/>
    <cellStyle name="Normal 44 2 4 2 8" xfId="16938" xr:uid="{00000000-0005-0000-0000-0000D9490000}"/>
    <cellStyle name="Normal 44 2 4 3" xfId="2196" xr:uid="{00000000-0005-0000-0000-0000DA490000}"/>
    <cellStyle name="Normal 44 2 4 3 2" xfId="3886" xr:uid="{00000000-0005-0000-0000-0000DB490000}"/>
    <cellStyle name="Normal 44 2 4 3 2 2" xfId="13959" xr:uid="{00000000-0005-0000-0000-0000DC490000}"/>
    <cellStyle name="Normal 44 2 4 3 2 2 2" xfId="44290" xr:uid="{00000000-0005-0000-0000-0000DD490000}"/>
    <cellStyle name="Normal 44 2 4 3 2 2 3" xfId="29057" xr:uid="{00000000-0005-0000-0000-0000DE490000}"/>
    <cellStyle name="Normal 44 2 4 3 2 3" xfId="8939" xr:uid="{00000000-0005-0000-0000-0000DF490000}"/>
    <cellStyle name="Normal 44 2 4 3 2 3 2" xfId="39273" xr:uid="{00000000-0005-0000-0000-0000E0490000}"/>
    <cellStyle name="Normal 44 2 4 3 2 3 3" xfId="24040" xr:uid="{00000000-0005-0000-0000-0000E1490000}"/>
    <cellStyle name="Normal 44 2 4 3 2 4" xfId="34260" xr:uid="{00000000-0005-0000-0000-0000E2490000}"/>
    <cellStyle name="Normal 44 2 4 3 2 5" xfId="19027" xr:uid="{00000000-0005-0000-0000-0000E3490000}"/>
    <cellStyle name="Normal 44 2 4 3 3" xfId="5578" xr:uid="{00000000-0005-0000-0000-0000E4490000}"/>
    <cellStyle name="Normal 44 2 4 3 3 2" xfId="15630" xr:uid="{00000000-0005-0000-0000-0000E5490000}"/>
    <cellStyle name="Normal 44 2 4 3 3 2 2" xfId="45961" xr:uid="{00000000-0005-0000-0000-0000E6490000}"/>
    <cellStyle name="Normal 44 2 4 3 3 2 3" xfId="30728" xr:uid="{00000000-0005-0000-0000-0000E7490000}"/>
    <cellStyle name="Normal 44 2 4 3 3 3" xfId="10610" xr:uid="{00000000-0005-0000-0000-0000E8490000}"/>
    <cellStyle name="Normal 44 2 4 3 3 3 2" xfId="40944" xr:uid="{00000000-0005-0000-0000-0000E9490000}"/>
    <cellStyle name="Normal 44 2 4 3 3 3 3" xfId="25711" xr:uid="{00000000-0005-0000-0000-0000EA490000}"/>
    <cellStyle name="Normal 44 2 4 3 3 4" xfId="35931" xr:uid="{00000000-0005-0000-0000-0000EB490000}"/>
    <cellStyle name="Normal 44 2 4 3 3 5" xfId="20698" xr:uid="{00000000-0005-0000-0000-0000EC490000}"/>
    <cellStyle name="Normal 44 2 4 3 4" xfId="12288" xr:uid="{00000000-0005-0000-0000-0000ED490000}"/>
    <cellStyle name="Normal 44 2 4 3 4 2" xfId="42619" xr:uid="{00000000-0005-0000-0000-0000EE490000}"/>
    <cellStyle name="Normal 44 2 4 3 4 3" xfId="27386" xr:uid="{00000000-0005-0000-0000-0000EF490000}"/>
    <cellStyle name="Normal 44 2 4 3 5" xfId="7267" xr:uid="{00000000-0005-0000-0000-0000F0490000}"/>
    <cellStyle name="Normal 44 2 4 3 5 2" xfId="37602" xr:uid="{00000000-0005-0000-0000-0000F1490000}"/>
    <cellStyle name="Normal 44 2 4 3 5 3" xfId="22369" xr:uid="{00000000-0005-0000-0000-0000F2490000}"/>
    <cellStyle name="Normal 44 2 4 3 6" xfId="32590" xr:uid="{00000000-0005-0000-0000-0000F3490000}"/>
    <cellStyle name="Normal 44 2 4 3 7" xfId="17356" xr:uid="{00000000-0005-0000-0000-0000F4490000}"/>
    <cellStyle name="Normal 44 2 4 4" xfId="3049" xr:uid="{00000000-0005-0000-0000-0000F5490000}"/>
    <cellStyle name="Normal 44 2 4 4 2" xfId="13123" xr:uid="{00000000-0005-0000-0000-0000F6490000}"/>
    <cellStyle name="Normal 44 2 4 4 2 2" xfId="43454" xr:uid="{00000000-0005-0000-0000-0000F7490000}"/>
    <cellStyle name="Normal 44 2 4 4 2 3" xfId="28221" xr:uid="{00000000-0005-0000-0000-0000F8490000}"/>
    <cellStyle name="Normal 44 2 4 4 3" xfId="8103" xr:uid="{00000000-0005-0000-0000-0000F9490000}"/>
    <cellStyle name="Normal 44 2 4 4 3 2" xfId="38437" xr:uid="{00000000-0005-0000-0000-0000FA490000}"/>
    <cellStyle name="Normal 44 2 4 4 3 3" xfId="23204" xr:uid="{00000000-0005-0000-0000-0000FB490000}"/>
    <cellStyle name="Normal 44 2 4 4 4" xfId="33424" xr:uid="{00000000-0005-0000-0000-0000FC490000}"/>
    <cellStyle name="Normal 44 2 4 4 5" xfId="18191" xr:uid="{00000000-0005-0000-0000-0000FD490000}"/>
    <cellStyle name="Normal 44 2 4 5" xfId="4742" xr:uid="{00000000-0005-0000-0000-0000FE490000}"/>
    <cellStyle name="Normal 44 2 4 5 2" xfId="14794" xr:uid="{00000000-0005-0000-0000-0000FF490000}"/>
    <cellStyle name="Normal 44 2 4 5 2 2" xfId="45125" xr:uid="{00000000-0005-0000-0000-0000004A0000}"/>
    <cellStyle name="Normal 44 2 4 5 2 3" xfId="29892" xr:uid="{00000000-0005-0000-0000-0000014A0000}"/>
    <cellStyle name="Normal 44 2 4 5 3" xfId="9774" xr:uid="{00000000-0005-0000-0000-0000024A0000}"/>
    <cellStyle name="Normal 44 2 4 5 3 2" xfId="40108" xr:uid="{00000000-0005-0000-0000-0000034A0000}"/>
    <cellStyle name="Normal 44 2 4 5 3 3" xfId="24875" xr:uid="{00000000-0005-0000-0000-0000044A0000}"/>
    <cellStyle name="Normal 44 2 4 5 4" xfId="35095" xr:uid="{00000000-0005-0000-0000-0000054A0000}"/>
    <cellStyle name="Normal 44 2 4 5 5" xfId="19862" xr:uid="{00000000-0005-0000-0000-0000064A0000}"/>
    <cellStyle name="Normal 44 2 4 6" xfId="11452" xr:uid="{00000000-0005-0000-0000-0000074A0000}"/>
    <cellStyle name="Normal 44 2 4 6 2" xfId="41783" xr:uid="{00000000-0005-0000-0000-0000084A0000}"/>
    <cellStyle name="Normal 44 2 4 6 3" xfId="26550" xr:uid="{00000000-0005-0000-0000-0000094A0000}"/>
    <cellStyle name="Normal 44 2 4 7" xfId="6431" xr:uid="{00000000-0005-0000-0000-00000A4A0000}"/>
    <cellStyle name="Normal 44 2 4 7 2" xfId="36766" xr:uid="{00000000-0005-0000-0000-00000B4A0000}"/>
    <cellStyle name="Normal 44 2 4 7 3" xfId="21533" xr:uid="{00000000-0005-0000-0000-00000C4A0000}"/>
    <cellStyle name="Normal 44 2 4 8" xfId="31754" xr:uid="{00000000-0005-0000-0000-00000D4A0000}"/>
    <cellStyle name="Normal 44 2 4 9" xfId="16520" xr:uid="{00000000-0005-0000-0000-00000E4A0000}"/>
    <cellStyle name="Normal 44 2 5" xfId="1565" xr:uid="{00000000-0005-0000-0000-00000F4A0000}"/>
    <cellStyle name="Normal 44 2 5 2" xfId="2406" xr:uid="{00000000-0005-0000-0000-0000104A0000}"/>
    <cellStyle name="Normal 44 2 5 2 2" xfId="4096" xr:uid="{00000000-0005-0000-0000-0000114A0000}"/>
    <cellStyle name="Normal 44 2 5 2 2 2" xfId="14169" xr:uid="{00000000-0005-0000-0000-0000124A0000}"/>
    <cellStyle name="Normal 44 2 5 2 2 2 2" xfId="44500" xr:uid="{00000000-0005-0000-0000-0000134A0000}"/>
    <cellStyle name="Normal 44 2 5 2 2 2 3" xfId="29267" xr:uid="{00000000-0005-0000-0000-0000144A0000}"/>
    <cellStyle name="Normal 44 2 5 2 2 3" xfId="9149" xr:uid="{00000000-0005-0000-0000-0000154A0000}"/>
    <cellStyle name="Normal 44 2 5 2 2 3 2" xfId="39483" xr:uid="{00000000-0005-0000-0000-0000164A0000}"/>
    <cellStyle name="Normal 44 2 5 2 2 3 3" xfId="24250" xr:uid="{00000000-0005-0000-0000-0000174A0000}"/>
    <cellStyle name="Normal 44 2 5 2 2 4" xfId="34470" xr:uid="{00000000-0005-0000-0000-0000184A0000}"/>
    <cellStyle name="Normal 44 2 5 2 2 5" xfId="19237" xr:uid="{00000000-0005-0000-0000-0000194A0000}"/>
    <cellStyle name="Normal 44 2 5 2 3" xfId="5788" xr:uid="{00000000-0005-0000-0000-00001A4A0000}"/>
    <cellStyle name="Normal 44 2 5 2 3 2" xfId="15840" xr:uid="{00000000-0005-0000-0000-00001B4A0000}"/>
    <cellStyle name="Normal 44 2 5 2 3 2 2" xfId="46171" xr:uid="{00000000-0005-0000-0000-00001C4A0000}"/>
    <cellStyle name="Normal 44 2 5 2 3 2 3" xfId="30938" xr:uid="{00000000-0005-0000-0000-00001D4A0000}"/>
    <cellStyle name="Normal 44 2 5 2 3 3" xfId="10820" xr:uid="{00000000-0005-0000-0000-00001E4A0000}"/>
    <cellStyle name="Normal 44 2 5 2 3 3 2" xfId="41154" xr:uid="{00000000-0005-0000-0000-00001F4A0000}"/>
    <cellStyle name="Normal 44 2 5 2 3 3 3" xfId="25921" xr:uid="{00000000-0005-0000-0000-0000204A0000}"/>
    <cellStyle name="Normal 44 2 5 2 3 4" xfId="36141" xr:uid="{00000000-0005-0000-0000-0000214A0000}"/>
    <cellStyle name="Normal 44 2 5 2 3 5" xfId="20908" xr:uid="{00000000-0005-0000-0000-0000224A0000}"/>
    <cellStyle name="Normal 44 2 5 2 4" xfId="12498" xr:uid="{00000000-0005-0000-0000-0000234A0000}"/>
    <cellStyle name="Normal 44 2 5 2 4 2" xfId="42829" xr:uid="{00000000-0005-0000-0000-0000244A0000}"/>
    <cellStyle name="Normal 44 2 5 2 4 3" xfId="27596" xr:uid="{00000000-0005-0000-0000-0000254A0000}"/>
    <cellStyle name="Normal 44 2 5 2 5" xfId="7477" xr:uid="{00000000-0005-0000-0000-0000264A0000}"/>
    <cellStyle name="Normal 44 2 5 2 5 2" xfId="37812" xr:uid="{00000000-0005-0000-0000-0000274A0000}"/>
    <cellStyle name="Normal 44 2 5 2 5 3" xfId="22579" xr:uid="{00000000-0005-0000-0000-0000284A0000}"/>
    <cellStyle name="Normal 44 2 5 2 6" xfId="32800" xr:uid="{00000000-0005-0000-0000-0000294A0000}"/>
    <cellStyle name="Normal 44 2 5 2 7" xfId="17566" xr:uid="{00000000-0005-0000-0000-00002A4A0000}"/>
    <cellStyle name="Normal 44 2 5 3" xfId="3259" xr:uid="{00000000-0005-0000-0000-00002B4A0000}"/>
    <cellStyle name="Normal 44 2 5 3 2" xfId="13333" xr:uid="{00000000-0005-0000-0000-00002C4A0000}"/>
    <cellStyle name="Normal 44 2 5 3 2 2" xfId="43664" xr:uid="{00000000-0005-0000-0000-00002D4A0000}"/>
    <cellStyle name="Normal 44 2 5 3 2 3" xfId="28431" xr:uid="{00000000-0005-0000-0000-00002E4A0000}"/>
    <cellStyle name="Normal 44 2 5 3 3" xfId="8313" xr:uid="{00000000-0005-0000-0000-00002F4A0000}"/>
    <cellStyle name="Normal 44 2 5 3 3 2" xfId="38647" xr:uid="{00000000-0005-0000-0000-0000304A0000}"/>
    <cellStyle name="Normal 44 2 5 3 3 3" xfId="23414" xr:uid="{00000000-0005-0000-0000-0000314A0000}"/>
    <cellStyle name="Normal 44 2 5 3 4" xfId="33634" xr:uid="{00000000-0005-0000-0000-0000324A0000}"/>
    <cellStyle name="Normal 44 2 5 3 5" xfId="18401" xr:uid="{00000000-0005-0000-0000-0000334A0000}"/>
    <cellStyle name="Normal 44 2 5 4" xfId="4952" xr:uid="{00000000-0005-0000-0000-0000344A0000}"/>
    <cellStyle name="Normal 44 2 5 4 2" xfId="15004" xr:uid="{00000000-0005-0000-0000-0000354A0000}"/>
    <cellStyle name="Normal 44 2 5 4 2 2" xfId="45335" xr:uid="{00000000-0005-0000-0000-0000364A0000}"/>
    <cellStyle name="Normal 44 2 5 4 2 3" xfId="30102" xr:uid="{00000000-0005-0000-0000-0000374A0000}"/>
    <cellStyle name="Normal 44 2 5 4 3" xfId="9984" xr:uid="{00000000-0005-0000-0000-0000384A0000}"/>
    <cellStyle name="Normal 44 2 5 4 3 2" xfId="40318" xr:uid="{00000000-0005-0000-0000-0000394A0000}"/>
    <cellStyle name="Normal 44 2 5 4 3 3" xfId="25085" xr:uid="{00000000-0005-0000-0000-00003A4A0000}"/>
    <cellStyle name="Normal 44 2 5 4 4" xfId="35305" xr:uid="{00000000-0005-0000-0000-00003B4A0000}"/>
    <cellStyle name="Normal 44 2 5 4 5" xfId="20072" xr:uid="{00000000-0005-0000-0000-00003C4A0000}"/>
    <cellStyle name="Normal 44 2 5 5" xfId="11662" xr:uid="{00000000-0005-0000-0000-00003D4A0000}"/>
    <cellStyle name="Normal 44 2 5 5 2" xfId="41993" xr:uid="{00000000-0005-0000-0000-00003E4A0000}"/>
    <cellStyle name="Normal 44 2 5 5 3" xfId="26760" xr:uid="{00000000-0005-0000-0000-00003F4A0000}"/>
    <cellStyle name="Normal 44 2 5 6" xfId="6641" xr:uid="{00000000-0005-0000-0000-0000404A0000}"/>
    <cellStyle name="Normal 44 2 5 6 2" xfId="36976" xr:uid="{00000000-0005-0000-0000-0000414A0000}"/>
    <cellStyle name="Normal 44 2 5 6 3" xfId="21743" xr:uid="{00000000-0005-0000-0000-0000424A0000}"/>
    <cellStyle name="Normal 44 2 5 7" xfId="31964" xr:uid="{00000000-0005-0000-0000-0000434A0000}"/>
    <cellStyle name="Normal 44 2 5 8" xfId="16730" xr:uid="{00000000-0005-0000-0000-0000444A0000}"/>
    <cellStyle name="Normal 44 2 6" xfId="1986" xr:uid="{00000000-0005-0000-0000-0000454A0000}"/>
    <cellStyle name="Normal 44 2 6 2" xfId="3678" xr:uid="{00000000-0005-0000-0000-0000464A0000}"/>
    <cellStyle name="Normal 44 2 6 2 2" xfId="13751" xr:uid="{00000000-0005-0000-0000-0000474A0000}"/>
    <cellStyle name="Normal 44 2 6 2 2 2" xfId="44082" xr:uid="{00000000-0005-0000-0000-0000484A0000}"/>
    <cellStyle name="Normal 44 2 6 2 2 3" xfId="28849" xr:uid="{00000000-0005-0000-0000-0000494A0000}"/>
    <cellStyle name="Normal 44 2 6 2 3" xfId="8731" xr:uid="{00000000-0005-0000-0000-00004A4A0000}"/>
    <cellStyle name="Normal 44 2 6 2 3 2" xfId="39065" xr:uid="{00000000-0005-0000-0000-00004B4A0000}"/>
    <cellStyle name="Normal 44 2 6 2 3 3" xfId="23832" xr:uid="{00000000-0005-0000-0000-00004C4A0000}"/>
    <cellStyle name="Normal 44 2 6 2 4" xfId="34052" xr:uid="{00000000-0005-0000-0000-00004D4A0000}"/>
    <cellStyle name="Normal 44 2 6 2 5" xfId="18819" xr:uid="{00000000-0005-0000-0000-00004E4A0000}"/>
    <cellStyle name="Normal 44 2 6 3" xfId="5370" xr:uid="{00000000-0005-0000-0000-00004F4A0000}"/>
    <cellStyle name="Normal 44 2 6 3 2" xfId="15422" xr:uid="{00000000-0005-0000-0000-0000504A0000}"/>
    <cellStyle name="Normal 44 2 6 3 2 2" xfId="45753" xr:uid="{00000000-0005-0000-0000-0000514A0000}"/>
    <cellStyle name="Normal 44 2 6 3 2 3" xfId="30520" xr:uid="{00000000-0005-0000-0000-0000524A0000}"/>
    <cellStyle name="Normal 44 2 6 3 3" xfId="10402" xr:uid="{00000000-0005-0000-0000-0000534A0000}"/>
    <cellStyle name="Normal 44 2 6 3 3 2" xfId="40736" xr:uid="{00000000-0005-0000-0000-0000544A0000}"/>
    <cellStyle name="Normal 44 2 6 3 3 3" xfId="25503" xr:uid="{00000000-0005-0000-0000-0000554A0000}"/>
    <cellStyle name="Normal 44 2 6 3 4" xfId="35723" xr:uid="{00000000-0005-0000-0000-0000564A0000}"/>
    <cellStyle name="Normal 44 2 6 3 5" xfId="20490" xr:uid="{00000000-0005-0000-0000-0000574A0000}"/>
    <cellStyle name="Normal 44 2 6 4" xfId="12080" xr:uid="{00000000-0005-0000-0000-0000584A0000}"/>
    <cellStyle name="Normal 44 2 6 4 2" xfId="42411" xr:uid="{00000000-0005-0000-0000-0000594A0000}"/>
    <cellStyle name="Normal 44 2 6 4 3" xfId="27178" xr:uid="{00000000-0005-0000-0000-00005A4A0000}"/>
    <cellStyle name="Normal 44 2 6 5" xfId="7059" xr:uid="{00000000-0005-0000-0000-00005B4A0000}"/>
    <cellStyle name="Normal 44 2 6 5 2" xfId="37394" xr:uid="{00000000-0005-0000-0000-00005C4A0000}"/>
    <cellStyle name="Normal 44 2 6 5 3" xfId="22161" xr:uid="{00000000-0005-0000-0000-00005D4A0000}"/>
    <cellStyle name="Normal 44 2 6 6" xfId="32382" xr:uid="{00000000-0005-0000-0000-00005E4A0000}"/>
    <cellStyle name="Normal 44 2 6 7" xfId="17148" xr:uid="{00000000-0005-0000-0000-00005F4A0000}"/>
    <cellStyle name="Normal 44 2 7" xfId="2837" xr:uid="{00000000-0005-0000-0000-0000604A0000}"/>
    <cellStyle name="Normal 44 2 7 2" xfId="12915" xr:uid="{00000000-0005-0000-0000-0000614A0000}"/>
    <cellStyle name="Normal 44 2 7 2 2" xfId="43246" xr:uid="{00000000-0005-0000-0000-0000624A0000}"/>
    <cellStyle name="Normal 44 2 7 2 3" xfId="28013" xr:uid="{00000000-0005-0000-0000-0000634A0000}"/>
    <cellStyle name="Normal 44 2 7 3" xfId="7895" xr:uid="{00000000-0005-0000-0000-0000644A0000}"/>
    <cellStyle name="Normal 44 2 7 3 2" xfId="38229" xr:uid="{00000000-0005-0000-0000-0000654A0000}"/>
    <cellStyle name="Normal 44 2 7 3 3" xfId="22996" xr:uid="{00000000-0005-0000-0000-0000664A0000}"/>
    <cellStyle name="Normal 44 2 7 4" xfId="33216" xr:uid="{00000000-0005-0000-0000-0000674A0000}"/>
    <cellStyle name="Normal 44 2 7 5" xfId="17983" xr:uid="{00000000-0005-0000-0000-0000684A0000}"/>
    <cellStyle name="Normal 44 2 8" xfId="4531" xr:uid="{00000000-0005-0000-0000-0000694A0000}"/>
    <cellStyle name="Normal 44 2 8 2" xfId="14586" xr:uid="{00000000-0005-0000-0000-00006A4A0000}"/>
    <cellStyle name="Normal 44 2 8 2 2" xfId="44917" xr:uid="{00000000-0005-0000-0000-00006B4A0000}"/>
    <cellStyle name="Normal 44 2 8 2 3" xfId="29684" xr:uid="{00000000-0005-0000-0000-00006C4A0000}"/>
    <cellStyle name="Normal 44 2 8 3" xfId="9566" xr:uid="{00000000-0005-0000-0000-00006D4A0000}"/>
    <cellStyle name="Normal 44 2 8 3 2" xfId="39900" xr:uid="{00000000-0005-0000-0000-00006E4A0000}"/>
    <cellStyle name="Normal 44 2 8 3 3" xfId="24667" xr:uid="{00000000-0005-0000-0000-00006F4A0000}"/>
    <cellStyle name="Normal 44 2 8 4" xfId="34887" xr:uid="{00000000-0005-0000-0000-0000704A0000}"/>
    <cellStyle name="Normal 44 2 8 5" xfId="19654" xr:uid="{00000000-0005-0000-0000-0000714A0000}"/>
    <cellStyle name="Normal 44 2 9" xfId="11242" xr:uid="{00000000-0005-0000-0000-0000724A0000}"/>
    <cellStyle name="Normal 44 2 9 2" xfId="41575" xr:uid="{00000000-0005-0000-0000-0000734A0000}"/>
    <cellStyle name="Normal 44 2 9 3" xfId="26342" xr:uid="{00000000-0005-0000-0000-0000744A0000}"/>
    <cellStyle name="Normal 45" xfId="170" xr:uid="{00000000-0005-0000-0000-0000754A0000}"/>
    <cellStyle name="Normal 45 2" xfId="859" xr:uid="{00000000-0005-0000-0000-0000764A0000}"/>
    <cellStyle name="Normal 45 2 10" xfId="6222" xr:uid="{00000000-0005-0000-0000-0000774A0000}"/>
    <cellStyle name="Normal 45 2 10 2" xfId="36559" xr:uid="{00000000-0005-0000-0000-0000784A0000}"/>
    <cellStyle name="Normal 45 2 10 3" xfId="21326" xr:uid="{00000000-0005-0000-0000-0000794A0000}"/>
    <cellStyle name="Normal 45 2 11" xfId="31550" xr:uid="{00000000-0005-0000-0000-00007A4A0000}"/>
    <cellStyle name="Normal 45 2 12" xfId="16311" xr:uid="{00000000-0005-0000-0000-00007B4A0000}"/>
    <cellStyle name="Normal 45 2 2" xfId="1186" xr:uid="{00000000-0005-0000-0000-00007C4A0000}"/>
    <cellStyle name="Normal 45 2 2 10" xfId="31602" xr:uid="{00000000-0005-0000-0000-00007D4A0000}"/>
    <cellStyle name="Normal 45 2 2 11" xfId="16365" xr:uid="{00000000-0005-0000-0000-00007E4A0000}"/>
    <cellStyle name="Normal 45 2 2 2" xfId="1294" xr:uid="{00000000-0005-0000-0000-00007F4A0000}"/>
    <cellStyle name="Normal 45 2 2 2 10" xfId="16469" xr:uid="{00000000-0005-0000-0000-0000804A0000}"/>
    <cellStyle name="Normal 45 2 2 2 2" xfId="1511" xr:uid="{00000000-0005-0000-0000-0000814A0000}"/>
    <cellStyle name="Normal 45 2 2 2 2 2" xfId="1932" xr:uid="{00000000-0005-0000-0000-0000824A0000}"/>
    <cellStyle name="Normal 45 2 2 2 2 2 2" xfId="2771" xr:uid="{00000000-0005-0000-0000-0000834A0000}"/>
    <cellStyle name="Normal 45 2 2 2 2 2 2 2" xfId="4461" xr:uid="{00000000-0005-0000-0000-0000844A0000}"/>
    <cellStyle name="Normal 45 2 2 2 2 2 2 2 2" xfId="14534" xr:uid="{00000000-0005-0000-0000-0000854A0000}"/>
    <cellStyle name="Normal 45 2 2 2 2 2 2 2 2 2" xfId="44865" xr:uid="{00000000-0005-0000-0000-0000864A0000}"/>
    <cellStyle name="Normal 45 2 2 2 2 2 2 2 2 3" xfId="29632" xr:uid="{00000000-0005-0000-0000-0000874A0000}"/>
    <cellStyle name="Normal 45 2 2 2 2 2 2 2 3" xfId="9514" xr:uid="{00000000-0005-0000-0000-0000884A0000}"/>
    <cellStyle name="Normal 45 2 2 2 2 2 2 2 3 2" xfId="39848" xr:uid="{00000000-0005-0000-0000-0000894A0000}"/>
    <cellStyle name="Normal 45 2 2 2 2 2 2 2 3 3" xfId="24615" xr:uid="{00000000-0005-0000-0000-00008A4A0000}"/>
    <cellStyle name="Normal 45 2 2 2 2 2 2 2 4" xfId="34835" xr:uid="{00000000-0005-0000-0000-00008B4A0000}"/>
    <cellStyle name="Normal 45 2 2 2 2 2 2 2 5" xfId="19602" xr:uid="{00000000-0005-0000-0000-00008C4A0000}"/>
    <cellStyle name="Normal 45 2 2 2 2 2 2 3" xfId="6153" xr:uid="{00000000-0005-0000-0000-00008D4A0000}"/>
    <cellStyle name="Normal 45 2 2 2 2 2 2 3 2" xfId="16205" xr:uid="{00000000-0005-0000-0000-00008E4A0000}"/>
    <cellStyle name="Normal 45 2 2 2 2 2 2 3 2 2" xfId="46536" xr:uid="{00000000-0005-0000-0000-00008F4A0000}"/>
    <cellStyle name="Normal 45 2 2 2 2 2 2 3 2 3" xfId="31303" xr:uid="{00000000-0005-0000-0000-0000904A0000}"/>
    <cellStyle name="Normal 45 2 2 2 2 2 2 3 3" xfId="11185" xr:uid="{00000000-0005-0000-0000-0000914A0000}"/>
    <cellStyle name="Normal 45 2 2 2 2 2 2 3 3 2" xfId="41519" xr:uid="{00000000-0005-0000-0000-0000924A0000}"/>
    <cellStyle name="Normal 45 2 2 2 2 2 2 3 3 3" xfId="26286" xr:uid="{00000000-0005-0000-0000-0000934A0000}"/>
    <cellStyle name="Normal 45 2 2 2 2 2 2 3 4" xfId="36506" xr:uid="{00000000-0005-0000-0000-0000944A0000}"/>
    <cellStyle name="Normal 45 2 2 2 2 2 2 3 5" xfId="21273" xr:uid="{00000000-0005-0000-0000-0000954A0000}"/>
    <cellStyle name="Normal 45 2 2 2 2 2 2 4" xfId="12863" xr:uid="{00000000-0005-0000-0000-0000964A0000}"/>
    <cellStyle name="Normal 45 2 2 2 2 2 2 4 2" xfId="43194" xr:uid="{00000000-0005-0000-0000-0000974A0000}"/>
    <cellStyle name="Normal 45 2 2 2 2 2 2 4 3" xfId="27961" xr:uid="{00000000-0005-0000-0000-0000984A0000}"/>
    <cellStyle name="Normal 45 2 2 2 2 2 2 5" xfId="7842" xr:uid="{00000000-0005-0000-0000-0000994A0000}"/>
    <cellStyle name="Normal 45 2 2 2 2 2 2 5 2" xfId="38177" xr:uid="{00000000-0005-0000-0000-00009A4A0000}"/>
    <cellStyle name="Normal 45 2 2 2 2 2 2 5 3" xfId="22944" xr:uid="{00000000-0005-0000-0000-00009B4A0000}"/>
    <cellStyle name="Normal 45 2 2 2 2 2 2 6" xfId="33165" xr:uid="{00000000-0005-0000-0000-00009C4A0000}"/>
    <cellStyle name="Normal 45 2 2 2 2 2 2 7" xfId="17931" xr:uid="{00000000-0005-0000-0000-00009D4A0000}"/>
    <cellStyle name="Normal 45 2 2 2 2 2 3" xfId="3624" xr:uid="{00000000-0005-0000-0000-00009E4A0000}"/>
    <cellStyle name="Normal 45 2 2 2 2 2 3 2" xfId="13698" xr:uid="{00000000-0005-0000-0000-00009F4A0000}"/>
    <cellStyle name="Normal 45 2 2 2 2 2 3 2 2" xfId="44029" xr:uid="{00000000-0005-0000-0000-0000A04A0000}"/>
    <cellStyle name="Normal 45 2 2 2 2 2 3 2 3" xfId="28796" xr:uid="{00000000-0005-0000-0000-0000A14A0000}"/>
    <cellStyle name="Normal 45 2 2 2 2 2 3 3" xfId="8678" xr:uid="{00000000-0005-0000-0000-0000A24A0000}"/>
    <cellStyle name="Normal 45 2 2 2 2 2 3 3 2" xfId="39012" xr:uid="{00000000-0005-0000-0000-0000A34A0000}"/>
    <cellStyle name="Normal 45 2 2 2 2 2 3 3 3" xfId="23779" xr:uid="{00000000-0005-0000-0000-0000A44A0000}"/>
    <cellStyle name="Normal 45 2 2 2 2 2 3 4" xfId="33999" xr:uid="{00000000-0005-0000-0000-0000A54A0000}"/>
    <cellStyle name="Normal 45 2 2 2 2 2 3 5" xfId="18766" xr:uid="{00000000-0005-0000-0000-0000A64A0000}"/>
    <cellStyle name="Normal 45 2 2 2 2 2 4" xfId="5317" xr:uid="{00000000-0005-0000-0000-0000A74A0000}"/>
    <cellStyle name="Normal 45 2 2 2 2 2 4 2" xfId="15369" xr:uid="{00000000-0005-0000-0000-0000A84A0000}"/>
    <cellStyle name="Normal 45 2 2 2 2 2 4 2 2" xfId="45700" xr:uid="{00000000-0005-0000-0000-0000A94A0000}"/>
    <cellStyle name="Normal 45 2 2 2 2 2 4 2 3" xfId="30467" xr:uid="{00000000-0005-0000-0000-0000AA4A0000}"/>
    <cellStyle name="Normal 45 2 2 2 2 2 4 3" xfId="10349" xr:uid="{00000000-0005-0000-0000-0000AB4A0000}"/>
    <cellStyle name="Normal 45 2 2 2 2 2 4 3 2" xfId="40683" xr:uid="{00000000-0005-0000-0000-0000AC4A0000}"/>
    <cellStyle name="Normal 45 2 2 2 2 2 4 3 3" xfId="25450" xr:uid="{00000000-0005-0000-0000-0000AD4A0000}"/>
    <cellStyle name="Normal 45 2 2 2 2 2 4 4" xfId="35670" xr:uid="{00000000-0005-0000-0000-0000AE4A0000}"/>
    <cellStyle name="Normal 45 2 2 2 2 2 4 5" xfId="20437" xr:uid="{00000000-0005-0000-0000-0000AF4A0000}"/>
    <cellStyle name="Normal 45 2 2 2 2 2 5" xfId="12027" xr:uid="{00000000-0005-0000-0000-0000B04A0000}"/>
    <cellStyle name="Normal 45 2 2 2 2 2 5 2" xfId="42358" xr:uid="{00000000-0005-0000-0000-0000B14A0000}"/>
    <cellStyle name="Normal 45 2 2 2 2 2 5 3" xfId="27125" xr:uid="{00000000-0005-0000-0000-0000B24A0000}"/>
    <cellStyle name="Normal 45 2 2 2 2 2 6" xfId="7006" xr:uid="{00000000-0005-0000-0000-0000B34A0000}"/>
    <cellStyle name="Normal 45 2 2 2 2 2 6 2" xfId="37341" xr:uid="{00000000-0005-0000-0000-0000B44A0000}"/>
    <cellStyle name="Normal 45 2 2 2 2 2 6 3" xfId="22108" xr:uid="{00000000-0005-0000-0000-0000B54A0000}"/>
    <cellStyle name="Normal 45 2 2 2 2 2 7" xfId="32329" xr:uid="{00000000-0005-0000-0000-0000B64A0000}"/>
    <cellStyle name="Normal 45 2 2 2 2 2 8" xfId="17095" xr:uid="{00000000-0005-0000-0000-0000B74A0000}"/>
    <cellStyle name="Normal 45 2 2 2 2 3" xfId="2353" xr:uid="{00000000-0005-0000-0000-0000B84A0000}"/>
    <cellStyle name="Normal 45 2 2 2 2 3 2" xfId="4043" xr:uid="{00000000-0005-0000-0000-0000B94A0000}"/>
    <cellStyle name="Normal 45 2 2 2 2 3 2 2" xfId="14116" xr:uid="{00000000-0005-0000-0000-0000BA4A0000}"/>
    <cellStyle name="Normal 45 2 2 2 2 3 2 2 2" xfId="44447" xr:uid="{00000000-0005-0000-0000-0000BB4A0000}"/>
    <cellStyle name="Normal 45 2 2 2 2 3 2 2 3" xfId="29214" xr:uid="{00000000-0005-0000-0000-0000BC4A0000}"/>
    <cellStyle name="Normal 45 2 2 2 2 3 2 3" xfId="9096" xr:uid="{00000000-0005-0000-0000-0000BD4A0000}"/>
    <cellStyle name="Normal 45 2 2 2 2 3 2 3 2" xfId="39430" xr:uid="{00000000-0005-0000-0000-0000BE4A0000}"/>
    <cellStyle name="Normal 45 2 2 2 2 3 2 3 3" xfId="24197" xr:uid="{00000000-0005-0000-0000-0000BF4A0000}"/>
    <cellStyle name="Normal 45 2 2 2 2 3 2 4" xfId="34417" xr:uid="{00000000-0005-0000-0000-0000C04A0000}"/>
    <cellStyle name="Normal 45 2 2 2 2 3 2 5" xfId="19184" xr:uid="{00000000-0005-0000-0000-0000C14A0000}"/>
    <cellStyle name="Normal 45 2 2 2 2 3 3" xfId="5735" xr:uid="{00000000-0005-0000-0000-0000C24A0000}"/>
    <cellStyle name="Normal 45 2 2 2 2 3 3 2" xfId="15787" xr:uid="{00000000-0005-0000-0000-0000C34A0000}"/>
    <cellStyle name="Normal 45 2 2 2 2 3 3 2 2" xfId="46118" xr:uid="{00000000-0005-0000-0000-0000C44A0000}"/>
    <cellStyle name="Normal 45 2 2 2 2 3 3 2 3" xfId="30885" xr:uid="{00000000-0005-0000-0000-0000C54A0000}"/>
    <cellStyle name="Normal 45 2 2 2 2 3 3 3" xfId="10767" xr:uid="{00000000-0005-0000-0000-0000C64A0000}"/>
    <cellStyle name="Normal 45 2 2 2 2 3 3 3 2" xfId="41101" xr:uid="{00000000-0005-0000-0000-0000C74A0000}"/>
    <cellStyle name="Normal 45 2 2 2 2 3 3 3 3" xfId="25868" xr:uid="{00000000-0005-0000-0000-0000C84A0000}"/>
    <cellStyle name="Normal 45 2 2 2 2 3 3 4" xfId="36088" xr:uid="{00000000-0005-0000-0000-0000C94A0000}"/>
    <cellStyle name="Normal 45 2 2 2 2 3 3 5" xfId="20855" xr:uid="{00000000-0005-0000-0000-0000CA4A0000}"/>
    <cellStyle name="Normal 45 2 2 2 2 3 4" xfId="12445" xr:uid="{00000000-0005-0000-0000-0000CB4A0000}"/>
    <cellStyle name="Normal 45 2 2 2 2 3 4 2" xfId="42776" xr:uid="{00000000-0005-0000-0000-0000CC4A0000}"/>
    <cellStyle name="Normal 45 2 2 2 2 3 4 3" xfId="27543" xr:uid="{00000000-0005-0000-0000-0000CD4A0000}"/>
    <cellStyle name="Normal 45 2 2 2 2 3 5" xfId="7424" xr:uid="{00000000-0005-0000-0000-0000CE4A0000}"/>
    <cellStyle name="Normal 45 2 2 2 2 3 5 2" xfId="37759" xr:uid="{00000000-0005-0000-0000-0000CF4A0000}"/>
    <cellStyle name="Normal 45 2 2 2 2 3 5 3" xfId="22526" xr:uid="{00000000-0005-0000-0000-0000D04A0000}"/>
    <cellStyle name="Normal 45 2 2 2 2 3 6" xfId="32747" xr:uid="{00000000-0005-0000-0000-0000D14A0000}"/>
    <cellStyle name="Normal 45 2 2 2 2 3 7" xfId="17513" xr:uid="{00000000-0005-0000-0000-0000D24A0000}"/>
    <cellStyle name="Normal 45 2 2 2 2 4" xfId="3206" xr:uid="{00000000-0005-0000-0000-0000D34A0000}"/>
    <cellStyle name="Normal 45 2 2 2 2 4 2" xfId="13280" xr:uid="{00000000-0005-0000-0000-0000D44A0000}"/>
    <cellStyle name="Normal 45 2 2 2 2 4 2 2" xfId="43611" xr:uid="{00000000-0005-0000-0000-0000D54A0000}"/>
    <cellStyle name="Normal 45 2 2 2 2 4 2 3" xfId="28378" xr:uid="{00000000-0005-0000-0000-0000D64A0000}"/>
    <cellStyle name="Normal 45 2 2 2 2 4 3" xfId="8260" xr:uid="{00000000-0005-0000-0000-0000D74A0000}"/>
    <cellStyle name="Normal 45 2 2 2 2 4 3 2" xfId="38594" xr:uid="{00000000-0005-0000-0000-0000D84A0000}"/>
    <cellStyle name="Normal 45 2 2 2 2 4 3 3" xfId="23361" xr:uid="{00000000-0005-0000-0000-0000D94A0000}"/>
    <cellStyle name="Normal 45 2 2 2 2 4 4" xfId="33581" xr:uid="{00000000-0005-0000-0000-0000DA4A0000}"/>
    <cellStyle name="Normal 45 2 2 2 2 4 5" xfId="18348" xr:uid="{00000000-0005-0000-0000-0000DB4A0000}"/>
    <cellStyle name="Normal 45 2 2 2 2 5" xfId="4899" xr:uid="{00000000-0005-0000-0000-0000DC4A0000}"/>
    <cellStyle name="Normal 45 2 2 2 2 5 2" xfId="14951" xr:uid="{00000000-0005-0000-0000-0000DD4A0000}"/>
    <cellStyle name="Normal 45 2 2 2 2 5 2 2" xfId="45282" xr:uid="{00000000-0005-0000-0000-0000DE4A0000}"/>
    <cellStyle name="Normal 45 2 2 2 2 5 2 3" xfId="30049" xr:uid="{00000000-0005-0000-0000-0000DF4A0000}"/>
    <cellStyle name="Normal 45 2 2 2 2 5 3" xfId="9931" xr:uid="{00000000-0005-0000-0000-0000E04A0000}"/>
    <cellStyle name="Normal 45 2 2 2 2 5 3 2" xfId="40265" xr:uid="{00000000-0005-0000-0000-0000E14A0000}"/>
    <cellStyle name="Normal 45 2 2 2 2 5 3 3" xfId="25032" xr:uid="{00000000-0005-0000-0000-0000E24A0000}"/>
    <cellStyle name="Normal 45 2 2 2 2 5 4" xfId="35252" xr:uid="{00000000-0005-0000-0000-0000E34A0000}"/>
    <cellStyle name="Normal 45 2 2 2 2 5 5" xfId="20019" xr:uid="{00000000-0005-0000-0000-0000E44A0000}"/>
    <cellStyle name="Normal 45 2 2 2 2 6" xfId="11609" xr:uid="{00000000-0005-0000-0000-0000E54A0000}"/>
    <cellStyle name="Normal 45 2 2 2 2 6 2" xfId="41940" xr:uid="{00000000-0005-0000-0000-0000E64A0000}"/>
    <cellStyle name="Normal 45 2 2 2 2 6 3" xfId="26707" xr:uid="{00000000-0005-0000-0000-0000E74A0000}"/>
    <cellStyle name="Normal 45 2 2 2 2 7" xfId="6588" xr:uid="{00000000-0005-0000-0000-0000E84A0000}"/>
    <cellStyle name="Normal 45 2 2 2 2 7 2" xfId="36923" xr:uid="{00000000-0005-0000-0000-0000E94A0000}"/>
    <cellStyle name="Normal 45 2 2 2 2 7 3" xfId="21690" xr:uid="{00000000-0005-0000-0000-0000EA4A0000}"/>
    <cellStyle name="Normal 45 2 2 2 2 8" xfId="31911" xr:uid="{00000000-0005-0000-0000-0000EB4A0000}"/>
    <cellStyle name="Normal 45 2 2 2 2 9" xfId="16677" xr:uid="{00000000-0005-0000-0000-0000EC4A0000}"/>
    <cellStyle name="Normal 45 2 2 2 3" xfId="1724" xr:uid="{00000000-0005-0000-0000-0000ED4A0000}"/>
    <cellStyle name="Normal 45 2 2 2 3 2" xfId="2563" xr:uid="{00000000-0005-0000-0000-0000EE4A0000}"/>
    <cellStyle name="Normal 45 2 2 2 3 2 2" xfId="4253" xr:uid="{00000000-0005-0000-0000-0000EF4A0000}"/>
    <cellStyle name="Normal 45 2 2 2 3 2 2 2" xfId="14326" xr:uid="{00000000-0005-0000-0000-0000F04A0000}"/>
    <cellStyle name="Normal 45 2 2 2 3 2 2 2 2" xfId="44657" xr:uid="{00000000-0005-0000-0000-0000F14A0000}"/>
    <cellStyle name="Normal 45 2 2 2 3 2 2 2 3" xfId="29424" xr:uid="{00000000-0005-0000-0000-0000F24A0000}"/>
    <cellStyle name="Normal 45 2 2 2 3 2 2 3" xfId="9306" xr:uid="{00000000-0005-0000-0000-0000F34A0000}"/>
    <cellStyle name="Normal 45 2 2 2 3 2 2 3 2" xfId="39640" xr:uid="{00000000-0005-0000-0000-0000F44A0000}"/>
    <cellStyle name="Normal 45 2 2 2 3 2 2 3 3" xfId="24407" xr:uid="{00000000-0005-0000-0000-0000F54A0000}"/>
    <cellStyle name="Normal 45 2 2 2 3 2 2 4" xfId="34627" xr:uid="{00000000-0005-0000-0000-0000F64A0000}"/>
    <cellStyle name="Normal 45 2 2 2 3 2 2 5" xfId="19394" xr:uid="{00000000-0005-0000-0000-0000F74A0000}"/>
    <cellStyle name="Normal 45 2 2 2 3 2 3" xfId="5945" xr:uid="{00000000-0005-0000-0000-0000F84A0000}"/>
    <cellStyle name="Normal 45 2 2 2 3 2 3 2" xfId="15997" xr:uid="{00000000-0005-0000-0000-0000F94A0000}"/>
    <cellStyle name="Normal 45 2 2 2 3 2 3 2 2" xfId="46328" xr:uid="{00000000-0005-0000-0000-0000FA4A0000}"/>
    <cellStyle name="Normal 45 2 2 2 3 2 3 2 3" xfId="31095" xr:uid="{00000000-0005-0000-0000-0000FB4A0000}"/>
    <cellStyle name="Normal 45 2 2 2 3 2 3 3" xfId="10977" xr:uid="{00000000-0005-0000-0000-0000FC4A0000}"/>
    <cellStyle name="Normal 45 2 2 2 3 2 3 3 2" xfId="41311" xr:uid="{00000000-0005-0000-0000-0000FD4A0000}"/>
    <cellStyle name="Normal 45 2 2 2 3 2 3 3 3" xfId="26078" xr:uid="{00000000-0005-0000-0000-0000FE4A0000}"/>
    <cellStyle name="Normal 45 2 2 2 3 2 3 4" xfId="36298" xr:uid="{00000000-0005-0000-0000-0000FF4A0000}"/>
    <cellStyle name="Normal 45 2 2 2 3 2 3 5" xfId="21065" xr:uid="{00000000-0005-0000-0000-0000004B0000}"/>
    <cellStyle name="Normal 45 2 2 2 3 2 4" xfId="12655" xr:uid="{00000000-0005-0000-0000-0000014B0000}"/>
    <cellStyle name="Normal 45 2 2 2 3 2 4 2" xfId="42986" xr:uid="{00000000-0005-0000-0000-0000024B0000}"/>
    <cellStyle name="Normal 45 2 2 2 3 2 4 3" xfId="27753" xr:uid="{00000000-0005-0000-0000-0000034B0000}"/>
    <cellStyle name="Normal 45 2 2 2 3 2 5" xfId="7634" xr:uid="{00000000-0005-0000-0000-0000044B0000}"/>
    <cellStyle name="Normal 45 2 2 2 3 2 5 2" xfId="37969" xr:uid="{00000000-0005-0000-0000-0000054B0000}"/>
    <cellStyle name="Normal 45 2 2 2 3 2 5 3" xfId="22736" xr:uid="{00000000-0005-0000-0000-0000064B0000}"/>
    <cellStyle name="Normal 45 2 2 2 3 2 6" xfId="32957" xr:uid="{00000000-0005-0000-0000-0000074B0000}"/>
    <cellStyle name="Normal 45 2 2 2 3 2 7" xfId="17723" xr:uid="{00000000-0005-0000-0000-0000084B0000}"/>
    <cellStyle name="Normal 45 2 2 2 3 3" xfId="3416" xr:uid="{00000000-0005-0000-0000-0000094B0000}"/>
    <cellStyle name="Normal 45 2 2 2 3 3 2" xfId="13490" xr:uid="{00000000-0005-0000-0000-00000A4B0000}"/>
    <cellStyle name="Normal 45 2 2 2 3 3 2 2" xfId="43821" xr:uid="{00000000-0005-0000-0000-00000B4B0000}"/>
    <cellStyle name="Normal 45 2 2 2 3 3 2 3" xfId="28588" xr:uid="{00000000-0005-0000-0000-00000C4B0000}"/>
    <cellStyle name="Normal 45 2 2 2 3 3 3" xfId="8470" xr:uid="{00000000-0005-0000-0000-00000D4B0000}"/>
    <cellStyle name="Normal 45 2 2 2 3 3 3 2" xfId="38804" xr:uid="{00000000-0005-0000-0000-00000E4B0000}"/>
    <cellStyle name="Normal 45 2 2 2 3 3 3 3" xfId="23571" xr:uid="{00000000-0005-0000-0000-00000F4B0000}"/>
    <cellStyle name="Normal 45 2 2 2 3 3 4" xfId="33791" xr:uid="{00000000-0005-0000-0000-0000104B0000}"/>
    <cellStyle name="Normal 45 2 2 2 3 3 5" xfId="18558" xr:uid="{00000000-0005-0000-0000-0000114B0000}"/>
    <cellStyle name="Normal 45 2 2 2 3 4" xfId="5109" xr:uid="{00000000-0005-0000-0000-0000124B0000}"/>
    <cellStyle name="Normal 45 2 2 2 3 4 2" xfId="15161" xr:uid="{00000000-0005-0000-0000-0000134B0000}"/>
    <cellStyle name="Normal 45 2 2 2 3 4 2 2" xfId="45492" xr:uid="{00000000-0005-0000-0000-0000144B0000}"/>
    <cellStyle name="Normal 45 2 2 2 3 4 2 3" xfId="30259" xr:uid="{00000000-0005-0000-0000-0000154B0000}"/>
    <cellStyle name="Normal 45 2 2 2 3 4 3" xfId="10141" xr:uid="{00000000-0005-0000-0000-0000164B0000}"/>
    <cellStyle name="Normal 45 2 2 2 3 4 3 2" xfId="40475" xr:uid="{00000000-0005-0000-0000-0000174B0000}"/>
    <cellStyle name="Normal 45 2 2 2 3 4 3 3" xfId="25242" xr:uid="{00000000-0005-0000-0000-0000184B0000}"/>
    <cellStyle name="Normal 45 2 2 2 3 4 4" xfId="35462" xr:uid="{00000000-0005-0000-0000-0000194B0000}"/>
    <cellStyle name="Normal 45 2 2 2 3 4 5" xfId="20229" xr:uid="{00000000-0005-0000-0000-00001A4B0000}"/>
    <cellStyle name="Normal 45 2 2 2 3 5" xfId="11819" xr:uid="{00000000-0005-0000-0000-00001B4B0000}"/>
    <cellStyle name="Normal 45 2 2 2 3 5 2" xfId="42150" xr:uid="{00000000-0005-0000-0000-00001C4B0000}"/>
    <cellStyle name="Normal 45 2 2 2 3 5 3" xfId="26917" xr:uid="{00000000-0005-0000-0000-00001D4B0000}"/>
    <cellStyle name="Normal 45 2 2 2 3 6" xfId="6798" xr:uid="{00000000-0005-0000-0000-00001E4B0000}"/>
    <cellStyle name="Normal 45 2 2 2 3 6 2" xfId="37133" xr:uid="{00000000-0005-0000-0000-00001F4B0000}"/>
    <cellStyle name="Normal 45 2 2 2 3 6 3" xfId="21900" xr:uid="{00000000-0005-0000-0000-0000204B0000}"/>
    <cellStyle name="Normal 45 2 2 2 3 7" xfId="32121" xr:uid="{00000000-0005-0000-0000-0000214B0000}"/>
    <cellStyle name="Normal 45 2 2 2 3 8" xfId="16887" xr:uid="{00000000-0005-0000-0000-0000224B0000}"/>
    <cellStyle name="Normal 45 2 2 2 4" xfId="2145" xr:uid="{00000000-0005-0000-0000-0000234B0000}"/>
    <cellStyle name="Normal 45 2 2 2 4 2" xfId="3835" xr:uid="{00000000-0005-0000-0000-0000244B0000}"/>
    <cellStyle name="Normal 45 2 2 2 4 2 2" xfId="13908" xr:uid="{00000000-0005-0000-0000-0000254B0000}"/>
    <cellStyle name="Normal 45 2 2 2 4 2 2 2" xfId="44239" xr:uid="{00000000-0005-0000-0000-0000264B0000}"/>
    <cellStyle name="Normal 45 2 2 2 4 2 2 3" xfId="29006" xr:uid="{00000000-0005-0000-0000-0000274B0000}"/>
    <cellStyle name="Normal 45 2 2 2 4 2 3" xfId="8888" xr:uid="{00000000-0005-0000-0000-0000284B0000}"/>
    <cellStyle name="Normal 45 2 2 2 4 2 3 2" xfId="39222" xr:uid="{00000000-0005-0000-0000-0000294B0000}"/>
    <cellStyle name="Normal 45 2 2 2 4 2 3 3" xfId="23989" xr:uid="{00000000-0005-0000-0000-00002A4B0000}"/>
    <cellStyle name="Normal 45 2 2 2 4 2 4" xfId="34209" xr:uid="{00000000-0005-0000-0000-00002B4B0000}"/>
    <cellStyle name="Normal 45 2 2 2 4 2 5" xfId="18976" xr:uid="{00000000-0005-0000-0000-00002C4B0000}"/>
    <cellStyle name="Normal 45 2 2 2 4 3" xfId="5527" xr:uid="{00000000-0005-0000-0000-00002D4B0000}"/>
    <cellStyle name="Normal 45 2 2 2 4 3 2" xfId="15579" xr:uid="{00000000-0005-0000-0000-00002E4B0000}"/>
    <cellStyle name="Normal 45 2 2 2 4 3 2 2" xfId="45910" xr:uid="{00000000-0005-0000-0000-00002F4B0000}"/>
    <cellStyle name="Normal 45 2 2 2 4 3 2 3" xfId="30677" xr:uid="{00000000-0005-0000-0000-0000304B0000}"/>
    <cellStyle name="Normal 45 2 2 2 4 3 3" xfId="10559" xr:uid="{00000000-0005-0000-0000-0000314B0000}"/>
    <cellStyle name="Normal 45 2 2 2 4 3 3 2" xfId="40893" xr:uid="{00000000-0005-0000-0000-0000324B0000}"/>
    <cellStyle name="Normal 45 2 2 2 4 3 3 3" xfId="25660" xr:uid="{00000000-0005-0000-0000-0000334B0000}"/>
    <cellStyle name="Normal 45 2 2 2 4 3 4" xfId="35880" xr:uid="{00000000-0005-0000-0000-0000344B0000}"/>
    <cellStyle name="Normal 45 2 2 2 4 3 5" xfId="20647" xr:uid="{00000000-0005-0000-0000-0000354B0000}"/>
    <cellStyle name="Normal 45 2 2 2 4 4" xfId="12237" xr:uid="{00000000-0005-0000-0000-0000364B0000}"/>
    <cellStyle name="Normal 45 2 2 2 4 4 2" xfId="42568" xr:uid="{00000000-0005-0000-0000-0000374B0000}"/>
    <cellStyle name="Normal 45 2 2 2 4 4 3" xfId="27335" xr:uid="{00000000-0005-0000-0000-0000384B0000}"/>
    <cellStyle name="Normal 45 2 2 2 4 5" xfId="7216" xr:uid="{00000000-0005-0000-0000-0000394B0000}"/>
    <cellStyle name="Normal 45 2 2 2 4 5 2" xfId="37551" xr:uid="{00000000-0005-0000-0000-00003A4B0000}"/>
    <cellStyle name="Normal 45 2 2 2 4 5 3" xfId="22318" xr:uid="{00000000-0005-0000-0000-00003B4B0000}"/>
    <cellStyle name="Normal 45 2 2 2 4 6" xfId="32539" xr:uid="{00000000-0005-0000-0000-00003C4B0000}"/>
    <cellStyle name="Normal 45 2 2 2 4 7" xfId="17305" xr:uid="{00000000-0005-0000-0000-00003D4B0000}"/>
    <cellStyle name="Normal 45 2 2 2 5" xfId="2998" xr:uid="{00000000-0005-0000-0000-00003E4B0000}"/>
    <cellStyle name="Normal 45 2 2 2 5 2" xfId="13072" xr:uid="{00000000-0005-0000-0000-00003F4B0000}"/>
    <cellStyle name="Normal 45 2 2 2 5 2 2" xfId="43403" xr:uid="{00000000-0005-0000-0000-0000404B0000}"/>
    <cellStyle name="Normal 45 2 2 2 5 2 3" xfId="28170" xr:uid="{00000000-0005-0000-0000-0000414B0000}"/>
    <cellStyle name="Normal 45 2 2 2 5 3" xfId="8052" xr:uid="{00000000-0005-0000-0000-0000424B0000}"/>
    <cellStyle name="Normal 45 2 2 2 5 3 2" xfId="38386" xr:uid="{00000000-0005-0000-0000-0000434B0000}"/>
    <cellStyle name="Normal 45 2 2 2 5 3 3" xfId="23153" xr:uid="{00000000-0005-0000-0000-0000444B0000}"/>
    <cellStyle name="Normal 45 2 2 2 5 4" xfId="33373" xr:uid="{00000000-0005-0000-0000-0000454B0000}"/>
    <cellStyle name="Normal 45 2 2 2 5 5" xfId="18140" xr:uid="{00000000-0005-0000-0000-0000464B0000}"/>
    <cellStyle name="Normal 45 2 2 2 6" xfId="4691" xr:uid="{00000000-0005-0000-0000-0000474B0000}"/>
    <cellStyle name="Normal 45 2 2 2 6 2" xfId="14743" xr:uid="{00000000-0005-0000-0000-0000484B0000}"/>
    <cellStyle name="Normal 45 2 2 2 6 2 2" xfId="45074" xr:uid="{00000000-0005-0000-0000-0000494B0000}"/>
    <cellStyle name="Normal 45 2 2 2 6 2 3" xfId="29841" xr:uid="{00000000-0005-0000-0000-00004A4B0000}"/>
    <cellStyle name="Normal 45 2 2 2 6 3" xfId="9723" xr:uid="{00000000-0005-0000-0000-00004B4B0000}"/>
    <cellStyle name="Normal 45 2 2 2 6 3 2" xfId="40057" xr:uid="{00000000-0005-0000-0000-00004C4B0000}"/>
    <cellStyle name="Normal 45 2 2 2 6 3 3" xfId="24824" xr:uid="{00000000-0005-0000-0000-00004D4B0000}"/>
    <cellStyle name="Normal 45 2 2 2 6 4" xfId="35044" xr:uid="{00000000-0005-0000-0000-00004E4B0000}"/>
    <cellStyle name="Normal 45 2 2 2 6 5" xfId="19811" xr:uid="{00000000-0005-0000-0000-00004F4B0000}"/>
    <cellStyle name="Normal 45 2 2 2 7" xfId="11401" xr:uid="{00000000-0005-0000-0000-0000504B0000}"/>
    <cellStyle name="Normal 45 2 2 2 7 2" xfId="41732" xr:uid="{00000000-0005-0000-0000-0000514B0000}"/>
    <cellStyle name="Normal 45 2 2 2 7 3" xfId="26499" xr:uid="{00000000-0005-0000-0000-0000524B0000}"/>
    <cellStyle name="Normal 45 2 2 2 8" xfId="6380" xr:uid="{00000000-0005-0000-0000-0000534B0000}"/>
    <cellStyle name="Normal 45 2 2 2 8 2" xfId="36715" xr:uid="{00000000-0005-0000-0000-0000544B0000}"/>
    <cellStyle name="Normal 45 2 2 2 8 3" xfId="21482" xr:uid="{00000000-0005-0000-0000-0000554B0000}"/>
    <cellStyle name="Normal 45 2 2 2 9" xfId="31703" xr:uid="{00000000-0005-0000-0000-0000564B0000}"/>
    <cellStyle name="Normal 45 2 2 3" xfId="1407" xr:uid="{00000000-0005-0000-0000-0000574B0000}"/>
    <cellStyle name="Normal 45 2 2 3 2" xfId="1828" xr:uid="{00000000-0005-0000-0000-0000584B0000}"/>
    <cellStyle name="Normal 45 2 2 3 2 2" xfId="2667" xr:uid="{00000000-0005-0000-0000-0000594B0000}"/>
    <cellStyle name="Normal 45 2 2 3 2 2 2" xfId="4357" xr:uid="{00000000-0005-0000-0000-00005A4B0000}"/>
    <cellStyle name="Normal 45 2 2 3 2 2 2 2" xfId="14430" xr:uid="{00000000-0005-0000-0000-00005B4B0000}"/>
    <cellStyle name="Normal 45 2 2 3 2 2 2 2 2" xfId="44761" xr:uid="{00000000-0005-0000-0000-00005C4B0000}"/>
    <cellStyle name="Normal 45 2 2 3 2 2 2 2 3" xfId="29528" xr:uid="{00000000-0005-0000-0000-00005D4B0000}"/>
    <cellStyle name="Normal 45 2 2 3 2 2 2 3" xfId="9410" xr:uid="{00000000-0005-0000-0000-00005E4B0000}"/>
    <cellStyle name="Normal 45 2 2 3 2 2 2 3 2" xfId="39744" xr:uid="{00000000-0005-0000-0000-00005F4B0000}"/>
    <cellStyle name="Normal 45 2 2 3 2 2 2 3 3" xfId="24511" xr:uid="{00000000-0005-0000-0000-0000604B0000}"/>
    <cellStyle name="Normal 45 2 2 3 2 2 2 4" xfId="34731" xr:uid="{00000000-0005-0000-0000-0000614B0000}"/>
    <cellStyle name="Normal 45 2 2 3 2 2 2 5" xfId="19498" xr:uid="{00000000-0005-0000-0000-0000624B0000}"/>
    <cellStyle name="Normal 45 2 2 3 2 2 3" xfId="6049" xr:uid="{00000000-0005-0000-0000-0000634B0000}"/>
    <cellStyle name="Normal 45 2 2 3 2 2 3 2" xfId="16101" xr:uid="{00000000-0005-0000-0000-0000644B0000}"/>
    <cellStyle name="Normal 45 2 2 3 2 2 3 2 2" xfId="46432" xr:uid="{00000000-0005-0000-0000-0000654B0000}"/>
    <cellStyle name="Normal 45 2 2 3 2 2 3 2 3" xfId="31199" xr:uid="{00000000-0005-0000-0000-0000664B0000}"/>
    <cellStyle name="Normal 45 2 2 3 2 2 3 3" xfId="11081" xr:uid="{00000000-0005-0000-0000-0000674B0000}"/>
    <cellStyle name="Normal 45 2 2 3 2 2 3 3 2" xfId="41415" xr:uid="{00000000-0005-0000-0000-0000684B0000}"/>
    <cellStyle name="Normal 45 2 2 3 2 2 3 3 3" xfId="26182" xr:uid="{00000000-0005-0000-0000-0000694B0000}"/>
    <cellStyle name="Normal 45 2 2 3 2 2 3 4" xfId="36402" xr:uid="{00000000-0005-0000-0000-00006A4B0000}"/>
    <cellStyle name="Normal 45 2 2 3 2 2 3 5" xfId="21169" xr:uid="{00000000-0005-0000-0000-00006B4B0000}"/>
    <cellStyle name="Normal 45 2 2 3 2 2 4" xfId="12759" xr:uid="{00000000-0005-0000-0000-00006C4B0000}"/>
    <cellStyle name="Normal 45 2 2 3 2 2 4 2" xfId="43090" xr:uid="{00000000-0005-0000-0000-00006D4B0000}"/>
    <cellStyle name="Normal 45 2 2 3 2 2 4 3" xfId="27857" xr:uid="{00000000-0005-0000-0000-00006E4B0000}"/>
    <cellStyle name="Normal 45 2 2 3 2 2 5" xfId="7738" xr:uid="{00000000-0005-0000-0000-00006F4B0000}"/>
    <cellStyle name="Normal 45 2 2 3 2 2 5 2" xfId="38073" xr:uid="{00000000-0005-0000-0000-0000704B0000}"/>
    <cellStyle name="Normal 45 2 2 3 2 2 5 3" xfId="22840" xr:uid="{00000000-0005-0000-0000-0000714B0000}"/>
    <cellStyle name="Normal 45 2 2 3 2 2 6" xfId="33061" xr:uid="{00000000-0005-0000-0000-0000724B0000}"/>
    <cellStyle name="Normal 45 2 2 3 2 2 7" xfId="17827" xr:uid="{00000000-0005-0000-0000-0000734B0000}"/>
    <cellStyle name="Normal 45 2 2 3 2 3" xfId="3520" xr:uid="{00000000-0005-0000-0000-0000744B0000}"/>
    <cellStyle name="Normal 45 2 2 3 2 3 2" xfId="13594" xr:uid="{00000000-0005-0000-0000-0000754B0000}"/>
    <cellStyle name="Normal 45 2 2 3 2 3 2 2" xfId="43925" xr:uid="{00000000-0005-0000-0000-0000764B0000}"/>
    <cellStyle name="Normal 45 2 2 3 2 3 2 3" xfId="28692" xr:uid="{00000000-0005-0000-0000-0000774B0000}"/>
    <cellStyle name="Normal 45 2 2 3 2 3 3" xfId="8574" xr:uid="{00000000-0005-0000-0000-0000784B0000}"/>
    <cellStyle name="Normal 45 2 2 3 2 3 3 2" xfId="38908" xr:uid="{00000000-0005-0000-0000-0000794B0000}"/>
    <cellStyle name="Normal 45 2 2 3 2 3 3 3" xfId="23675" xr:uid="{00000000-0005-0000-0000-00007A4B0000}"/>
    <cellStyle name="Normal 45 2 2 3 2 3 4" xfId="33895" xr:uid="{00000000-0005-0000-0000-00007B4B0000}"/>
    <cellStyle name="Normal 45 2 2 3 2 3 5" xfId="18662" xr:uid="{00000000-0005-0000-0000-00007C4B0000}"/>
    <cellStyle name="Normal 45 2 2 3 2 4" xfId="5213" xr:uid="{00000000-0005-0000-0000-00007D4B0000}"/>
    <cellStyle name="Normal 45 2 2 3 2 4 2" xfId="15265" xr:uid="{00000000-0005-0000-0000-00007E4B0000}"/>
    <cellStyle name="Normal 45 2 2 3 2 4 2 2" xfId="45596" xr:uid="{00000000-0005-0000-0000-00007F4B0000}"/>
    <cellStyle name="Normal 45 2 2 3 2 4 2 3" xfId="30363" xr:uid="{00000000-0005-0000-0000-0000804B0000}"/>
    <cellStyle name="Normal 45 2 2 3 2 4 3" xfId="10245" xr:uid="{00000000-0005-0000-0000-0000814B0000}"/>
    <cellStyle name="Normal 45 2 2 3 2 4 3 2" xfId="40579" xr:uid="{00000000-0005-0000-0000-0000824B0000}"/>
    <cellStyle name="Normal 45 2 2 3 2 4 3 3" xfId="25346" xr:uid="{00000000-0005-0000-0000-0000834B0000}"/>
    <cellStyle name="Normal 45 2 2 3 2 4 4" xfId="35566" xr:uid="{00000000-0005-0000-0000-0000844B0000}"/>
    <cellStyle name="Normal 45 2 2 3 2 4 5" xfId="20333" xr:uid="{00000000-0005-0000-0000-0000854B0000}"/>
    <cellStyle name="Normal 45 2 2 3 2 5" xfId="11923" xr:uid="{00000000-0005-0000-0000-0000864B0000}"/>
    <cellStyle name="Normal 45 2 2 3 2 5 2" xfId="42254" xr:uid="{00000000-0005-0000-0000-0000874B0000}"/>
    <cellStyle name="Normal 45 2 2 3 2 5 3" xfId="27021" xr:uid="{00000000-0005-0000-0000-0000884B0000}"/>
    <cellStyle name="Normal 45 2 2 3 2 6" xfId="6902" xr:uid="{00000000-0005-0000-0000-0000894B0000}"/>
    <cellStyle name="Normal 45 2 2 3 2 6 2" xfId="37237" xr:uid="{00000000-0005-0000-0000-00008A4B0000}"/>
    <cellStyle name="Normal 45 2 2 3 2 6 3" xfId="22004" xr:uid="{00000000-0005-0000-0000-00008B4B0000}"/>
    <cellStyle name="Normal 45 2 2 3 2 7" xfId="32225" xr:uid="{00000000-0005-0000-0000-00008C4B0000}"/>
    <cellStyle name="Normal 45 2 2 3 2 8" xfId="16991" xr:uid="{00000000-0005-0000-0000-00008D4B0000}"/>
    <cellStyle name="Normal 45 2 2 3 3" xfId="2249" xr:uid="{00000000-0005-0000-0000-00008E4B0000}"/>
    <cellStyle name="Normal 45 2 2 3 3 2" xfId="3939" xr:uid="{00000000-0005-0000-0000-00008F4B0000}"/>
    <cellStyle name="Normal 45 2 2 3 3 2 2" xfId="14012" xr:uid="{00000000-0005-0000-0000-0000904B0000}"/>
    <cellStyle name="Normal 45 2 2 3 3 2 2 2" xfId="44343" xr:uid="{00000000-0005-0000-0000-0000914B0000}"/>
    <cellStyle name="Normal 45 2 2 3 3 2 2 3" xfId="29110" xr:uid="{00000000-0005-0000-0000-0000924B0000}"/>
    <cellStyle name="Normal 45 2 2 3 3 2 3" xfId="8992" xr:uid="{00000000-0005-0000-0000-0000934B0000}"/>
    <cellStyle name="Normal 45 2 2 3 3 2 3 2" xfId="39326" xr:uid="{00000000-0005-0000-0000-0000944B0000}"/>
    <cellStyle name="Normal 45 2 2 3 3 2 3 3" xfId="24093" xr:uid="{00000000-0005-0000-0000-0000954B0000}"/>
    <cellStyle name="Normal 45 2 2 3 3 2 4" xfId="34313" xr:uid="{00000000-0005-0000-0000-0000964B0000}"/>
    <cellStyle name="Normal 45 2 2 3 3 2 5" xfId="19080" xr:uid="{00000000-0005-0000-0000-0000974B0000}"/>
    <cellStyle name="Normal 45 2 2 3 3 3" xfId="5631" xr:uid="{00000000-0005-0000-0000-0000984B0000}"/>
    <cellStyle name="Normal 45 2 2 3 3 3 2" xfId="15683" xr:uid="{00000000-0005-0000-0000-0000994B0000}"/>
    <cellStyle name="Normal 45 2 2 3 3 3 2 2" xfId="46014" xr:uid="{00000000-0005-0000-0000-00009A4B0000}"/>
    <cellStyle name="Normal 45 2 2 3 3 3 2 3" xfId="30781" xr:uid="{00000000-0005-0000-0000-00009B4B0000}"/>
    <cellStyle name="Normal 45 2 2 3 3 3 3" xfId="10663" xr:uid="{00000000-0005-0000-0000-00009C4B0000}"/>
    <cellStyle name="Normal 45 2 2 3 3 3 3 2" xfId="40997" xr:uid="{00000000-0005-0000-0000-00009D4B0000}"/>
    <cellStyle name="Normal 45 2 2 3 3 3 3 3" xfId="25764" xr:uid="{00000000-0005-0000-0000-00009E4B0000}"/>
    <cellStyle name="Normal 45 2 2 3 3 3 4" xfId="35984" xr:uid="{00000000-0005-0000-0000-00009F4B0000}"/>
    <cellStyle name="Normal 45 2 2 3 3 3 5" xfId="20751" xr:uid="{00000000-0005-0000-0000-0000A04B0000}"/>
    <cellStyle name="Normal 45 2 2 3 3 4" xfId="12341" xr:uid="{00000000-0005-0000-0000-0000A14B0000}"/>
    <cellStyle name="Normal 45 2 2 3 3 4 2" xfId="42672" xr:uid="{00000000-0005-0000-0000-0000A24B0000}"/>
    <cellStyle name="Normal 45 2 2 3 3 4 3" xfId="27439" xr:uid="{00000000-0005-0000-0000-0000A34B0000}"/>
    <cellStyle name="Normal 45 2 2 3 3 5" xfId="7320" xr:uid="{00000000-0005-0000-0000-0000A44B0000}"/>
    <cellStyle name="Normal 45 2 2 3 3 5 2" xfId="37655" xr:uid="{00000000-0005-0000-0000-0000A54B0000}"/>
    <cellStyle name="Normal 45 2 2 3 3 5 3" xfId="22422" xr:uid="{00000000-0005-0000-0000-0000A64B0000}"/>
    <cellStyle name="Normal 45 2 2 3 3 6" xfId="32643" xr:uid="{00000000-0005-0000-0000-0000A74B0000}"/>
    <cellStyle name="Normal 45 2 2 3 3 7" xfId="17409" xr:uid="{00000000-0005-0000-0000-0000A84B0000}"/>
    <cellStyle name="Normal 45 2 2 3 4" xfId="3102" xr:uid="{00000000-0005-0000-0000-0000A94B0000}"/>
    <cellStyle name="Normal 45 2 2 3 4 2" xfId="13176" xr:uid="{00000000-0005-0000-0000-0000AA4B0000}"/>
    <cellStyle name="Normal 45 2 2 3 4 2 2" xfId="43507" xr:uid="{00000000-0005-0000-0000-0000AB4B0000}"/>
    <cellStyle name="Normal 45 2 2 3 4 2 3" xfId="28274" xr:uid="{00000000-0005-0000-0000-0000AC4B0000}"/>
    <cellStyle name="Normal 45 2 2 3 4 3" xfId="8156" xr:uid="{00000000-0005-0000-0000-0000AD4B0000}"/>
    <cellStyle name="Normal 45 2 2 3 4 3 2" xfId="38490" xr:uid="{00000000-0005-0000-0000-0000AE4B0000}"/>
    <cellStyle name="Normal 45 2 2 3 4 3 3" xfId="23257" xr:uid="{00000000-0005-0000-0000-0000AF4B0000}"/>
    <cellStyle name="Normal 45 2 2 3 4 4" xfId="33477" xr:uid="{00000000-0005-0000-0000-0000B04B0000}"/>
    <cellStyle name="Normal 45 2 2 3 4 5" xfId="18244" xr:uid="{00000000-0005-0000-0000-0000B14B0000}"/>
    <cellStyle name="Normal 45 2 2 3 5" xfId="4795" xr:uid="{00000000-0005-0000-0000-0000B24B0000}"/>
    <cellStyle name="Normal 45 2 2 3 5 2" xfId="14847" xr:uid="{00000000-0005-0000-0000-0000B34B0000}"/>
    <cellStyle name="Normal 45 2 2 3 5 2 2" xfId="45178" xr:uid="{00000000-0005-0000-0000-0000B44B0000}"/>
    <cellStyle name="Normal 45 2 2 3 5 2 3" xfId="29945" xr:uid="{00000000-0005-0000-0000-0000B54B0000}"/>
    <cellStyle name="Normal 45 2 2 3 5 3" xfId="9827" xr:uid="{00000000-0005-0000-0000-0000B64B0000}"/>
    <cellStyle name="Normal 45 2 2 3 5 3 2" xfId="40161" xr:uid="{00000000-0005-0000-0000-0000B74B0000}"/>
    <cellStyle name="Normal 45 2 2 3 5 3 3" xfId="24928" xr:uid="{00000000-0005-0000-0000-0000B84B0000}"/>
    <cellStyle name="Normal 45 2 2 3 5 4" xfId="35148" xr:uid="{00000000-0005-0000-0000-0000B94B0000}"/>
    <cellStyle name="Normal 45 2 2 3 5 5" xfId="19915" xr:uid="{00000000-0005-0000-0000-0000BA4B0000}"/>
    <cellStyle name="Normal 45 2 2 3 6" xfId="11505" xr:uid="{00000000-0005-0000-0000-0000BB4B0000}"/>
    <cellStyle name="Normal 45 2 2 3 6 2" xfId="41836" xr:uid="{00000000-0005-0000-0000-0000BC4B0000}"/>
    <cellStyle name="Normal 45 2 2 3 6 3" xfId="26603" xr:uid="{00000000-0005-0000-0000-0000BD4B0000}"/>
    <cellStyle name="Normal 45 2 2 3 7" xfId="6484" xr:uid="{00000000-0005-0000-0000-0000BE4B0000}"/>
    <cellStyle name="Normal 45 2 2 3 7 2" xfId="36819" xr:uid="{00000000-0005-0000-0000-0000BF4B0000}"/>
    <cellStyle name="Normal 45 2 2 3 7 3" xfId="21586" xr:uid="{00000000-0005-0000-0000-0000C04B0000}"/>
    <cellStyle name="Normal 45 2 2 3 8" xfId="31807" xr:uid="{00000000-0005-0000-0000-0000C14B0000}"/>
    <cellStyle name="Normal 45 2 2 3 9" xfId="16573" xr:uid="{00000000-0005-0000-0000-0000C24B0000}"/>
    <cellStyle name="Normal 45 2 2 4" xfId="1620" xr:uid="{00000000-0005-0000-0000-0000C34B0000}"/>
    <cellStyle name="Normal 45 2 2 4 2" xfId="2459" xr:uid="{00000000-0005-0000-0000-0000C44B0000}"/>
    <cellStyle name="Normal 45 2 2 4 2 2" xfId="4149" xr:uid="{00000000-0005-0000-0000-0000C54B0000}"/>
    <cellStyle name="Normal 45 2 2 4 2 2 2" xfId="14222" xr:uid="{00000000-0005-0000-0000-0000C64B0000}"/>
    <cellStyle name="Normal 45 2 2 4 2 2 2 2" xfId="44553" xr:uid="{00000000-0005-0000-0000-0000C74B0000}"/>
    <cellStyle name="Normal 45 2 2 4 2 2 2 3" xfId="29320" xr:uid="{00000000-0005-0000-0000-0000C84B0000}"/>
    <cellStyle name="Normal 45 2 2 4 2 2 3" xfId="9202" xr:uid="{00000000-0005-0000-0000-0000C94B0000}"/>
    <cellStyle name="Normal 45 2 2 4 2 2 3 2" xfId="39536" xr:uid="{00000000-0005-0000-0000-0000CA4B0000}"/>
    <cellStyle name="Normal 45 2 2 4 2 2 3 3" xfId="24303" xr:uid="{00000000-0005-0000-0000-0000CB4B0000}"/>
    <cellStyle name="Normal 45 2 2 4 2 2 4" xfId="34523" xr:uid="{00000000-0005-0000-0000-0000CC4B0000}"/>
    <cellStyle name="Normal 45 2 2 4 2 2 5" xfId="19290" xr:uid="{00000000-0005-0000-0000-0000CD4B0000}"/>
    <cellStyle name="Normal 45 2 2 4 2 3" xfId="5841" xr:uid="{00000000-0005-0000-0000-0000CE4B0000}"/>
    <cellStyle name="Normal 45 2 2 4 2 3 2" xfId="15893" xr:uid="{00000000-0005-0000-0000-0000CF4B0000}"/>
    <cellStyle name="Normal 45 2 2 4 2 3 2 2" xfId="46224" xr:uid="{00000000-0005-0000-0000-0000D04B0000}"/>
    <cellStyle name="Normal 45 2 2 4 2 3 2 3" xfId="30991" xr:uid="{00000000-0005-0000-0000-0000D14B0000}"/>
    <cellStyle name="Normal 45 2 2 4 2 3 3" xfId="10873" xr:uid="{00000000-0005-0000-0000-0000D24B0000}"/>
    <cellStyle name="Normal 45 2 2 4 2 3 3 2" xfId="41207" xr:uid="{00000000-0005-0000-0000-0000D34B0000}"/>
    <cellStyle name="Normal 45 2 2 4 2 3 3 3" xfId="25974" xr:uid="{00000000-0005-0000-0000-0000D44B0000}"/>
    <cellStyle name="Normal 45 2 2 4 2 3 4" xfId="36194" xr:uid="{00000000-0005-0000-0000-0000D54B0000}"/>
    <cellStyle name="Normal 45 2 2 4 2 3 5" xfId="20961" xr:uid="{00000000-0005-0000-0000-0000D64B0000}"/>
    <cellStyle name="Normal 45 2 2 4 2 4" xfId="12551" xr:uid="{00000000-0005-0000-0000-0000D74B0000}"/>
    <cellStyle name="Normal 45 2 2 4 2 4 2" xfId="42882" xr:uid="{00000000-0005-0000-0000-0000D84B0000}"/>
    <cellStyle name="Normal 45 2 2 4 2 4 3" xfId="27649" xr:uid="{00000000-0005-0000-0000-0000D94B0000}"/>
    <cellStyle name="Normal 45 2 2 4 2 5" xfId="7530" xr:uid="{00000000-0005-0000-0000-0000DA4B0000}"/>
    <cellStyle name="Normal 45 2 2 4 2 5 2" xfId="37865" xr:uid="{00000000-0005-0000-0000-0000DB4B0000}"/>
    <cellStyle name="Normal 45 2 2 4 2 5 3" xfId="22632" xr:uid="{00000000-0005-0000-0000-0000DC4B0000}"/>
    <cellStyle name="Normal 45 2 2 4 2 6" xfId="32853" xr:uid="{00000000-0005-0000-0000-0000DD4B0000}"/>
    <cellStyle name="Normal 45 2 2 4 2 7" xfId="17619" xr:uid="{00000000-0005-0000-0000-0000DE4B0000}"/>
    <cellStyle name="Normal 45 2 2 4 3" xfId="3312" xr:uid="{00000000-0005-0000-0000-0000DF4B0000}"/>
    <cellStyle name="Normal 45 2 2 4 3 2" xfId="13386" xr:uid="{00000000-0005-0000-0000-0000E04B0000}"/>
    <cellStyle name="Normal 45 2 2 4 3 2 2" xfId="43717" xr:uid="{00000000-0005-0000-0000-0000E14B0000}"/>
    <cellStyle name="Normal 45 2 2 4 3 2 3" xfId="28484" xr:uid="{00000000-0005-0000-0000-0000E24B0000}"/>
    <cellStyle name="Normal 45 2 2 4 3 3" xfId="8366" xr:uid="{00000000-0005-0000-0000-0000E34B0000}"/>
    <cellStyle name="Normal 45 2 2 4 3 3 2" xfId="38700" xr:uid="{00000000-0005-0000-0000-0000E44B0000}"/>
    <cellStyle name="Normal 45 2 2 4 3 3 3" xfId="23467" xr:uid="{00000000-0005-0000-0000-0000E54B0000}"/>
    <cellStyle name="Normal 45 2 2 4 3 4" xfId="33687" xr:uid="{00000000-0005-0000-0000-0000E64B0000}"/>
    <cellStyle name="Normal 45 2 2 4 3 5" xfId="18454" xr:uid="{00000000-0005-0000-0000-0000E74B0000}"/>
    <cellStyle name="Normal 45 2 2 4 4" xfId="5005" xr:uid="{00000000-0005-0000-0000-0000E84B0000}"/>
    <cellStyle name="Normal 45 2 2 4 4 2" xfId="15057" xr:uid="{00000000-0005-0000-0000-0000E94B0000}"/>
    <cellStyle name="Normal 45 2 2 4 4 2 2" xfId="45388" xr:uid="{00000000-0005-0000-0000-0000EA4B0000}"/>
    <cellStyle name="Normal 45 2 2 4 4 2 3" xfId="30155" xr:uid="{00000000-0005-0000-0000-0000EB4B0000}"/>
    <cellStyle name="Normal 45 2 2 4 4 3" xfId="10037" xr:uid="{00000000-0005-0000-0000-0000EC4B0000}"/>
    <cellStyle name="Normal 45 2 2 4 4 3 2" xfId="40371" xr:uid="{00000000-0005-0000-0000-0000ED4B0000}"/>
    <cellStyle name="Normal 45 2 2 4 4 3 3" xfId="25138" xr:uid="{00000000-0005-0000-0000-0000EE4B0000}"/>
    <cellStyle name="Normal 45 2 2 4 4 4" xfId="35358" xr:uid="{00000000-0005-0000-0000-0000EF4B0000}"/>
    <cellStyle name="Normal 45 2 2 4 4 5" xfId="20125" xr:uid="{00000000-0005-0000-0000-0000F04B0000}"/>
    <cellStyle name="Normal 45 2 2 4 5" xfId="11715" xr:uid="{00000000-0005-0000-0000-0000F14B0000}"/>
    <cellStyle name="Normal 45 2 2 4 5 2" xfId="42046" xr:uid="{00000000-0005-0000-0000-0000F24B0000}"/>
    <cellStyle name="Normal 45 2 2 4 5 3" xfId="26813" xr:uid="{00000000-0005-0000-0000-0000F34B0000}"/>
    <cellStyle name="Normal 45 2 2 4 6" xfId="6694" xr:uid="{00000000-0005-0000-0000-0000F44B0000}"/>
    <cellStyle name="Normal 45 2 2 4 6 2" xfId="37029" xr:uid="{00000000-0005-0000-0000-0000F54B0000}"/>
    <cellStyle name="Normal 45 2 2 4 6 3" xfId="21796" xr:uid="{00000000-0005-0000-0000-0000F64B0000}"/>
    <cellStyle name="Normal 45 2 2 4 7" xfId="32017" xr:uid="{00000000-0005-0000-0000-0000F74B0000}"/>
    <cellStyle name="Normal 45 2 2 4 8" xfId="16783" xr:uid="{00000000-0005-0000-0000-0000F84B0000}"/>
    <cellStyle name="Normal 45 2 2 5" xfId="2041" xr:uid="{00000000-0005-0000-0000-0000F94B0000}"/>
    <cellStyle name="Normal 45 2 2 5 2" xfId="3731" xr:uid="{00000000-0005-0000-0000-0000FA4B0000}"/>
    <cellStyle name="Normal 45 2 2 5 2 2" xfId="13804" xr:uid="{00000000-0005-0000-0000-0000FB4B0000}"/>
    <cellStyle name="Normal 45 2 2 5 2 2 2" xfId="44135" xr:uid="{00000000-0005-0000-0000-0000FC4B0000}"/>
    <cellStyle name="Normal 45 2 2 5 2 2 3" xfId="28902" xr:uid="{00000000-0005-0000-0000-0000FD4B0000}"/>
    <cellStyle name="Normal 45 2 2 5 2 3" xfId="8784" xr:uid="{00000000-0005-0000-0000-0000FE4B0000}"/>
    <cellStyle name="Normal 45 2 2 5 2 3 2" xfId="39118" xr:uid="{00000000-0005-0000-0000-0000FF4B0000}"/>
    <cellStyle name="Normal 45 2 2 5 2 3 3" xfId="23885" xr:uid="{00000000-0005-0000-0000-0000004C0000}"/>
    <cellStyle name="Normal 45 2 2 5 2 4" xfId="34105" xr:uid="{00000000-0005-0000-0000-0000014C0000}"/>
    <cellStyle name="Normal 45 2 2 5 2 5" xfId="18872" xr:uid="{00000000-0005-0000-0000-0000024C0000}"/>
    <cellStyle name="Normal 45 2 2 5 3" xfId="5423" xr:uid="{00000000-0005-0000-0000-0000034C0000}"/>
    <cellStyle name="Normal 45 2 2 5 3 2" xfId="15475" xr:uid="{00000000-0005-0000-0000-0000044C0000}"/>
    <cellStyle name="Normal 45 2 2 5 3 2 2" xfId="45806" xr:uid="{00000000-0005-0000-0000-0000054C0000}"/>
    <cellStyle name="Normal 45 2 2 5 3 2 3" xfId="30573" xr:uid="{00000000-0005-0000-0000-0000064C0000}"/>
    <cellStyle name="Normal 45 2 2 5 3 3" xfId="10455" xr:uid="{00000000-0005-0000-0000-0000074C0000}"/>
    <cellStyle name="Normal 45 2 2 5 3 3 2" xfId="40789" xr:uid="{00000000-0005-0000-0000-0000084C0000}"/>
    <cellStyle name="Normal 45 2 2 5 3 3 3" xfId="25556" xr:uid="{00000000-0005-0000-0000-0000094C0000}"/>
    <cellStyle name="Normal 45 2 2 5 3 4" xfId="35776" xr:uid="{00000000-0005-0000-0000-00000A4C0000}"/>
    <cellStyle name="Normal 45 2 2 5 3 5" xfId="20543" xr:uid="{00000000-0005-0000-0000-00000B4C0000}"/>
    <cellStyle name="Normal 45 2 2 5 4" xfId="12133" xr:uid="{00000000-0005-0000-0000-00000C4C0000}"/>
    <cellStyle name="Normal 45 2 2 5 4 2" xfId="42464" xr:uid="{00000000-0005-0000-0000-00000D4C0000}"/>
    <cellStyle name="Normal 45 2 2 5 4 3" xfId="27231" xr:uid="{00000000-0005-0000-0000-00000E4C0000}"/>
    <cellStyle name="Normal 45 2 2 5 5" xfId="7112" xr:uid="{00000000-0005-0000-0000-00000F4C0000}"/>
    <cellStyle name="Normal 45 2 2 5 5 2" xfId="37447" xr:uid="{00000000-0005-0000-0000-0000104C0000}"/>
    <cellStyle name="Normal 45 2 2 5 5 3" xfId="22214" xr:uid="{00000000-0005-0000-0000-0000114C0000}"/>
    <cellStyle name="Normal 45 2 2 5 6" xfId="32435" xr:uid="{00000000-0005-0000-0000-0000124C0000}"/>
    <cellStyle name="Normal 45 2 2 5 7" xfId="17201" xr:uid="{00000000-0005-0000-0000-0000134C0000}"/>
    <cellStyle name="Normal 45 2 2 6" xfId="2894" xr:uid="{00000000-0005-0000-0000-0000144C0000}"/>
    <cellStyle name="Normal 45 2 2 6 2" xfId="12968" xr:uid="{00000000-0005-0000-0000-0000154C0000}"/>
    <cellStyle name="Normal 45 2 2 6 2 2" xfId="43299" xr:uid="{00000000-0005-0000-0000-0000164C0000}"/>
    <cellStyle name="Normal 45 2 2 6 2 3" xfId="28066" xr:uid="{00000000-0005-0000-0000-0000174C0000}"/>
    <cellStyle name="Normal 45 2 2 6 3" xfId="7948" xr:uid="{00000000-0005-0000-0000-0000184C0000}"/>
    <cellStyle name="Normal 45 2 2 6 3 2" xfId="38282" xr:uid="{00000000-0005-0000-0000-0000194C0000}"/>
    <cellStyle name="Normal 45 2 2 6 3 3" xfId="23049" xr:uid="{00000000-0005-0000-0000-00001A4C0000}"/>
    <cellStyle name="Normal 45 2 2 6 4" xfId="33269" xr:uid="{00000000-0005-0000-0000-00001B4C0000}"/>
    <cellStyle name="Normal 45 2 2 6 5" xfId="18036" xr:uid="{00000000-0005-0000-0000-00001C4C0000}"/>
    <cellStyle name="Normal 45 2 2 7" xfId="4587" xr:uid="{00000000-0005-0000-0000-00001D4C0000}"/>
    <cellStyle name="Normal 45 2 2 7 2" xfId="14639" xr:uid="{00000000-0005-0000-0000-00001E4C0000}"/>
    <cellStyle name="Normal 45 2 2 7 2 2" xfId="44970" xr:uid="{00000000-0005-0000-0000-00001F4C0000}"/>
    <cellStyle name="Normal 45 2 2 7 2 3" xfId="29737" xr:uid="{00000000-0005-0000-0000-0000204C0000}"/>
    <cellStyle name="Normal 45 2 2 7 3" xfId="9619" xr:uid="{00000000-0005-0000-0000-0000214C0000}"/>
    <cellStyle name="Normal 45 2 2 7 3 2" xfId="39953" xr:uid="{00000000-0005-0000-0000-0000224C0000}"/>
    <cellStyle name="Normal 45 2 2 7 3 3" xfId="24720" xr:uid="{00000000-0005-0000-0000-0000234C0000}"/>
    <cellStyle name="Normal 45 2 2 7 4" xfId="34940" xr:uid="{00000000-0005-0000-0000-0000244C0000}"/>
    <cellStyle name="Normal 45 2 2 7 5" xfId="19707" xr:uid="{00000000-0005-0000-0000-0000254C0000}"/>
    <cellStyle name="Normal 45 2 2 8" xfId="11297" xr:uid="{00000000-0005-0000-0000-0000264C0000}"/>
    <cellStyle name="Normal 45 2 2 8 2" xfId="41628" xr:uid="{00000000-0005-0000-0000-0000274C0000}"/>
    <cellStyle name="Normal 45 2 2 8 3" xfId="26395" xr:uid="{00000000-0005-0000-0000-0000284C0000}"/>
    <cellStyle name="Normal 45 2 2 9" xfId="6276" xr:uid="{00000000-0005-0000-0000-0000294C0000}"/>
    <cellStyle name="Normal 45 2 2 9 2" xfId="36611" xr:uid="{00000000-0005-0000-0000-00002A4C0000}"/>
    <cellStyle name="Normal 45 2 2 9 3" xfId="21378" xr:uid="{00000000-0005-0000-0000-00002B4C0000}"/>
    <cellStyle name="Normal 45 2 3" xfId="1240" xr:uid="{00000000-0005-0000-0000-00002C4C0000}"/>
    <cellStyle name="Normal 45 2 3 10" xfId="16417" xr:uid="{00000000-0005-0000-0000-00002D4C0000}"/>
    <cellStyle name="Normal 45 2 3 2" xfId="1459" xr:uid="{00000000-0005-0000-0000-00002E4C0000}"/>
    <cellStyle name="Normal 45 2 3 2 2" xfId="1880" xr:uid="{00000000-0005-0000-0000-00002F4C0000}"/>
    <cellStyle name="Normal 45 2 3 2 2 2" xfId="2719" xr:uid="{00000000-0005-0000-0000-0000304C0000}"/>
    <cellStyle name="Normal 45 2 3 2 2 2 2" xfId="4409" xr:uid="{00000000-0005-0000-0000-0000314C0000}"/>
    <cellStyle name="Normal 45 2 3 2 2 2 2 2" xfId="14482" xr:uid="{00000000-0005-0000-0000-0000324C0000}"/>
    <cellStyle name="Normal 45 2 3 2 2 2 2 2 2" xfId="44813" xr:uid="{00000000-0005-0000-0000-0000334C0000}"/>
    <cellStyle name="Normal 45 2 3 2 2 2 2 2 3" xfId="29580" xr:uid="{00000000-0005-0000-0000-0000344C0000}"/>
    <cellStyle name="Normal 45 2 3 2 2 2 2 3" xfId="9462" xr:uid="{00000000-0005-0000-0000-0000354C0000}"/>
    <cellStyle name="Normal 45 2 3 2 2 2 2 3 2" xfId="39796" xr:uid="{00000000-0005-0000-0000-0000364C0000}"/>
    <cellStyle name="Normal 45 2 3 2 2 2 2 3 3" xfId="24563" xr:uid="{00000000-0005-0000-0000-0000374C0000}"/>
    <cellStyle name="Normal 45 2 3 2 2 2 2 4" xfId="34783" xr:uid="{00000000-0005-0000-0000-0000384C0000}"/>
    <cellStyle name="Normal 45 2 3 2 2 2 2 5" xfId="19550" xr:uid="{00000000-0005-0000-0000-0000394C0000}"/>
    <cellStyle name="Normal 45 2 3 2 2 2 3" xfId="6101" xr:uid="{00000000-0005-0000-0000-00003A4C0000}"/>
    <cellStyle name="Normal 45 2 3 2 2 2 3 2" xfId="16153" xr:uid="{00000000-0005-0000-0000-00003B4C0000}"/>
    <cellStyle name="Normal 45 2 3 2 2 2 3 2 2" xfId="46484" xr:uid="{00000000-0005-0000-0000-00003C4C0000}"/>
    <cellStyle name="Normal 45 2 3 2 2 2 3 2 3" xfId="31251" xr:uid="{00000000-0005-0000-0000-00003D4C0000}"/>
    <cellStyle name="Normal 45 2 3 2 2 2 3 3" xfId="11133" xr:uid="{00000000-0005-0000-0000-00003E4C0000}"/>
    <cellStyle name="Normal 45 2 3 2 2 2 3 3 2" xfId="41467" xr:uid="{00000000-0005-0000-0000-00003F4C0000}"/>
    <cellStyle name="Normal 45 2 3 2 2 2 3 3 3" xfId="26234" xr:uid="{00000000-0005-0000-0000-0000404C0000}"/>
    <cellStyle name="Normal 45 2 3 2 2 2 3 4" xfId="36454" xr:uid="{00000000-0005-0000-0000-0000414C0000}"/>
    <cellStyle name="Normal 45 2 3 2 2 2 3 5" xfId="21221" xr:uid="{00000000-0005-0000-0000-0000424C0000}"/>
    <cellStyle name="Normal 45 2 3 2 2 2 4" xfId="12811" xr:uid="{00000000-0005-0000-0000-0000434C0000}"/>
    <cellStyle name="Normal 45 2 3 2 2 2 4 2" xfId="43142" xr:uid="{00000000-0005-0000-0000-0000444C0000}"/>
    <cellStyle name="Normal 45 2 3 2 2 2 4 3" xfId="27909" xr:uid="{00000000-0005-0000-0000-0000454C0000}"/>
    <cellStyle name="Normal 45 2 3 2 2 2 5" xfId="7790" xr:uid="{00000000-0005-0000-0000-0000464C0000}"/>
    <cellStyle name="Normal 45 2 3 2 2 2 5 2" xfId="38125" xr:uid="{00000000-0005-0000-0000-0000474C0000}"/>
    <cellStyle name="Normal 45 2 3 2 2 2 5 3" xfId="22892" xr:uid="{00000000-0005-0000-0000-0000484C0000}"/>
    <cellStyle name="Normal 45 2 3 2 2 2 6" xfId="33113" xr:uid="{00000000-0005-0000-0000-0000494C0000}"/>
    <cellStyle name="Normal 45 2 3 2 2 2 7" xfId="17879" xr:uid="{00000000-0005-0000-0000-00004A4C0000}"/>
    <cellStyle name="Normal 45 2 3 2 2 3" xfId="3572" xr:uid="{00000000-0005-0000-0000-00004B4C0000}"/>
    <cellStyle name="Normal 45 2 3 2 2 3 2" xfId="13646" xr:uid="{00000000-0005-0000-0000-00004C4C0000}"/>
    <cellStyle name="Normal 45 2 3 2 2 3 2 2" xfId="43977" xr:uid="{00000000-0005-0000-0000-00004D4C0000}"/>
    <cellStyle name="Normal 45 2 3 2 2 3 2 3" xfId="28744" xr:uid="{00000000-0005-0000-0000-00004E4C0000}"/>
    <cellStyle name="Normal 45 2 3 2 2 3 3" xfId="8626" xr:uid="{00000000-0005-0000-0000-00004F4C0000}"/>
    <cellStyle name="Normal 45 2 3 2 2 3 3 2" xfId="38960" xr:uid="{00000000-0005-0000-0000-0000504C0000}"/>
    <cellStyle name="Normal 45 2 3 2 2 3 3 3" xfId="23727" xr:uid="{00000000-0005-0000-0000-0000514C0000}"/>
    <cellStyle name="Normal 45 2 3 2 2 3 4" xfId="33947" xr:uid="{00000000-0005-0000-0000-0000524C0000}"/>
    <cellStyle name="Normal 45 2 3 2 2 3 5" xfId="18714" xr:uid="{00000000-0005-0000-0000-0000534C0000}"/>
    <cellStyle name="Normal 45 2 3 2 2 4" xfId="5265" xr:uid="{00000000-0005-0000-0000-0000544C0000}"/>
    <cellStyle name="Normal 45 2 3 2 2 4 2" xfId="15317" xr:uid="{00000000-0005-0000-0000-0000554C0000}"/>
    <cellStyle name="Normal 45 2 3 2 2 4 2 2" xfId="45648" xr:uid="{00000000-0005-0000-0000-0000564C0000}"/>
    <cellStyle name="Normal 45 2 3 2 2 4 2 3" xfId="30415" xr:uid="{00000000-0005-0000-0000-0000574C0000}"/>
    <cellStyle name="Normal 45 2 3 2 2 4 3" xfId="10297" xr:uid="{00000000-0005-0000-0000-0000584C0000}"/>
    <cellStyle name="Normal 45 2 3 2 2 4 3 2" xfId="40631" xr:uid="{00000000-0005-0000-0000-0000594C0000}"/>
    <cellStyle name="Normal 45 2 3 2 2 4 3 3" xfId="25398" xr:uid="{00000000-0005-0000-0000-00005A4C0000}"/>
    <cellStyle name="Normal 45 2 3 2 2 4 4" xfId="35618" xr:uid="{00000000-0005-0000-0000-00005B4C0000}"/>
    <cellStyle name="Normal 45 2 3 2 2 4 5" xfId="20385" xr:uid="{00000000-0005-0000-0000-00005C4C0000}"/>
    <cellStyle name="Normal 45 2 3 2 2 5" xfId="11975" xr:uid="{00000000-0005-0000-0000-00005D4C0000}"/>
    <cellStyle name="Normal 45 2 3 2 2 5 2" xfId="42306" xr:uid="{00000000-0005-0000-0000-00005E4C0000}"/>
    <cellStyle name="Normal 45 2 3 2 2 5 3" xfId="27073" xr:uid="{00000000-0005-0000-0000-00005F4C0000}"/>
    <cellStyle name="Normal 45 2 3 2 2 6" xfId="6954" xr:uid="{00000000-0005-0000-0000-0000604C0000}"/>
    <cellStyle name="Normal 45 2 3 2 2 6 2" xfId="37289" xr:uid="{00000000-0005-0000-0000-0000614C0000}"/>
    <cellStyle name="Normal 45 2 3 2 2 6 3" xfId="22056" xr:uid="{00000000-0005-0000-0000-0000624C0000}"/>
    <cellStyle name="Normal 45 2 3 2 2 7" xfId="32277" xr:uid="{00000000-0005-0000-0000-0000634C0000}"/>
    <cellStyle name="Normal 45 2 3 2 2 8" xfId="17043" xr:uid="{00000000-0005-0000-0000-0000644C0000}"/>
    <cellStyle name="Normal 45 2 3 2 3" xfId="2301" xr:uid="{00000000-0005-0000-0000-0000654C0000}"/>
    <cellStyle name="Normal 45 2 3 2 3 2" xfId="3991" xr:uid="{00000000-0005-0000-0000-0000664C0000}"/>
    <cellStyle name="Normal 45 2 3 2 3 2 2" xfId="14064" xr:uid="{00000000-0005-0000-0000-0000674C0000}"/>
    <cellStyle name="Normal 45 2 3 2 3 2 2 2" xfId="44395" xr:uid="{00000000-0005-0000-0000-0000684C0000}"/>
    <cellStyle name="Normal 45 2 3 2 3 2 2 3" xfId="29162" xr:uid="{00000000-0005-0000-0000-0000694C0000}"/>
    <cellStyle name="Normal 45 2 3 2 3 2 3" xfId="9044" xr:uid="{00000000-0005-0000-0000-00006A4C0000}"/>
    <cellStyle name="Normal 45 2 3 2 3 2 3 2" xfId="39378" xr:uid="{00000000-0005-0000-0000-00006B4C0000}"/>
    <cellStyle name="Normal 45 2 3 2 3 2 3 3" xfId="24145" xr:uid="{00000000-0005-0000-0000-00006C4C0000}"/>
    <cellStyle name="Normal 45 2 3 2 3 2 4" xfId="34365" xr:uid="{00000000-0005-0000-0000-00006D4C0000}"/>
    <cellStyle name="Normal 45 2 3 2 3 2 5" xfId="19132" xr:uid="{00000000-0005-0000-0000-00006E4C0000}"/>
    <cellStyle name="Normal 45 2 3 2 3 3" xfId="5683" xr:uid="{00000000-0005-0000-0000-00006F4C0000}"/>
    <cellStyle name="Normal 45 2 3 2 3 3 2" xfId="15735" xr:uid="{00000000-0005-0000-0000-0000704C0000}"/>
    <cellStyle name="Normal 45 2 3 2 3 3 2 2" xfId="46066" xr:uid="{00000000-0005-0000-0000-0000714C0000}"/>
    <cellStyle name="Normal 45 2 3 2 3 3 2 3" xfId="30833" xr:uid="{00000000-0005-0000-0000-0000724C0000}"/>
    <cellStyle name="Normal 45 2 3 2 3 3 3" xfId="10715" xr:uid="{00000000-0005-0000-0000-0000734C0000}"/>
    <cellStyle name="Normal 45 2 3 2 3 3 3 2" xfId="41049" xr:uid="{00000000-0005-0000-0000-0000744C0000}"/>
    <cellStyle name="Normal 45 2 3 2 3 3 3 3" xfId="25816" xr:uid="{00000000-0005-0000-0000-0000754C0000}"/>
    <cellStyle name="Normal 45 2 3 2 3 3 4" xfId="36036" xr:uid="{00000000-0005-0000-0000-0000764C0000}"/>
    <cellStyle name="Normal 45 2 3 2 3 3 5" xfId="20803" xr:uid="{00000000-0005-0000-0000-0000774C0000}"/>
    <cellStyle name="Normal 45 2 3 2 3 4" xfId="12393" xr:uid="{00000000-0005-0000-0000-0000784C0000}"/>
    <cellStyle name="Normal 45 2 3 2 3 4 2" xfId="42724" xr:uid="{00000000-0005-0000-0000-0000794C0000}"/>
    <cellStyle name="Normal 45 2 3 2 3 4 3" xfId="27491" xr:uid="{00000000-0005-0000-0000-00007A4C0000}"/>
    <cellStyle name="Normal 45 2 3 2 3 5" xfId="7372" xr:uid="{00000000-0005-0000-0000-00007B4C0000}"/>
    <cellStyle name="Normal 45 2 3 2 3 5 2" xfId="37707" xr:uid="{00000000-0005-0000-0000-00007C4C0000}"/>
    <cellStyle name="Normal 45 2 3 2 3 5 3" xfId="22474" xr:uid="{00000000-0005-0000-0000-00007D4C0000}"/>
    <cellStyle name="Normal 45 2 3 2 3 6" xfId="32695" xr:uid="{00000000-0005-0000-0000-00007E4C0000}"/>
    <cellStyle name="Normal 45 2 3 2 3 7" xfId="17461" xr:uid="{00000000-0005-0000-0000-00007F4C0000}"/>
    <cellStyle name="Normal 45 2 3 2 4" xfId="3154" xr:uid="{00000000-0005-0000-0000-0000804C0000}"/>
    <cellStyle name="Normal 45 2 3 2 4 2" xfId="13228" xr:uid="{00000000-0005-0000-0000-0000814C0000}"/>
    <cellStyle name="Normal 45 2 3 2 4 2 2" xfId="43559" xr:uid="{00000000-0005-0000-0000-0000824C0000}"/>
    <cellStyle name="Normal 45 2 3 2 4 2 3" xfId="28326" xr:uid="{00000000-0005-0000-0000-0000834C0000}"/>
    <cellStyle name="Normal 45 2 3 2 4 3" xfId="8208" xr:uid="{00000000-0005-0000-0000-0000844C0000}"/>
    <cellStyle name="Normal 45 2 3 2 4 3 2" xfId="38542" xr:uid="{00000000-0005-0000-0000-0000854C0000}"/>
    <cellStyle name="Normal 45 2 3 2 4 3 3" xfId="23309" xr:uid="{00000000-0005-0000-0000-0000864C0000}"/>
    <cellStyle name="Normal 45 2 3 2 4 4" xfId="33529" xr:uid="{00000000-0005-0000-0000-0000874C0000}"/>
    <cellStyle name="Normal 45 2 3 2 4 5" xfId="18296" xr:uid="{00000000-0005-0000-0000-0000884C0000}"/>
    <cellStyle name="Normal 45 2 3 2 5" xfId="4847" xr:uid="{00000000-0005-0000-0000-0000894C0000}"/>
    <cellStyle name="Normal 45 2 3 2 5 2" xfId="14899" xr:uid="{00000000-0005-0000-0000-00008A4C0000}"/>
    <cellStyle name="Normal 45 2 3 2 5 2 2" xfId="45230" xr:uid="{00000000-0005-0000-0000-00008B4C0000}"/>
    <cellStyle name="Normal 45 2 3 2 5 2 3" xfId="29997" xr:uid="{00000000-0005-0000-0000-00008C4C0000}"/>
    <cellStyle name="Normal 45 2 3 2 5 3" xfId="9879" xr:uid="{00000000-0005-0000-0000-00008D4C0000}"/>
    <cellStyle name="Normal 45 2 3 2 5 3 2" xfId="40213" xr:uid="{00000000-0005-0000-0000-00008E4C0000}"/>
    <cellStyle name="Normal 45 2 3 2 5 3 3" xfId="24980" xr:uid="{00000000-0005-0000-0000-00008F4C0000}"/>
    <cellStyle name="Normal 45 2 3 2 5 4" xfId="35200" xr:uid="{00000000-0005-0000-0000-0000904C0000}"/>
    <cellStyle name="Normal 45 2 3 2 5 5" xfId="19967" xr:uid="{00000000-0005-0000-0000-0000914C0000}"/>
    <cellStyle name="Normal 45 2 3 2 6" xfId="11557" xr:uid="{00000000-0005-0000-0000-0000924C0000}"/>
    <cellStyle name="Normal 45 2 3 2 6 2" xfId="41888" xr:uid="{00000000-0005-0000-0000-0000934C0000}"/>
    <cellStyle name="Normal 45 2 3 2 6 3" xfId="26655" xr:uid="{00000000-0005-0000-0000-0000944C0000}"/>
    <cellStyle name="Normal 45 2 3 2 7" xfId="6536" xr:uid="{00000000-0005-0000-0000-0000954C0000}"/>
    <cellStyle name="Normal 45 2 3 2 7 2" xfId="36871" xr:uid="{00000000-0005-0000-0000-0000964C0000}"/>
    <cellStyle name="Normal 45 2 3 2 7 3" xfId="21638" xr:uid="{00000000-0005-0000-0000-0000974C0000}"/>
    <cellStyle name="Normal 45 2 3 2 8" xfId="31859" xr:uid="{00000000-0005-0000-0000-0000984C0000}"/>
    <cellStyle name="Normal 45 2 3 2 9" xfId="16625" xr:uid="{00000000-0005-0000-0000-0000994C0000}"/>
    <cellStyle name="Normal 45 2 3 3" xfId="1672" xr:uid="{00000000-0005-0000-0000-00009A4C0000}"/>
    <cellStyle name="Normal 45 2 3 3 2" xfId="2511" xr:uid="{00000000-0005-0000-0000-00009B4C0000}"/>
    <cellStyle name="Normal 45 2 3 3 2 2" xfId="4201" xr:uid="{00000000-0005-0000-0000-00009C4C0000}"/>
    <cellStyle name="Normal 45 2 3 3 2 2 2" xfId="14274" xr:uid="{00000000-0005-0000-0000-00009D4C0000}"/>
    <cellStyle name="Normal 45 2 3 3 2 2 2 2" xfId="44605" xr:uid="{00000000-0005-0000-0000-00009E4C0000}"/>
    <cellStyle name="Normal 45 2 3 3 2 2 2 3" xfId="29372" xr:uid="{00000000-0005-0000-0000-00009F4C0000}"/>
    <cellStyle name="Normal 45 2 3 3 2 2 3" xfId="9254" xr:uid="{00000000-0005-0000-0000-0000A04C0000}"/>
    <cellStyle name="Normal 45 2 3 3 2 2 3 2" xfId="39588" xr:uid="{00000000-0005-0000-0000-0000A14C0000}"/>
    <cellStyle name="Normal 45 2 3 3 2 2 3 3" xfId="24355" xr:uid="{00000000-0005-0000-0000-0000A24C0000}"/>
    <cellStyle name="Normal 45 2 3 3 2 2 4" xfId="34575" xr:uid="{00000000-0005-0000-0000-0000A34C0000}"/>
    <cellStyle name="Normal 45 2 3 3 2 2 5" xfId="19342" xr:uid="{00000000-0005-0000-0000-0000A44C0000}"/>
    <cellStyle name="Normal 45 2 3 3 2 3" xfId="5893" xr:uid="{00000000-0005-0000-0000-0000A54C0000}"/>
    <cellStyle name="Normal 45 2 3 3 2 3 2" xfId="15945" xr:uid="{00000000-0005-0000-0000-0000A64C0000}"/>
    <cellStyle name="Normal 45 2 3 3 2 3 2 2" xfId="46276" xr:uid="{00000000-0005-0000-0000-0000A74C0000}"/>
    <cellStyle name="Normal 45 2 3 3 2 3 2 3" xfId="31043" xr:uid="{00000000-0005-0000-0000-0000A84C0000}"/>
    <cellStyle name="Normal 45 2 3 3 2 3 3" xfId="10925" xr:uid="{00000000-0005-0000-0000-0000A94C0000}"/>
    <cellStyle name="Normal 45 2 3 3 2 3 3 2" xfId="41259" xr:uid="{00000000-0005-0000-0000-0000AA4C0000}"/>
    <cellStyle name="Normal 45 2 3 3 2 3 3 3" xfId="26026" xr:uid="{00000000-0005-0000-0000-0000AB4C0000}"/>
    <cellStyle name="Normal 45 2 3 3 2 3 4" xfId="36246" xr:uid="{00000000-0005-0000-0000-0000AC4C0000}"/>
    <cellStyle name="Normal 45 2 3 3 2 3 5" xfId="21013" xr:uid="{00000000-0005-0000-0000-0000AD4C0000}"/>
    <cellStyle name="Normal 45 2 3 3 2 4" xfId="12603" xr:uid="{00000000-0005-0000-0000-0000AE4C0000}"/>
    <cellStyle name="Normal 45 2 3 3 2 4 2" xfId="42934" xr:uid="{00000000-0005-0000-0000-0000AF4C0000}"/>
    <cellStyle name="Normal 45 2 3 3 2 4 3" xfId="27701" xr:uid="{00000000-0005-0000-0000-0000B04C0000}"/>
    <cellStyle name="Normal 45 2 3 3 2 5" xfId="7582" xr:uid="{00000000-0005-0000-0000-0000B14C0000}"/>
    <cellStyle name="Normal 45 2 3 3 2 5 2" xfId="37917" xr:uid="{00000000-0005-0000-0000-0000B24C0000}"/>
    <cellStyle name="Normal 45 2 3 3 2 5 3" xfId="22684" xr:uid="{00000000-0005-0000-0000-0000B34C0000}"/>
    <cellStyle name="Normal 45 2 3 3 2 6" xfId="32905" xr:uid="{00000000-0005-0000-0000-0000B44C0000}"/>
    <cellStyle name="Normal 45 2 3 3 2 7" xfId="17671" xr:uid="{00000000-0005-0000-0000-0000B54C0000}"/>
    <cellStyle name="Normal 45 2 3 3 3" xfId="3364" xr:uid="{00000000-0005-0000-0000-0000B64C0000}"/>
    <cellStyle name="Normal 45 2 3 3 3 2" xfId="13438" xr:uid="{00000000-0005-0000-0000-0000B74C0000}"/>
    <cellStyle name="Normal 45 2 3 3 3 2 2" xfId="43769" xr:uid="{00000000-0005-0000-0000-0000B84C0000}"/>
    <cellStyle name="Normal 45 2 3 3 3 2 3" xfId="28536" xr:uid="{00000000-0005-0000-0000-0000B94C0000}"/>
    <cellStyle name="Normal 45 2 3 3 3 3" xfId="8418" xr:uid="{00000000-0005-0000-0000-0000BA4C0000}"/>
    <cellStyle name="Normal 45 2 3 3 3 3 2" xfId="38752" xr:uid="{00000000-0005-0000-0000-0000BB4C0000}"/>
    <cellStyle name="Normal 45 2 3 3 3 3 3" xfId="23519" xr:uid="{00000000-0005-0000-0000-0000BC4C0000}"/>
    <cellStyle name="Normal 45 2 3 3 3 4" xfId="33739" xr:uid="{00000000-0005-0000-0000-0000BD4C0000}"/>
    <cellStyle name="Normal 45 2 3 3 3 5" xfId="18506" xr:uid="{00000000-0005-0000-0000-0000BE4C0000}"/>
    <cellStyle name="Normal 45 2 3 3 4" xfId="5057" xr:uid="{00000000-0005-0000-0000-0000BF4C0000}"/>
    <cellStyle name="Normal 45 2 3 3 4 2" xfId="15109" xr:uid="{00000000-0005-0000-0000-0000C04C0000}"/>
    <cellStyle name="Normal 45 2 3 3 4 2 2" xfId="45440" xr:uid="{00000000-0005-0000-0000-0000C14C0000}"/>
    <cellStyle name="Normal 45 2 3 3 4 2 3" xfId="30207" xr:uid="{00000000-0005-0000-0000-0000C24C0000}"/>
    <cellStyle name="Normal 45 2 3 3 4 3" xfId="10089" xr:uid="{00000000-0005-0000-0000-0000C34C0000}"/>
    <cellStyle name="Normal 45 2 3 3 4 3 2" xfId="40423" xr:uid="{00000000-0005-0000-0000-0000C44C0000}"/>
    <cellStyle name="Normal 45 2 3 3 4 3 3" xfId="25190" xr:uid="{00000000-0005-0000-0000-0000C54C0000}"/>
    <cellStyle name="Normal 45 2 3 3 4 4" xfId="35410" xr:uid="{00000000-0005-0000-0000-0000C64C0000}"/>
    <cellStyle name="Normal 45 2 3 3 4 5" xfId="20177" xr:uid="{00000000-0005-0000-0000-0000C74C0000}"/>
    <cellStyle name="Normal 45 2 3 3 5" xfId="11767" xr:uid="{00000000-0005-0000-0000-0000C84C0000}"/>
    <cellStyle name="Normal 45 2 3 3 5 2" xfId="42098" xr:uid="{00000000-0005-0000-0000-0000C94C0000}"/>
    <cellStyle name="Normal 45 2 3 3 5 3" xfId="26865" xr:uid="{00000000-0005-0000-0000-0000CA4C0000}"/>
    <cellStyle name="Normal 45 2 3 3 6" xfId="6746" xr:uid="{00000000-0005-0000-0000-0000CB4C0000}"/>
    <cellStyle name="Normal 45 2 3 3 6 2" xfId="37081" xr:uid="{00000000-0005-0000-0000-0000CC4C0000}"/>
    <cellStyle name="Normal 45 2 3 3 6 3" xfId="21848" xr:uid="{00000000-0005-0000-0000-0000CD4C0000}"/>
    <cellStyle name="Normal 45 2 3 3 7" xfId="32069" xr:uid="{00000000-0005-0000-0000-0000CE4C0000}"/>
    <cellStyle name="Normal 45 2 3 3 8" xfId="16835" xr:uid="{00000000-0005-0000-0000-0000CF4C0000}"/>
    <cellStyle name="Normal 45 2 3 4" xfId="2093" xr:uid="{00000000-0005-0000-0000-0000D04C0000}"/>
    <cellStyle name="Normal 45 2 3 4 2" xfId="3783" xr:uid="{00000000-0005-0000-0000-0000D14C0000}"/>
    <cellStyle name="Normal 45 2 3 4 2 2" xfId="13856" xr:uid="{00000000-0005-0000-0000-0000D24C0000}"/>
    <cellStyle name="Normal 45 2 3 4 2 2 2" xfId="44187" xr:uid="{00000000-0005-0000-0000-0000D34C0000}"/>
    <cellStyle name="Normal 45 2 3 4 2 2 3" xfId="28954" xr:uid="{00000000-0005-0000-0000-0000D44C0000}"/>
    <cellStyle name="Normal 45 2 3 4 2 3" xfId="8836" xr:uid="{00000000-0005-0000-0000-0000D54C0000}"/>
    <cellStyle name="Normal 45 2 3 4 2 3 2" xfId="39170" xr:uid="{00000000-0005-0000-0000-0000D64C0000}"/>
    <cellStyle name="Normal 45 2 3 4 2 3 3" xfId="23937" xr:uid="{00000000-0005-0000-0000-0000D74C0000}"/>
    <cellStyle name="Normal 45 2 3 4 2 4" xfId="34157" xr:uid="{00000000-0005-0000-0000-0000D84C0000}"/>
    <cellStyle name="Normal 45 2 3 4 2 5" xfId="18924" xr:uid="{00000000-0005-0000-0000-0000D94C0000}"/>
    <cellStyle name="Normal 45 2 3 4 3" xfId="5475" xr:uid="{00000000-0005-0000-0000-0000DA4C0000}"/>
    <cellStyle name="Normal 45 2 3 4 3 2" xfId="15527" xr:uid="{00000000-0005-0000-0000-0000DB4C0000}"/>
    <cellStyle name="Normal 45 2 3 4 3 2 2" xfId="45858" xr:uid="{00000000-0005-0000-0000-0000DC4C0000}"/>
    <cellStyle name="Normal 45 2 3 4 3 2 3" xfId="30625" xr:uid="{00000000-0005-0000-0000-0000DD4C0000}"/>
    <cellStyle name="Normal 45 2 3 4 3 3" xfId="10507" xr:uid="{00000000-0005-0000-0000-0000DE4C0000}"/>
    <cellStyle name="Normal 45 2 3 4 3 3 2" xfId="40841" xr:uid="{00000000-0005-0000-0000-0000DF4C0000}"/>
    <cellStyle name="Normal 45 2 3 4 3 3 3" xfId="25608" xr:uid="{00000000-0005-0000-0000-0000E04C0000}"/>
    <cellStyle name="Normal 45 2 3 4 3 4" xfId="35828" xr:uid="{00000000-0005-0000-0000-0000E14C0000}"/>
    <cellStyle name="Normal 45 2 3 4 3 5" xfId="20595" xr:uid="{00000000-0005-0000-0000-0000E24C0000}"/>
    <cellStyle name="Normal 45 2 3 4 4" xfId="12185" xr:uid="{00000000-0005-0000-0000-0000E34C0000}"/>
    <cellStyle name="Normal 45 2 3 4 4 2" xfId="42516" xr:uid="{00000000-0005-0000-0000-0000E44C0000}"/>
    <cellStyle name="Normal 45 2 3 4 4 3" xfId="27283" xr:uid="{00000000-0005-0000-0000-0000E54C0000}"/>
    <cellStyle name="Normal 45 2 3 4 5" xfId="7164" xr:uid="{00000000-0005-0000-0000-0000E64C0000}"/>
    <cellStyle name="Normal 45 2 3 4 5 2" xfId="37499" xr:uid="{00000000-0005-0000-0000-0000E74C0000}"/>
    <cellStyle name="Normal 45 2 3 4 5 3" xfId="22266" xr:uid="{00000000-0005-0000-0000-0000E84C0000}"/>
    <cellStyle name="Normal 45 2 3 4 6" xfId="32487" xr:uid="{00000000-0005-0000-0000-0000E94C0000}"/>
    <cellStyle name="Normal 45 2 3 4 7" xfId="17253" xr:uid="{00000000-0005-0000-0000-0000EA4C0000}"/>
    <cellStyle name="Normal 45 2 3 5" xfId="2946" xr:uid="{00000000-0005-0000-0000-0000EB4C0000}"/>
    <cellStyle name="Normal 45 2 3 5 2" xfId="13020" xr:uid="{00000000-0005-0000-0000-0000EC4C0000}"/>
    <cellStyle name="Normal 45 2 3 5 2 2" xfId="43351" xr:uid="{00000000-0005-0000-0000-0000ED4C0000}"/>
    <cellStyle name="Normal 45 2 3 5 2 3" xfId="28118" xr:uid="{00000000-0005-0000-0000-0000EE4C0000}"/>
    <cellStyle name="Normal 45 2 3 5 3" xfId="8000" xr:uid="{00000000-0005-0000-0000-0000EF4C0000}"/>
    <cellStyle name="Normal 45 2 3 5 3 2" xfId="38334" xr:uid="{00000000-0005-0000-0000-0000F04C0000}"/>
    <cellStyle name="Normal 45 2 3 5 3 3" xfId="23101" xr:uid="{00000000-0005-0000-0000-0000F14C0000}"/>
    <cellStyle name="Normal 45 2 3 5 4" xfId="33321" xr:uid="{00000000-0005-0000-0000-0000F24C0000}"/>
    <cellStyle name="Normal 45 2 3 5 5" xfId="18088" xr:uid="{00000000-0005-0000-0000-0000F34C0000}"/>
    <cellStyle name="Normal 45 2 3 6" xfId="4639" xr:uid="{00000000-0005-0000-0000-0000F44C0000}"/>
    <cellStyle name="Normal 45 2 3 6 2" xfId="14691" xr:uid="{00000000-0005-0000-0000-0000F54C0000}"/>
    <cellStyle name="Normal 45 2 3 6 2 2" xfId="45022" xr:uid="{00000000-0005-0000-0000-0000F64C0000}"/>
    <cellStyle name="Normal 45 2 3 6 2 3" xfId="29789" xr:uid="{00000000-0005-0000-0000-0000F74C0000}"/>
    <cellStyle name="Normal 45 2 3 6 3" xfId="9671" xr:uid="{00000000-0005-0000-0000-0000F84C0000}"/>
    <cellStyle name="Normal 45 2 3 6 3 2" xfId="40005" xr:uid="{00000000-0005-0000-0000-0000F94C0000}"/>
    <cellStyle name="Normal 45 2 3 6 3 3" xfId="24772" xr:uid="{00000000-0005-0000-0000-0000FA4C0000}"/>
    <cellStyle name="Normal 45 2 3 6 4" xfId="34992" xr:uid="{00000000-0005-0000-0000-0000FB4C0000}"/>
    <cellStyle name="Normal 45 2 3 6 5" xfId="19759" xr:uid="{00000000-0005-0000-0000-0000FC4C0000}"/>
    <cellStyle name="Normal 45 2 3 7" xfId="11349" xr:uid="{00000000-0005-0000-0000-0000FD4C0000}"/>
    <cellStyle name="Normal 45 2 3 7 2" xfId="41680" xr:uid="{00000000-0005-0000-0000-0000FE4C0000}"/>
    <cellStyle name="Normal 45 2 3 7 3" xfId="26447" xr:uid="{00000000-0005-0000-0000-0000FF4C0000}"/>
    <cellStyle name="Normal 45 2 3 8" xfId="6328" xr:uid="{00000000-0005-0000-0000-0000004D0000}"/>
    <cellStyle name="Normal 45 2 3 8 2" xfId="36663" xr:uid="{00000000-0005-0000-0000-0000014D0000}"/>
    <cellStyle name="Normal 45 2 3 8 3" xfId="21430" xr:uid="{00000000-0005-0000-0000-0000024D0000}"/>
    <cellStyle name="Normal 45 2 3 9" xfId="31652" xr:uid="{00000000-0005-0000-0000-0000034D0000}"/>
    <cellStyle name="Normal 45 2 4" xfId="1353" xr:uid="{00000000-0005-0000-0000-0000044D0000}"/>
    <cellStyle name="Normal 45 2 4 2" xfId="1776" xr:uid="{00000000-0005-0000-0000-0000054D0000}"/>
    <cellStyle name="Normal 45 2 4 2 2" xfId="2615" xr:uid="{00000000-0005-0000-0000-0000064D0000}"/>
    <cellStyle name="Normal 45 2 4 2 2 2" xfId="4305" xr:uid="{00000000-0005-0000-0000-0000074D0000}"/>
    <cellStyle name="Normal 45 2 4 2 2 2 2" xfId="14378" xr:uid="{00000000-0005-0000-0000-0000084D0000}"/>
    <cellStyle name="Normal 45 2 4 2 2 2 2 2" xfId="44709" xr:uid="{00000000-0005-0000-0000-0000094D0000}"/>
    <cellStyle name="Normal 45 2 4 2 2 2 2 3" xfId="29476" xr:uid="{00000000-0005-0000-0000-00000A4D0000}"/>
    <cellStyle name="Normal 45 2 4 2 2 2 3" xfId="9358" xr:uid="{00000000-0005-0000-0000-00000B4D0000}"/>
    <cellStyle name="Normal 45 2 4 2 2 2 3 2" xfId="39692" xr:uid="{00000000-0005-0000-0000-00000C4D0000}"/>
    <cellStyle name="Normal 45 2 4 2 2 2 3 3" xfId="24459" xr:uid="{00000000-0005-0000-0000-00000D4D0000}"/>
    <cellStyle name="Normal 45 2 4 2 2 2 4" xfId="34679" xr:uid="{00000000-0005-0000-0000-00000E4D0000}"/>
    <cellStyle name="Normal 45 2 4 2 2 2 5" xfId="19446" xr:uid="{00000000-0005-0000-0000-00000F4D0000}"/>
    <cellStyle name="Normal 45 2 4 2 2 3" xfId="5997" xr:uid="{00000000-0005-0000-0000-0000104D0000}"/>
    <cellStyle name="Normal 45 2 4 2 2 3 2" xfId="16049" xr:uid="{00000000-0005-0000-0000-0000114D0000}"/>
    <cellStyle name="Normal 45 2 4 2 2 3 2 2" xfId="46380" xr:uid="{00000000-0005-0000-0000-0000124D0000}"/>
    <cellStyle name="Normal 45 2 4 2 2 3 2 3" xfId="31147" xr:uid="{00000000-0005-0000-0000-0000134D0000}"/>
    <cellStyle name="Normal 45 2 4 2 2 3 3" xfId="11029" xr:uid="{00000000-0005-0000-0000-0000144D0000}"/>
    <cellStyle name="Normal 45 2 4 2 2 3 3 2" xfId="41363" xr:uid="{00000000-0005-0000-0000-0000154D0000}"/>
    <cellStyle name="Normal 45 2 4 2 2 3 3 3" xfId="26130" xr:uid="{00000000-0005-0000-0000-0000164D0000}"/>
    <cellStyle name="Normal 45 2 4 2 2 3 4" xfId="36350" xr:uid="{00000000-0005-0000-0000-0000174D0000}"/>
    <cellStyle name="Normal 45 2 4 2 2 3 5" xfId="21117" xr:uid="{00000000-0005-0000-0000-0000184D0000}"/>
    <cellStyle name="Normal 45 2 4 2 2 4" xfId="12707" xr:uid="{00000000-0005-0000-0000-0000194D0000}"/>
    <cellStyle name="Normal 45 2 4 2 2 4 2" xfId="43038" xr:uid="{00000000-0005-0000-0000-00001A4D0000}"/>
    <cellStyle name="Normal 45 2 4 2 2 4 3" xfId="27805" xr:uid="{00000000-0005-0000-0000-00001B4D0000}"/>
    <cellStyle name="Normal 45 2 4 2 2 5" xfId="7686" xr:uid="{00000000-0005-0000-0000-00001C4D0000}"/>
    <cellStyle name="Normal 45 2 4 2 2 5 2" xfId="38021" xr:uid="{00000000-0005-0000-0000-00001D4D0000}"/>
    <cellStyle name="Normal 45 2 4 2 2 5 3" xfId="22788" xr:uid="{00000000-0005-0000-0000-00001E4D0000}"/>
    <cellStyle name="Normal 45 2 4 2 2 6" xfId="33009" xr:uid="{00000000-0005-0000-0000-00001F4D0000}"/>
    <cellStyle name="Normal 45 2 4 2 2 7" xfId="17775" xr:uid="{00000000-0005-0000-0000-0000204D0000}"/>
    <cellStyle name="Normal 45 2 4 2 3" xfId="3468" xr:uid="{00000000-0005-0000-0000-0000214D0000}"/>
    <cellStyle name="Normal 45 2 4 2 3 2" xfId="13542" xr:uid="{00000000-0005-0000-0000-0000224D0000}"/>
    <cellStyle name="Normal 45 2 4 2 3 2 2" xfId="43873" xr:uid="{00000000-0005-0000-0000-0000234D0000}"/>
    <cellStyle name="Normal 45 2 4 2 3 2 3" xfId="28640" xr:uid="{00000000-0005-0000-0000-0000244D0000}"/>
    <cellStyle name="Normal 45 2 4 2 3 3" xfId="8522" xr:uid="{00000000-0005-0000-0000-0000254D0000}"/>
    <cellStyle name="Normal 45 2 4 2 3 3 2" xfId="38856" xr:uid="{00000000-0005-0000-0000-0000264D0000}"/>
    <cellStyle name="Normal 45 2 4 2 3 3 3" xfId="23623" xr:uid="{00000000-0005-0000-0000-0000274D0000}"/>
    <cellStyle name="Normal 45 2 4 2 3 4" xfId="33843" xr:uid="{00000000-0005-0000-0000-0000284D0000}"/>
    <cellStyle name="Normal 45 2 4 2 3 5" xfId="18610" xr:uid="{00000000-0005-0000-0000-0000294D0000}"/>
    <cellStyle name="Normal 45 2 4 2 4" xfId="5161" xr:uid="{00000000-0005-0000-0000-00002A4D0000}"/>
    <cellStyle name="Normal 45 2 4 2 4 2" xfId="15213" xr:uid="{00000000-0005-0000-0000-00002B4D0000}"/>
    <cellStyle name="Normal 45 2 4 2 4 2 2" xfId="45544" xr:uid="{00000000-0005-0000-0000-00002C4D0000}"/>
    <cellStyle name="Normal 45 2 4 2 4 2 3" xfId="30311" xr:uid="{00000000-0005-0000-0000-00002D4D0000}"/>
    <cellStyle name="Normal 45 2 4 2 4 3" xfId="10193" xr:uid="{00000000-0005-0000-0000-00002E4D0000}"/>
    <cellStyle name="Normal 45 2 4 2 4 3 2" xfId="40527" xr:uid="{00000000-0005-0000-0000-00002F4D0000}"/>
    <cellStyle name="Normal 45 2 4 2 4 3 3" xfId="25294" xr:uid="{00000000-0005-0000-0000-0000304D0000}"/>
    <cellStyle name="Normal 45 2 4 2 4 4" xfId="35514" xr:uid="{00000000-0005-0000-0000-0000314D0000}"/>
    <cellStyle name="Normal 45 2 4 2 4 5" xfId="20281" xr:uid="{00000000-0005-0000-0000-0000324D0000}"/>
    <cellStyle name="Normal 45 2 4 2 5" xfId="11871" xr:uid="{00000000-0005-0000-0000-0000334D0000}"/>
    <cellStyle name="Normal 45 2 4 2 5 2" xfId="42202" xr:uid="{00000000-0005-0000-0000-0000344D0000}"/>
    <cellStyle name="Normal 45 2 4 2 5 3" xfId="26969" xr:uid="{00000000-0005-0000-0000-0000354D0000}"/>
    <cellStyle name="Normal 45 2 4 2 6" xfId="6850" xr:uid="{00000000-0005-0000-0000-0000364D0000}"/>
    <cellStyle name="Normal 45 2 4 2 6 2" xfId="37185" xr:uid="{00000000-0005-0000-0000-0000374D0000}"/>
    <cellStyle name="Normal 45 2 4 2 6 3" xfId="21952" xr:uid="{00000000-0005-0000-0000-0000384D0000}"/>
    <cellStyle name="Normal 45 2 4 2 7" xfId="32173" xr:uid="{00000000-0005-0000-0000-0000394D0000}"/>
    <cellStyle name="Normal 45 2 4 2 8" xfId="16939" xr:uid="{00000000-0005-0000-0000-00003A4D0000}"/>
    <cellStyle name="Normal 45 2 4 3" xfId="2197" xr:uid="{00000000-0005-0000-0000-00003B4D0000}"/>
    <cellStyle name="Normal 45 2 4 3 2" xfId="3887" xr:uid="{00000000-0005-0000-0000-00003C4D0000}"/>
    <cellStyle name="Normal 45 2 4 3 2 2" xfId="13960" xr:uid="{00000000-0005-0000-0000-00003D4D0000}"/>
    <cellStyle name="Normal 45 2 4 3 2 2 2" xfId="44291" xr:uid="{00000000-0005-0000-0000-00003E4D0000}"/>
    <cellStyle name="Normal 45 2 4 3 2 2 3" xfId="29058" xr:uid="{00000000-0005-0000-0000-00003F4D0000}"/>
    <cellStyle name="Normal 45 2 4 3 2 3" xfId="8940" xr:uid="{00000000-0005-0000-0000-0000404D0000}"/>
    <cellStyle name="Normal 45 2 4 3 2 3 2" xfId="39274" xr:uid="{00000000-0005-0000-0000-0000414D0000}"/>
    <cellStyle name="Normal 45 2 4 3 2 3 3" xfId="24041" xr:uid="{00000000-0005-0000-0000-0000424D0000}"/>
    <cellStyle name="Normal 45 2 4 3 2 4" xfId="34261" xr:uid="{00000000-0005-0000-0000-0000434D0000}"/>
    <cellStyle name="Normal 45 2 4 3 2 5" xfId="19028" xr:uid="{00000000-0005-0000-0000-0000444D0000}"/>
    <cellStyle name="Normal 45 2 4 3 3" xfId="5579" xr:uid="{00000000-0005-0000-0000-0000454D0000}"/>
    <cellStyle name="Normal 45 2 4 3 3 2" xfId="15631" xr:uid="{00000000-0005-0000-0000-0000464D0000}"/>
    <cellStyle name="Normal 45 2 4 3 3 2 2" xfId="45962" xr:uid="{00000000-0005-0000-0000-0000474D0000}"/>
    <cellStyle name="Normal 45 2 4 3 3 2 3" xfId="30729" xr:uid="{00000000-0005-0000-0000-0000484D0000}"/>
    <cellStyle name="Normal 45 2 4 3 3 3" xfId="10611" xr:uid="{00000000-0005-0000-0000-0000494D0000}"/>
    <cellStyle name="Normal 45 2 4 3 3 3 2" xfId="40945" xr:uid="{00000000-0005-0000-0000-00004A4D0000}"/>
    <cellStyle name="Normal 45 2 4 3 3 3 3" xfId="25712" xr:uid="{00000000-0005-0000-0000-00004B4D0000}"/>
    <cellStyle name="Normal 45 2 4 3 3 4" xfId="35932" xr:uid="{00000000-0005-0000-0000-00004C4D0000}"/>
    <cellStyle name="Normal 45 2 4 3 3 5" xfId="20699" xr:uid="{00000000-0005-0000-0000-00004D4D0000}"/>
    <cellStyle name="Normal 45 2 4 3 4" xfId="12289" xr:uid="{00000000-0005-0000-0000-00004E4D0000}"/>
    <cellStyle name="Normal 45 2 4 3 4 2" xfId="42620" xr:uid="{00000000-0005-0000-0000-00004F4D0000}"/>
    <cellStyle name="Normal 45 2 4 3 4 3" xfId="27387" xr:uid="{00000000-0005-0000-0000-0000504D0000}"/>
    <cellStyle name="Normal 45 2 4 3 5" xfId="7268" xr:uid="{00000000-0005-0000-0000-0000514D0000}"/>
    <cellStyle name="Normal 45 2 4 3 5 2" xfId="37603" xr:uid="{00000000-0005-0000-0000-0000524D0000}"/>
    <cellStyle name="Normal 45 2 4 3 5 3" xfId="22370" xr:uid="{00000000-0005-0000-0000-0000534D0000}"/>
    <cellStyle name="Normal 45 2 4 3 6" xfId="32591" xr:uid="{00000000-0005-0000-0000-0000544D0000}"/>
    <cellStyle name="Normal 45 2 4 3 7" xfId="17357" xr:uid="{00000000-0005-0000-0000-0000554D0000}"/>
    <cellStyle name="Normal 45 2 4 4" xfId="3050" xr:uid="{00000000-0005-0000-0000-0000564D0000}"/>
    <cellStyle name="Normal 45 2 4 4 2" xfId="13124" xr:uid="{00000000-0005-0000-0000-0000574D0000}"/>
    <cellStyle name="Normal 45 2 4 4 2 2" xfId="43455" xr:uid="{00000000-0005-0000-0000-0000584D0000}"/>
    <cellStyle name="Normal 45 2 4 4 2 3" xfId="28222" xr:uid="{00000000-0005-0000-0000-0000594D0000}"/>
    <cellStyle name="Normal 45 2 4 4 3" xfId="8104" xr:uid="{00000000-0005-0000-0000-00005A4D0000}"/>
    <cellStyle name="Normal 45 2 4 4 3 2" xfId="38438" xr:uid="{00000000-0005-0000-0000-00005B4D0000}"/>
    <cellStyle name="Normal 45 2 4 4 3 3" xfId="23205" xr:uid="{00000000-0005-0000-0000-00005C4D0000}"/>
    <cellStyle name="Normal 45 2 4 4 4" xfId="33425" xr:uid="{00000000-0005-0000-0000-00005D4D0000}"/>
    <cellStyle name="Normal 45 2 4 4 5" xfId="18192" xr:uid="{00000000-0005-0000-0000-00005E4D0000}"/>
    <cellStyle name="Normal 45 2 4 5" xfId="4743" xr:uid="{00000000-0005-0000-0000-00005F4D0000}"/>
    <cellStyle name="Normal 45 2 4 5 2" xfId="14795" xr:uid="{00000000-0005-0000-0000-0000604D0000}"/>
    <cellStyle name="Normal 45 2 4 5 2 2" xfId="45126" xr:uid="{00000000-0005-0000-0000-0000614D0000}"/>
    <cellStyle name="Normal 45 2 4 5 2 3" xfId="29893" xr:uid="{00000000-0005-0000-0000-0000624D0000}"/>
    <cellStyle name="Normal 45 2 4 5 3" xfId="9775" xr:uid="{00000000-0005-0000-0000-0000634D0000}"/>
    <cellStyle name="Normal 45 2 4 5 3 2" xfId="40109" xr:uid="{00000000-0005-0000-0000-0000644D0000}"/>
    <cellStyle name="Normal 45 2 4 5 3 3" xfId="24876" xr:uid="{00000000-0005-0000-0000-0000654D0000}"/>
    <cellStyle name="Normal 45 2 4 5 4" xfId="35096" xr:uid="{00000000-0005-0000-0000-0000664D0000}"/>
    <cellStyle name="Normal 45 2 4 5 5" xfId="19863" xr:uid="{00000000-0005-0000-0000-0000674D0000}"/>
    <cellStyle name="Normal 45 2 4 6" xfId="11453" xr:uid="{00000000-0005-0000-0000-0000684D0000}"/>
    <cellStyle name="Normal 45 2 4 6 2" xfId="41784" xr:uid="{00000000-0005-0000-0000-0000694D0000}"/>
    <cellStyle name="Normal 45 2 4 6 3" xfId="26551" xr:uid="{00000000-0005-0000-0000-00006A4D0000}"/>
    <cellStyle name="Normal 45 2 4 7" xfId="6432" xr:uid="{00000000-0005-0000-0000-00006B4D0000}"/>
    <cellStyle name="Normal 45 2 4 7 2" xfId="36767" xr:uid="{00000000-0005-0000-0000-00006C4D0000}"/>
    <cellStyle name="Normal 45 2 4 7 3" xfId="21534" xr:uid="{00000000-0005-0000-0000-00006D4D0000}"/>
    <cellStyle name="Normal 45 2 4 8" xfId="31755" xr:uid="{00000000-0005-0000-0000-00006E4D0000}"/>
    <cellStyle name="Normal 45 2 4 9" xfId="16521" xr:uid="{00000000-0005-0000-0000-00006F4D0000}"/>
    <cellStyle name="Normal 45 2 5" xfId="1566" xr:uid="{00000000-0005-0000-0000-0000704D0000}"/>
    <cellStyle name="Normal 45 2 5 2" xfId="2407" xr:uid="{00000000-0005-0000-0000-0000714D0000}"/>
    <cellStyle name="Normal 45 2 5 2 2" xfId="4097" xr:uid="{00000000-0005-0000-0000-0000724D0000}"/>
    <cellStyle name="Normal 45 2 5 2 2 2" xfId="14170" xr:uid="{00000000-0005-0000-0000-0000734D0000}"/>
    <cellStyle name="Normal 45 2 5 2 2 2 2" xfId="44501" xr:uid="{00000000-0005-0000-0000-0000744D0000}"/>
    <cellStyle name="Normal 45 2 5 2 2 2 3" xfId="29268" xr:uid="{00000000-0005-0000-0000-0000754D0000}"/>
    <cellStyle name="Normal 45 2 5 2 2 3" xfId="9150" xr:uid="{00000000-0005-0000-0000-0000764D0000}"/>
    <cellStyle name="Normal 45 2 5 2 2 3 2" xfId="39484" xr:uid="{00000000-0005-0000-0000-0000774D0000}"/>
    <cellStyle name="Normal 45 2 5 2 2 3 3" xfId="24251" xr:uid="{00000000-0005-0000-0000-0000784D0000}"/>
    <cellStyle name="Normal 45 2 5 2 2 4" xfId="34471" xr:uid="{00000000-0005-0000-0000-0000794D0000}"/>
    <cellStyle name="Normal 45 2 5 2 2 5" xfId="19238" xr:uid="{00000000-0005-0000-0000-00007A4D0000}"/>
    <cellStyle name="Normal 45 2 5 2 3" xfId="5789" xr:uid="{00000000-0005-0000-0000-00007B4D0000}"/>
    <cellStyle name="Normal 45 2 5 2 3 2" xfId="15841" xr:uid="{00000000-0005-0000-0000-00007C4D0000}"/>
    <cellStyle name="Normal 45 2 5 2 3 2 2" xfId="46172" xr:uid="{00000000-0005-0000-0000-00007D4D0000}"/>
    <cellStyle name="Normal 45 2 5 2 3 2 3" xfId="30939" xr:uid="{00000000-0005-0000-0000-00007E4D0000}"/>
    <cellStyle name="Normal 45 2 5 2 3 3" xfId="10821" xr:uid="{00000000-0005-0000-0000-00007F4D0000}"/>
    <cellStyle name="Normal 45 2 5 2 3 3 2" xfId="41155" xr:uid="{00000000-0005-0000-0000-0000804D0000}"/>
    <cellStyle name="Normal 45 2 5 2 3 3 3" xfId="25922" xr:uid="{00000000-0005-0000-0000-0000814D0000}"/>
    <cellStyle name="Normal 45 2 5 2 3 4" xfId="36142" xr:uid="{00000000-0005-0000-0000-0000824D0000}"/>
    <cellStyle name="Normal 45 2 5 2 3 5" xfId="20909" xr:uid="{00000000-0005-0000-0000-0000834D0000}"/>
    <cellStyle name="Normal 45 2 5 2 4" xfId="12499" xr:uid="{00000000-0005-0000-0000-0000844D0000}"/>
    <cellStyle name="Normal 45 2 5 2 4 2" xfId="42830" xr:uid="{00000000-0005-0000-0000-0000854D0000}"/>
    <cellStyle name="Normal 45 2 5 2 4 3" xfId="27597" xr:uid="{00000000-0005-0000-0000-0000864D0000}"/>
    <cellStyle name="Normal 45 2 5 2 5" xfId="7478" xr:uid="{00000000-0005-0000-0000-0000874D0000}"/>
    <cellStyle name="Normal 45 2 5 2 5 2" xfId="37813" xr:uid="{00000000-0005-0000-0000-0000884D0000}"/>
    <cellStyle name="Normal 45 2 5 2 5 3" xfId="22580" xr:uid="{00000000-0005-0000-0000-0000894D0000}"/>
    <cellStyle name="Normal 45 2 5 2 6" xfId="32801" xr:uid="{00000000-0005-0000-0000-00008A4D0000}"/>
    <cellStyle name="Normal 45 2 5 2 7" xfId="17567" xr:uid="{00000000-0005-0000-0000-00008B4D0000}"/>
    <cellStyle name="Normal 45 2 5 3" xfId="3260" xr:uid="{00000000-0005-0000-0000-00008C4D0000}"/>
    <cellStyle name="Normal 45 2 5 3 2" xfId="13334" xr:uid="{00000000-0005-0000-0000-00008D4D0000}"/>
    <cellStyle name="Normal 45 2 5 3 2 2" xfId="43665" xr:uid="{00000000-0005-0000-0000-00008E4D0000}"/>
    <cellStyle name="Normal 45 2 5 3 2 3" xfId="28432" xr:uid="{00000000-0005-0000-0000-00008F4D0000}"/>
    <cellStyle name="Normal 45 2 5 3 3" xfId="8314" xr:uid="{00000000-0005-0000-0000-0000904D0000}"/>
    <cellStyle name="Normal 45 2 5 3 3 2" xfId="38648" xr:uid="{00000000-0005-0000-0000-0000914D0000}"/>
    <cellStyle name="Normal 45 2 5 3 3 3" xfId="23415" xr:uid="{00000000-0005-0000-0000-0000924D0000}"/>
    <cellStyle name="Normal 45 2 5 3 4" xfId="33635" xr:uid="{00000000-0005-0000-0000-0000934D0000}"/>
    <cellStyle name="Normal 45 2 5 3 5" xfId="18402" xr:uid="{00000000-0005-0000-0000-0000944D0000}"/>
    <cellStyle name="Normal 45 2 5 4" xfId="4953" xr:uid="{00000000-0005-0000-0000-0000954D0000}"/>
    <cellStyle name="Normal 45 2 5 4 2" xfId="15005" xr:uid="{00000000-0005-0000-0000-0000964D0000}"/>
    <cellStyle name="Normal 45 2 5 4 2 2" xfId="45336" xr:uid="{00000000-0005-0000-0000-0000974D0000}"/>
    <cellStyle name="Normal 45 2 5 4 2 3" xfId="30103" xr:uid="{00000000-0005-0000-0000-0000984D0000}"/>
    <cellStyle name="Normal 45 2 5 4 3" xfId="9985" xr:uid="{00000000-0005-0000-0000-0000994D0000}"/>
    <cellStyle name="Normal 45 2 5 4 3 2" xfId="40319" xr:uid="{00000000-0005-0000-0000-00009A4D0000}"/>
    <cellStyle name="Normal 45 2 5 4 3 3" xfId="25086" xr:uid="{00000000-0005-0000-0000-00009B4D0000}"/>
    <cellStyle name="Normal 45 2 5 4 4" xfId="35306" xr:uid="{00000000-0005-0000-0000-00009C4D0000}"/>
    <cellStyle name="Normal 45 2 5 4 5" xfId="20073" xr:uid="{00000000-0005-0000-0000-00009D4D0000}"/>
    <cellStyle name="Normal 45 2 5 5" xfId="11663" xr:uid="{00000000-0005-0000-0000-00009E4D0000}"/>
    <cellStyle name="Normal 45 2 5 5 2" xfId="41994" xr:uid="{00000000-0005-0000-0000-00009F4D0000}"/>
    <cellStyle name="Normal 45 2 5 5 3" xfId="26761" xr:uid="{00000000-0005-0000-0000-0000A04D0000}"/>
    <cellStyle name="Normal 45 2 5 6" xfId="6642" xr:uid="{00000000-0005-0000-0000-0000A14D0000}"/>
    <cellStyle name="Normal 45 2 5 6 2" xfId="36977" xr:uid="{00000000-0005-0000-0000-0000A24D0000}"/>
    <cellStyle name="Normal 45 2 5 6 3" xfId="21744" xr:uid="{00000000-0005-0000-0000-0000A34D0000}"/>
    <cellStyle name="Normal 45 2 5 7" xfId="31965" xr:uid="{00000000-0005-0000-0000-0000A44D0000}"/>
    <cellStyle name="Normal 45 2 5 8" xfId="16731" xr:uid="{00000000-0005-0000-0000-0000A54D0000}"/>
    <cellStyle name="Normal 45 2 6" xfId="1987" xr:uid="{00000000-0005-0000-0000-0000A64D0000}"/>
    <cellStyle name="Normal 45 2 6 2" xfId="3679" xr:uid="{00000000-0005-0000-0000-0000A74D0000}"/>
    <cellStyle name="Normal 45 2 6 2 2" xfId="13752" xr:uid="{00000000-0005-0000-0000-0000A84D0000}"/>
    <cellStyle name="Normal 45 2 6 2 2 2" xfId="44083" xr:uid="{00000000-0005-0000-0000-0000A94D0000}"/>
    <cellStyle name="Normal 45 2 6 2 2 3" xfId="28850" xr:uid="{00000000-0005-0000-0000-0000AA4D0000}"/>
    <cellStyle name="Normal 45 2 6 2 3" xfId="8732" xr:uid="{00000000-0005-0000-0000-0000AB4D0000}"/>
    <cellStyle name="Normal 45 2 6 2 3 2" xfId="39066" xr:uid="{00000000-0005-0000-0000-0000AC4D0000}"/>
    <cellStyle name="Normal 45 2 6 2 3 3" xfId="23833" xr:uid="{00000000-0005-0000-0000-0000AD4D0000}"/>
    <cellStyle name="Normal 45 2 6 2 4" xfId="34053" xr:uid="{00000000-0005-0000-0000-0000AE4D0000}"/>
    <cellStyle name="Normal 45 2 6 2 5" xfId="18820" xr:uid="{00000000-0005-0000-0000-0000AF4D0000}"/>
    <cellStyle name="Normal 45 2 6 3" xfId="5371" xr:uid="{00000000-0005-0000-0000-0000B04D0000}"/>
    <cellStyle name="Normal 45 2 6 3 2" xfId="15423" xr:uid="{00000000-0005-0000-0000-0000B14D0000}"/>
    <cellStyle name="Normal 45 2 6 3 2 2" xfId="45754" xr:uid="{00000000-0005-0000-0000-0000B24D0000}"/>
    <cellStyle name="Normal 45 2 6 3 2 3" xfId="30521" xr:uid="{00000000-0005-0000-0000-0000B34D0000}"/>
    <cellStyle name="Normal 45 2 6 3 3" xfId="10403" xr:uid="{00000000-0005-0000-0000-0000B44D0000}"/>
    <cellStyle name="Normal 45 2 6 3 3 2" xfId="40737" xr:uid="{00000000-0005-0000-0000-0000B54D0000}"/>
    <cellStyle name="Normal 45 2 6 3 3 3" xfId="25504" xr:uid="{00000000-0005-0000-0000-0000B64D0000}"/>
    <cellStyle name="Normal 45 2 6 3 4" xfId="35724" xr:uid="{00000000-0005-0000-0000-0000B74D0000}"/>
    <cellStyle name="Normal 45 2 6 3 5" xfId="20491" xr:uid="{00000000-0005-0000-0000-0000B84D0000}"/>
    <cellStyle name="Normal 45 2 6 4" xfId="12081" xr:uid="{00000000-0005-0000-0000-0000B94D0000}"/>
    <cellStyle name="Normal 45 2 6 4 2" xfId="42412" xr:uid="{00000000-0005-0000-0000-0000BA4D0000}"/>
    <cellStyle name="Normal 45 2 6 4 3" xfId="27179" xr:uid="{00000000-0005-0000-0000-0000BB4D0000}"/>
    <cellStyle name="Normal 45 2 6 5" xfId="7060" xr:uid="{00000000-0005-0000-0000-0000BC4D0000}"/>
    <cellStyle name="Normal 45 2 6 5 2" xfId="37395" xr:uid="{00000000-0005-0000-0000-0000BD4D0000}"/>
    <cellStyle name="Normal 45 2 6 5 3" xfId="22162" xr:uid="{00000000-0005-0000-0000-0000BE4D0000}"/>
    <cellStyle name="Normal 45 2 6 6" xfId="32383" xr:uid="{00000000-0005-0000-0000-0000BF4D0000}"/>
    <cellStyle name="Normal 45 2 6 7" xfId="17149" xr:uid="{00000000-0005-0000-0000-0000C04D0000}"/>
    <cellStyle name="Normal 45 2 7" xfId="2838" xr:uid="{00000000-0005-0000-0000-0000C14D0000}"/>
    <cellStyle name="Normal 45 2 7 2" xfId="12916" xr:uid="{00000000-0005-0000-0000-0000C24D0000}"/>
    <cellStyle name="Normal 45 2 7 2 2" xfId="43247" xr:uid="{00000000-0005-0000-0000-0000C34D0000}"/>
    <cellStyle name="Normal 45 2 7 2 3" xfId="28014" xr:uid="{00000000-0005-0000-0000-0000C44D0000}"/>
    <cellStyle name="Normal 45 2 7 3" xfId="7896" xr:uid="{00000000-0005-0000-0000-0000C54D0000}"/>
    <cellStyle name="Normal 45 2 7 3 2" xfId="38230" xr:uid="{00000000-0005-0000-0000-0000C64D0000}"/>
    <cellStyle name="Normal 45 2 7 3 3" xfId="22997" xr:uid="{00000000-0005-0000-0000-0000C74D0000}"/>
    <cellStyle name="Normal 45 2 7 4" xfId="33217" xr:uid="{00000000-0005-0000-0000-0000C84D0000}"/>
    <cellStyle name="Normal 45 2 7 5" xfId="17984" xr:uid="{00000000-0005-0000-0000-0000C94D0000}"/>
    <cellStyle name="Normal 45 2 8" xfId="4532" xr:uid="{00000000-0005-0000-0000-0000CA4D0000}"/>
    <cellStyle name="Normal 45 2 8 2" xfId="14587" xr:uid="{00000000-0005-0000-0000-0000CB4D0000}"/>
    <cellStyle name="Normal 45 2 8 2 2" xfId="44918" xr:uid="{00000000-0005-0000-0000-0000CC4D0000}"/>
    <cellStyle name="Normal 45 2 8 2 3" xfId="29685" xr:uid="{00000000-0005-0000-0000-0000CD4D0000}"/>
    <cellStyle name="Normal 45 2 8 3" xfId="9567" xr:uid="{00000000-0005-0000-0000-0000CE4D0000}"/>
    <cellStyle name="Normal 45 2 8 3 2" xfId="39901" xr:uid="{00000000-0005-0000-0000-0000CF4D0000}"/>
    <cellStyle name="Normal 45 2 8 3 3" xfId="24668" xr:uid="{00000000-0005-0000-0000-0000D04D0000}"/>
    <cellStyle name="Normal 45 2 8 4" xfId="34888" xr:uid="{00000000-0005-0000-0000-0000D14D0000}"/>
    <cellStyle name="Normal 45 2 8 5" xfId="19655" xr:uid="{00000000-0005-0000-0000-0000D24D0000}"/>
    <cellStyle name="Normal 45 2 9" xfId="11243" xr:uid="{00000000-0005-0000-0000-0000D34D0000}"/>
    <cellStyle name="Normal 45 2 9 2" xfId="41576" xr:uid="{00000000-0005-0000-0000-0000D44D0000}"/>
    <cellStyle name="Normal 45 2 9 3" xfId="26343" xr:uid="{00000000-0005-0000-0000-0000D54D0000}"/>
    <cellStyle name="Normal 46" xfId="353" xr:uid="{00000000-0005-0000-0000-0000D64D0000}"/>
    <cellStyle name="Normal 46 2" xfId="860" xr:uid="{00000000-0005-0000-0000-0000D74D0000}"/>
    <cellStyle name="Normal 46 2 10" xfId="6223" xr:uid="{00000000-0005-0000-0000-0000D84D0000}"/>
    <cellStyle name="Normal 46 2 10 2" xfId="36560" xr:uid="{00000000-0005-0000-0000-0000D94D0000}"/>
    <cellStyle name="Normal 46 2 10 3" xfId="21327" xr:uid="{00000000-0005-0000-0000-0000DA4D0000}"/>
    <cellStyle name="Normal 46 2 11" xfId="31551" xr:uid="{00000000-0005-0000-0000-0000DB4D0000}"/>
    <cellStyle name="Normal 46 2 12" xfId="16312" xr:uid="{00000000-0005-0000-0000-0000DC4D0000}"/>
    <cellStyle name="Normal 46 2 2" xfId="1187" xr:uid="{00000000-0005-0000-0000-0000DD4D0000}"/>
    <cellStyle name="Normal 46 2 2 10" xfId="31603" xr:uid="{00000000-0005-0000-0000-0000DE4D0000}"/>
    <cellStyle name="Normal 46 2 2 11" xfId="16366" xr:uid="{00000000-0005-0000-0000-0000DF4D0000}"/>
    <cellStyle name="Normal 46 2 2 2" xfId="1295" xr:uid="{00000000-0005-0000-0000-0000E04D0000}"/>
    <cellStyle name="Normal 46 2 2 2 10" xfId="16470" xr:uid="{00000000-0005-0000-0000-0000E14D0000}"/>
    <cellStyle name="Normal 46 2 2 2 2" xfId="1512" xr:uid="{00000000-0005-0000-0000-0000E24D0000}"/>
    <cellStyle name="Normal 46 2 2 2 2 2" xfId="1933" xr:uid="{00000000-0005-0000-0000-0000E34D0000}"/>
    <cellStyle name="Normal 46 2 2 2 2 2 2" xfId="2772" xr:uid="{00000000-0005-0000-0000-0000E44D0000}"/>
    <cellStyle name="Normal 46 2 2 2 2 2 2 2" xfId="4462" xr:uid="{00000000-0005-0000-0000-0000E54D0000}"/>
    <cellStyle name="Normal 46 2 2 2 2 2 2 2 2" xfId="14535" xr:uid="{00000000-0005-0000-0000-0000E64D0000}"/>
    <cellStyle name="Normal 46 2 2 2 2 2 2 2 2 2" xfId="44866" xr:uid="{00000000-0005-0000-0000-0000E74D0000}"/>
    <cellStyle name="Normal 46 2 2 2 2 2 2 2 2 3" xfId="29633" xr:uid="{00000000-0005-0000-0000-0000E84D0000}"/>
    <cellStyle name="Normal 46 2 2 2 2 2 2 2 3" xfId="9515" xr:uid="{00000000-0005-0000-0000-0000E94D0000}"/>
    <cellStyle name="Normal 46 2 2 2 2 2 2 2 3 2" xfId="39849" xr:uid="{00000000-0005-0000-0000-0000EA4D0000}"/>
    <cellStyle name="Normal 46 2 2 2 2 2 2 2 3 3" xfId="24616" xr:uid="{00000000-0005-0000-0000-0000EB4D0000}"/>
    <cellStyle name="Normal 46 2 2 2 2 2 2 2 4" xfId="34836" xr:uid="{00000000-0005-0000-0000-0000EC4D0000}"/>
    <cellStyle name="Normal 46 2 2 2 2 2 2 2 5" xfId="19603" xr:uid="{00000000-0005-0000-0000-0000ED4D0000}"/>
    <cellStyle name="Normal 46 2 2 2 2 2 2 3" xfId="6154" xr:uid="{00000000-0005-0000-0000-0000EE4D0000}"/>
    <cellStyle name="Normal 46 2 2 2 2 2 2 3 2" xfId="16206" xr:uid="{00000000-0005-0000-0000-0000EF4D0000}"/>
    <cellStyle name="Normal 46 2 2 2 2 2 2 3 2 2" xfId="46537" xr:uid="{00000000-0005-0000-0000-0000F04D0000}"/>
    <cellStyle name="Normal 46 2 2 2 2 2 2 3 2 3" xfId="31304" xr:uid="{00000000-0005-0000-0000-0000F14D0000}"/>
    <cellStyle name="Normal 46 2 2 2 2 2 2 3 3" xfId="11186" xr:uid="{00000000-0005-0000-0000-0000F24D0000}"/>
    <cellStyle name="Normal 46 2 2 2 2 2 2 3 3 2" xfId="41520" xr:uid="{00000000-0005-0000-0000-0000F34D0000}"/>
    <cellStyle name="Normal 46 2 2 2 2 2 2 3 3 3" xfId="26287" xr:uid="{00000000-0005-0000-0000-0000F44D0000}"/>
    <cellStyle name="Normal 46 2 2 2 2 2 2 3 4" xfId="36507" xr:uid="{00000000-0005-0000-0000-0000F54D0000}"/>
    <cellStyle name="Normal 46 2 2 2 2 2 2 3 5" xfId="21274" xr:uid="{00000000-0005-0000-0000-0000F64D0000}"/>
    <cellStyle name="Normal 46 2 2 2 2 2 2 4" xfId="12864" xr:uid="{00000000-0005-0000-0000-0000F74D0000}"/>
    <cellStyle name="Normal 46 2 2 2 2 2 2 4 2" xfId="43195" xr:uid="{00000000-0005-0000-0000-0000F84D0000}"/>
    <cellStyle name="Normal 46 2 2 2 2 2 2 4 3" xfId="27962" xr:uid="{00000000-0005-0000-0000-0000F94D0000}"/>
    <cellStyle name="Normal 46 2 2 2 2 2 2 5" xfId="7843" xr:uid="{00000000-0005-0000-0000-0000FA4D0000}"/>
    <cellStyle name="Normal 46 2 2 2 2 2 2 5 2" xfId="38178" xr:uid="{00000000-0005-0000-0000-0000FB4D0000}"/>
    <cellStyle name="Normal 46 2 2 2 2 2 2 5 3" xfId="22945" xr:uid="{00000000-0005-0000-0000-0000FC4D0000}"/>
    <cellStyle name="Normal 46 2 2 2 2 2 2 6" xfId="33166" xr:uid="{00000000-0005-0000-0000-0000FD4D0000}"/>
    <cellStyle name="Normal 46 2 2 2 2 2 2 7" xfId="17932" xr:uid="{00000000-0005-0000-0000-0000FE4D0000}"/>
    <cellStyle name="Normal 46 2 2 2 2 2 3" xfId="3625" xr:uid="{00000000-0005-0000-0000-0000FF4D0000}"/>
    <cellStyle name="Normal 46 2 2 2 2 2 3 2" xfId="13699" xr:uid="{00000000-0005-0000-0000-0000004E0000}"/>
    <cellStyle name="Normal 46 2 2 2 2 2 3 2 2" xfId="44030" xr:uid="{00000000-0005-0000-0000-0000014E0000}"/>
    <cellStyle name="Normal 46 2 2 2 2 2 3 2 3" xfId="28797" xr:uid="{00000000-0005-0000-0000-0000024E0000}"/>
    <cellStyle name="Normal 46 2 2 2 2 2 3 3" xfId="8679" xr:uid="{00000000-0005-0000-0000-0000034E0000}"/>
    <cellStyle name="Normal 46 2 2 2 2 2 3 3 2" xfId="39013" xr:uid="{00000000-0005-0000-0000-0000044E0000}"/>
    <cellStyle name="Normal 46 2 2 2 2 2 3 3 3" xfId="23780" xr:uid="{00000000-0005-0000-0000-0000054E0000}"/>
    <cellStyle name="Normal 46 2 2 2 2 2 3 4" xfId="34000" xr:uid="{00000000-0005-0000-0000-0000064E0000}"/>
    <cellStyle name="Normal 46 2 2 2 2 2 3 5" xfId="18767" xr:uid="{00000000-0005-0000-0000-0000074E0000}"/>
    <cellStyle name="Normal 46 2 2 2 2 2 4" xfId="5318" xr:uid="{00000000-0005-0000-0000-0000084E0000}"/>
    <cellStyle name="Normal 46 2 2 2 2 2 4 2" xfId="15370" xr:uid="{00000000-0005-0000-0000-0000094E0000}"/>
    <cellStyle name="Normal 46 2 2 2 2 2 4 2 2" xfId="45701" xr:uid="{00000000-0005-0000-0000-00000A4E0000}"/>
    <cellStyle name="Normal 46 2 2 2 2 2 4 2 3" xfId="30468" xr:uid="{00000000-0005-0000-0000-00000B4E0000}"/>
    <cellStyle name="Normal 46 2 2 2 2 2 4 3" xfId="10350" xr:uid="{00000000-0005-0000-0000-00000C4E0000}"/>
    <cellStyle name="Normal 46 2 2 2 2 2 4 3 2" xfId="40684" xr:uid="{00000000-0005-0000-0000-00000D4E0000}"/>
    <cellStyle name="Normal 46 2 2 2 2 2 4 3 3" xfId="25451" xr:uid="{00000000-0005-0000-0000-00000E4E0000}"/>
    <cellStyle name="Normal 46 2 2 2 2 2 4 4" xfId="35671" xr:uid="{00000000-0005-0000-0000-00000F4E0000}"/>
    <cellStyle name="Normal 46 2 2 2 2 2 4 5" xfId="20438" xr:uid="{00000000-0005-0000-0000-0000104E0000}"/>
    <cellStyle name="Normal 46 2 2 2 2 2 5" xfId="12028" xr:uid="{00000000-0005-0000-0000-0000114E0000}"/>
    <cellStyle name="Normal 46 2 2 2 2 2 5 2" xfId="42359" xr:uid="{00000000-0005-0000-0000-0000124E0000}"/>
    <cellStyle name="Normal 46 2 2 2 2 2 5 3" xfId="27126" xr:uid="{00000000-0005-0000-0000-0000134E0000}"/>
    <cellStyle name="Normal 46 2 2 2 2 2 6" xfId="7007" xr:uid="{00000000-0005-0000-0000-0000144E0000}"/>
    <cellStyle name="Normal 46 2 2 2 2 2 6 2" xfId="37342" xr:uid="{00000000-0005-0000-0000-0000154E0000}"/>
    <cellStyle name="Normal 46 2 2 2 2 2 6 3" xfId="22109" xr:uid="{00000000-0005-0000-0000-0000164E0000}"/>
    <cellStyle name="Normal 46 2 2 2 2 2 7" xfId="32330" xr:uid="{00000000-0005-0000-0000-0000174E0000}"/>
    <cellStyle name="Normal 46 2 2 2 2 2 8" xfId="17096" xr:uid="{00000000-0005-0000-0000-0000184E0000}"/>
    <cellStyle name="Normal 46 2 2 2 2 3" xfId="2354" xr:uid="{00000000-0005-0000-0000-0000194E0000}"/>
    <cellStyle name="Normal 46 2 2 2 2 3 2" xfId="4044" xr:uid="{00000000-0005-0000-0000-00001A4E0000}"/>
    <cellStyle name="Normal 46 2 2 2 2 3 2 2" xfId="14117" xr:uid="{00000000-0005-0000-0000-00001B4E0000}"/>
    <cellStyle name="Normal 46 2 2 2 2 3 2 2 2" xfId="44448" xr:uid="{00000000-0005-0000-0000-00001C4E0000}"/>
    <cellStyle name="Normal 46 2 2 2 2 3 2 2 3" xfId="29215" xr:uid="{00000000-0005-0000-0000-00001D4E0000}"/>
    <cellStyle name="Normal 46 2 2 2 2 3 2 3" xfId="9097" xr:uid="{00000000-0005-0000-0000-00001E4E0000}"/>
    <cellStyle name="Normal 46 2 2 2 2 3 2 3 2" xfId="39431" xr:uid="{00000000-0005-0000-0000-00001F4E0000}"/>
    <cellStyle name="Normal 46 2 2 2 2 3 2 3 3" xfId="24198" xr:uid="{00000000-0005-0000-0000-0000204E0000}"/>
    <cellStyle name="Normal 46 2 2 2 2 3 2 4" xfId="34418" xr:uid="{00000000-0005-0000-0000-0000214E0000}"/>
    <cellStyle name="Normal 46 2 2 2 2 3 2 5" xfId="19185" xr:uid="{00000000-0005-0000-0000-0000224E0000}"/>
    <cellStyle name="Normal 46 2 2 2 2 3 3" xfId="5736" xr:uid="{00000000-0005-0000-0000-0000234E0000}"/>
    <cellStyle name="Normal 46 2 2 2 2 3 3 2" xfId="15788" xr:uid="{00000000-0005-0000-0000-0000244E0000}"/>
    <cellStyle name="Normal 46 2 2 2 2 3 3 2 2" xfId="46119" xr:uid="{00000000-0005-0000-0000-0000254E0000}"/>
    <cellStyle name="Normal 46 2 2 2 2 3 3 2 3" xfId="30886" xr:uid="{00000000-0005-0000-0000-0000264E0000}"/>
    <cellStyle name="Normal 46 2 2 2 2 3 3 3" xfId="10768" xr:uid="{00000000-0005-0000-0000-0000274E0000}"/>
    <cellStyle name="Normal 46 2 2 2 2 3 3 3 2" xfId="41102" xr:uid="{00000000-0005-0000-0000-0000284E0000}"/>
    <cellStyle name="Normal 46 2 2 2 2 3 3 3 3" xfId="25869" xr:uid="{00000000-0005-0000-0000-0000294E0000}"/>
    <cellStyle name="Normal 46 2 2 2 2 3 3 4" xfId="36089" xr:uid="{00000000-0005-0000-0000-00002A4E0000}"/>
    <cellStyle name="Normal 46 2 2 2 2 3 3 5" xfId="20856" xr:uid="{00000000-0005-0000-0000-00002B4E0000}"/>
    <cellStyle name="Normal 46 2 2 2 2 3 4" xfId="12446" xr:uid="{00000000-0005-0000-0000-00002C4E0000}"/>
    <cellStyle name="Normal 46 2 2 2 2 3 4 2" xfId="42777" xr:uid="{00000000-0005-0000-0000-00002D4E0000}"/>
    <cellStyle name="Normal 46 2 2 2 2 3 4 3" xfId="27544" xr:uid="{00000000-0005-0000-0000-00002E4E0000}"/>
    <cellStyle name="Normal 46 2 2 2 2 3 5" xfId="7425" xr:uid="{00000000-0005-0000-0000-00002F4E0000}"/>
    <cellStyle name="Normal 46 2 2 2 2 3 5 2" xfId="37760" xr:uid="{00000000-0005-0000-0000-0000304E0000}"/>
    <cellStyle name="Normal 46 2 2 2 2 3 5 3" xfId="22527" xr:uid="{00000000-0005-0000-0000-0000314E0000}"/>
    <cellStyle name="Normal 46 2 2 2 2 3 6" xfId="32748" xr:uid="{00000000-0005-0000-0000-0000324E0000}"/>
    <cellStyle name="Normal 46 2 2 2 2 3 7" xfId="17514" xr:uid="{00000000-0005-0000-0000-0000334E0000}"/>
    <cellStyle name="Normal 46 2 2 2 2 4" xfId="3207" xr:uid="{00000000-0005-0000-0000-0000344E0000}"/>
    <cellStyle name="Normal 46 2 2 2 2 4 2" xfId="13281" xr:uid="{00000000-0005-0000-0000-0000354E0000}"/>
    <cellStyle name="Normal 46 2 2 2 2 4 2 2" xfId="43612" xr:uid="{00000000-0005-0000-0000-0000364E0000}"/>
    <cellStyle name="Normal 46 2 2 2 2 4 2 3" xfId="28379" xr:uid="{00000000-0005-0000-0000-0000374E0000}"/>
    <cellStyle name="Normal 46 2 2 2 2 4 3" xfId="8261" xr:uid="{00000000-0005-0000-0000-0000384E0000}"/>
    <cellStyle name="Normal 46 2 2 2 2 4 3 2" xfId="38595" xr:uid="{00000000-0005-0000-0000-0000394E0000}"/>
    <cellStyle name="Normal 46 2 2 2 2 4 3 3" xfId="23362" xr:uid="{00000000-0005-0000-0000-00003A4E0000}"/>
    <cellStyle name="Normal 46 2 2 2 2 4 4" xfId="33582" xr:uid="{00000000-0005-0000-0000-00003B4E0000}"/>
    <cellStyle name="Normal 46 2 2 2 2 4 5" xfId="18349" xr:uid="{00000000-0005-0000-0000-00003C4E0000}"/>
    <cellStyle name="Normal 46 2 2 2 2 5" xfId="4900" xr:uid="{00000000-0005-0000-0000-00003D4E0000}"/>
    <cellStyle name="Normal 46 2 2 2 2 5 2" xfId="14952" xr:uid="{00000000-0005-0000-0000-00003E4E0000}"/>
    <cellStyle name="Normal 46 2 2 2 2 5 2 2" xfId="45283" xr:uid="{00000000-0005-0000-0000-00003F4E0000}"/>
    <cellStyle name="Normal 46 2 2 2 2 5 2 3" xfId="30050" xr:uid="{00000000-0005-0000-0000-0000404E0000}"/>
    <cellStyle name="Normal 46 2 2 2 2 5 3" xfId="9932" xr:uid="{00000000-0005-0000-0000-0000414E0000}"/>
    <cellStyle name="Normal 46 2 2 2 2 5 3 2" xfId="40266" xr:uid="{00000000-0005-0000-0000-0000424E0000}"/>
    <cellStyle name="Normal 46 2 2 2 2 5 3 3" xfId="25033" xr:uid="{00000000-0005-0000-0000-0000434E0000}"/>
    <cellStyle name="Normal 46 2 2 2 2 5 4" xfId="35253" xr:uid="{00000000-0005-0000-0000-0000444E0000}"/>
    <cellStyle name="Normal 46 2 2 2 2 5 5" xfId="20020" xr:uid="{00000000-0005-0000-0000-0000454E0000}"/>
    <cellStyle name="Normal 46 2 2 2 2 6" xfId="11610" xr:uid="{00000000-0005-0000-0000-0000464E0000}"/>
    <cellStyle name="Normal 46 2 2 2 2 6 2" xfId="41941" xr:uid="{00000000-0005-0000-0000-0000474E0000}"/>
    <cellStyle name="Normal 46 2 2 2 2 6 3" xfId="26708" xr:uid="{00000000-0005-0000-0000-0000484E0000}"/>
    <cellStyle name="Normal 46 2 2 2 2 7" xfId="6589" xr:uid="{00000000-0005-0000-0000-0000494E0000}"/>
    <cellStyle name="Normal 46 2 2 2 2 7 2" xfId="36924" xr:uid="{00000000-0005-0000-0000-00004A4E0000}"/>
    <cellStyle name="Normal 46 2 2 2 2 7 3" xfId="21691" xr:uid="{00000000-0005-0000-0000-00004B4E0000}"/>
    <cellStyle name="Normal 46 2 2 2 2 8" xfId="31912" xr:uid="{00000000-0005-0000-0000-00004C4E0000}"/>
    <cellStyle name="Normal 46 2 2 2 2 9" xfId="16678" xr:uid="{00000000-0005-0000-0000-00004D4E0000}"/>
    <cellStyle name="Normal 46 2 2 2 3" xfId="1725" xr:uid="{00000000-0005-0000-0000-00004E4E0000}"/>
    <cellStyle name="Normal 46 2 2 2 3 2" xfId="2564" xr:uid="{00000000-0005-0000-0000-00004F4E0000}"/>
    <cellStyle name="Normal 46 2 2 2 3 2 2" xfId="4254" xr:uid="{00000000-0005-0000-0000-0000504E0000}"/>
    <cellStyle name="Normal 46 2 2 2 3 2 2 2" xfId="14327" xr:uid="{00000000-0005-0000-0000-0000514E0000}"/>
    <cellStyle name="Normal 46 2 2 2 3 2 2 2 2" xfId="44658" xr:uid="{00000000-0005-0000-0000-0000524E0000}"/>
    <cellStyle name="Normal 46 2 2 2 3 2 2 2 3" xfId="29425" xr:uid="{00000000-0005-0000-0000-0000534E0000}"/>
    <cellStyle name="Normal 46 2 2 2 3 2 2 3" xfId="9307" xr:uid="{00000000-0005-0000-0000-0000544E0000}"/>
    <cellStyle name="Normal 46 2 2 2 3 2 2 3 2" xfId="39641" xr:uid="{00000000-0005-0000-0000-0000554E0000}"/>
    <cellStyle name="Normal 46 2 2 2 3 2 2 3 3" xfId="24408" xr:uid="{00000000-0005-0000-0000-0000564E0000}"/>
    <cellStyle name="Normal 46 2 2 2 3 2 2 4" xfId="34628" xr:uid="{00000000-0005-0000-0000-0000574E0000}"/>
    <cellStyle name="Normal 46 2 2 2 3 2 2 5" xfId="19395" xr:uid="{00000000-0005-0000-0000-0000584E0000}"/>
    <cellStyle name="Normal 46 2 2 2 3 2 3" xfId="5946" xr:uid="{00000000-0005-0000-0000-0000594E0000}"/>
    <cellStyle name="Normal 46 2 2 2 3 2 3 2" xfId="15998" xr:uid="{00000000-0005-0000-0000-00005A4E0000}"/>
    <cellStyle name="Normal 46 2 2 2 3 2 3 2 2" xfId="46329" xr:uid="{00000000-0005-0000-0000-00005B4E0000}"/>
    <cellStyle name="Normal 46 2 2 2 3 2 3 2 3" xfId="31096" xr:uid="{00000000-0005-0000-0000-00005C4E0000}"/>
    <cellStyle name="Normal 46 2 2 2 3 2 3 3" xfId="10978" xr:uid="{00000000-0005-0000-0000-00005D4E0000}"/>
    <cellStyle name="Normal 46 2 2 2 3 2 3 3 2" xfId="41312" xr:uid="{00000000-0005-0000-0000-00005E4E0000}"/>
    <cellStyle name="Normal 46 2 2 2 3 2 3 3 3" xfId="26079" xr:uid="{00000000-0005-0000-0000-00005F4E0000}"/>
    <cellStyle name="Normal 46 2 2 2 3 2 3 4" xfId="36299" xr:uid="{00000000-0005-0000-0000-0000604E0000}"/>
    <cellStyle name="Normal 46 2 2 2 3 2 3 5" xfId="21066" xr:uid="{00000000-0005-0000-0000-0000614E0000}"/>
    <cellStyle name="Normal 46 2 2 2 3 2 4" xfId="12656" xr:uid="{00000000-0005-0000-0000-0000624E0000}"/>
    <cellStyle name="Normal 46 2 2 2 3 2 4 2" xfId="42987" xr:uid="{00000000-0005-0000-0000-0000634E0000}"/>
    <cellStyle name="Normal 46 2 2 2 3 2 4 3" xfId="27754" xr:uid="{00000000-0005-0000-0000-0000644E0000}"/>
    <cellStyle name="Normal 46 2 2 2 3 2 5" xfId="7635" xr:uid="{00000000-0005-0000-0000-0000654E0000}"/>
    <cellStyle name="Normal 46 2 2 2 3 2 5 2" xfId="37970" xr:uid="{00000000-0005-0000-0000-0000664E0000}"/>
    <cellStyle name="Normal 46 2 2 2 3 2 5 3" xfId="22737" xr:uid="{00000000-0005-0000-0000-0000674E0000}"/>
    <cellStyle name="Normal 46 2 2 2 3 2 6" xfId="32958" xr:uid="{00000000-0005-0000-0000-0000684E0000}"/>
    <cellStyle name="Normal 46 2 2 2 3 2 7" xfId="17724" xr:uid="{00000000-0005-0000-0000-0000694E0000}"/>
    <cellStyle name="Normal 46 2 2 2 3 3" xfId="3417" xr:uid="{00000000-0005-0000-0000-00006A4E0000}"/>
    <cellStyle name="Normal 46 2 2 2 3 3 2" xfId="13491" xr:uid="{00000000-0005-0000-0000-00006B4E0000}"/>
    <cellStyle name="Normal 46 2 2 2 3 3 2 2" xfId="43822" xr:uid="{00000000-0005-0000-0000-00006C4E0000}"/>
    <cellStyle name="Normal 46 2 2 2 3 3 2 3" xfId="28589" xr:uid="{00000000-0005-0000-0000-00006D4E0000}"/>
    <cellStyle name="Normal 46 2 2 2 3 3 3" xfId="8471" xr:uid="{00000000-0005-0000-0000-00006E4E0000}"/>
    <cellStyle name="Normal 46 2 2 2 3 3 3 2" xfId="38805" xr:uid="{00000000-0005-0000-0000-00006F4E0000}"/>
    <cellStyle name="Normal 46 2 2 2 3 3 3 3" xfId="23572" xr:uid="{00000000-0005-0000-0000-0000704E0000}"/>
    <cellStyle name="Normal 46 2 2 2 3 3 4" xfId="33792" xr:uid="{00000000-0005-0000-0000-0000714E0000}"/>
    <cellStyle name="Normal 46 2 2 2 3 3 5" xfId="18559" xr:uid="{00000000-0005-0000-0000-0000724E0000}"/>
    <cellStyle name="Normal 46 2 2 2 3 4" xfId="5110" xr:uid="{00000000-0005-0000-0000-0000734E0000}"/>
    <cellStyle name="Normal 46 2 2 2 3 4 2" xfId="15162" xr:uid="{00000000-0005-0000-0000-0000744E0000}"/>
    <cellStyle name="Normal 46 2 2 2 3 4 2 2" xfId="45493" xr:uid="{00000000-0005-0000-0000-0000754E0000}"/>
    <cellStyle name="Normal 46 2 2 2 3 4 2 3" xfId="30260" xr:uid="{00000000-0005-0000-0000-0000764E0000}"/>
    <cellStyle name="Normal 46 2 2 2 3 4 3" xfId="10142" xr:uid="{00000000-0005-0000-0000-0000774E0000}"/>
    <cellStyle name="Normal 46 2 2 2 3 4 3 2" xfId="40476" xr:uid="{00000000-0005-0000-0000-0000784E0000}"/>
    <cellStyle name="Normal 46 2 2 2 3 4 3 3" xfId="25243" xr:uid="{00000000-0005-0000-0000-0000794E0000}"/>
    <cellStyle name="Normal 46 2 2 2 3 4 4" xfId="35463" xr:uid="{00000000-0005-0000-0000-00007A4E0000}"/>
    <cellStyle name="Normal 46 2 2 2 3 4 5" xfId="20230" xr:uid="{00000000-0005-0000-0000-00007B4E0000}"/>
    <cellStyle name="Normal 46 2 2 2 3 5" xfId="11820" xr:uid="{00000000-0005-0000-0000-00007C4E0000}"/>
    <cellStyle name="Normal 46 2 2 2 3 5 2" xfId="42151" xr:uid="{00000000-0005-0000-0000-00007D4E0000}"/>
    <cellStyle name="Normal 46 2 2 2 3 5 3" xfId="26918" xr:uid="{00000000-0005-0000-0000-00007E4E0000}"/>
    <cellStyle name="Normal 46 2 2 2 3 6" xfId="6799" xr:uid="{00000000-0005-0000-0000-00007F4E0000}"/>
    <cellStyle name="Normal 46 2 2 2 3 6 2" xfId="37134" xr:uid="{00000000-0005-0000-0000-0000804E0000}"/>
    <cellStyle name="Normal 46 2 2 2 3 6 3" xfId="21901" xr:uid="{00000000-0005-0000-0000-0000814E0000}"/>
    <cellStyle name="Normal 46 2 2 2 3 7" xfId="32122" xr:uid="{00000000-0005-0000-0000-0000824E0000}"/>
    <cellStyle name="Normal 46 2 2 2 3 8" xfId="16888" xr:uid="{00000000-0005-0000-0000-0000834E0000}"/>
    <cellStyle name="Normal 46 2 2 2 4" xfId="2146" xr:uid="{00000000-0005-0000-0000-0000844E0000}"/>
    <cellStyle name="Normal 46 2 2 2 4 2" xfId="3836" xr:uid="{00000000-0005-0000-0000-0000854E0000}"/>
    <cellStyle name="Normal 46 2 2 2 4 2 2" xfId="13909" xr:uid="{00000000-0005-0000-0000-0000864E0000}"/>
    <cellStyle name="Normal 46 2 2 2 4 2 2 2" xfId="44240" xr:uid="{00000000-0005-0000-0000-0000874E0000}"/>
    <cellStyle name="Normal 46 2 2 2 4 2 2 3" xfId="29007" xr:uid="{00000000-0005-0000-0000-0000884E0000}"/>
    <cellStyle name="Normal 46 2 2 2 4 2 3" xfId="8889" xr:uid="{00000000-0005-0000-0000-0000894E0000}"/>
    <cellStyle name="Normal 46 2 2 2 4 2 3 2" xfId="39223" xr:uid="{00000000-0005-0000-0000-00008A4E0000}"/>
    <cellStyle name="Normal 46 2 2 2 4 2 3 3" xfId="23990" xr:uid="{00000000-0005-0000-0000-00008B4E0000}"/>
    <cellStyle name="Normal 46 2 2 2 4 2 4" xfId="34210" xr:uid="{00000000-0005-0000-0000-00008C4E0000}"/>
    <cellStyle name="Normal 46 2 2 2 4 2 5" xfId="18977" xr:uid="{00000000-0005-0000-0000-00008D4E0000}"/>
    <cellStyle name="Normal 46 2 2 2 4 3" xfId="5528" xr:uid="{00000000-0005-0000-0000-00008E4E0000}"/>
    <cellStyle name="Normal 46 2 2 2 4 3 2" xfId="15580" xr:uid="{00000000-0005-0000-0000-00008F4E0000}"/>
    <cellStyle name="Normal 46 2 2 2 4 3 2 2" xfId="45911" xr:uid="{00000000-0005-0000-0000-0000904E0000}"/>
    <cellStyle name="Normal 46 2 2 2 4 3 2 3" xfId="30678" xr:uid="{00000000-0005-0000-0000-0000914E0000}"/>
    <cellStyle name="Normal 46 2 2 2 4 3 3" xfId="10560" xr:uid="{00000000-0005-0000-0000-0000924E0000}"/>
    <cellStyle name="Normal 46 2 2 2 4 3 3 2" xfId="40894" xr:uid="{00000000-0005-0000-0000-0000934E0000}"/>
    <cellStyle name="Normal 46 2 2 2 4 3 3 3" xfId="25661" xr:uid="{00000000-0005-0000-0000-0000944E0000}"/>
    <cellStyle name="Normal 46 2 2 2 4 3 4" xfId="35881" xr:uid="{00000000-0005-0000-0000-0000954E0000}"/>
    <cellStyle name="Normal 46 2 2 2 4 3 5" xfId="20648" xr:uid="{00000000-0005-0000-0000-0000964E0000}"/>
    <cellStyle name="Normal 46 2 2 2 4 4" xfId="12238" xr:uid="{00000000-0005-0000-0000-0000974E0000}"/>
    <cellStyle name="Normal 46 2 2 2 4 4 2" xfId="42569" xr:uid="{00000000-0005-0000-0000-0000984E0000}"/>
    <cellStyle name="Normal 46 2 2 2 4 4 3" xfId="27336" xr:uid="{00000000-0005-0000-0000-0000994E0000}"/>
    <cellStyle name="Normal 46 2 2 2 4 5" xfId="7217" xr:uid="{00000000-0005-0000-0000-00009A4E0000}"/>
    <cellStyle name="Normal 46 2 2 2 4 5 2" xfId="37552" xr:uid="{00000000-0005-0000-0000-00009B4E0000}"/>
    <cellStyle name="Normal 46 2 2 2 4 5 3" xfId="22319" xr:uid="{00000000-0005-0000-0000-00009C4E0000}"/>
    <cellStyle name="Normal 46 2 2 2 4 6" xfId="32540" xr:uid="{00000000-0005-0000-0000-00009D4E0000}"/>
    <cellStyle name="Normal 46 2 2 2 4 7" xfId="17306" xr:uid="{00000000-0005-0000-0000-00009E4E0000}"/>
    <cellStyle name="Normal 46 2 2 2 5" xfId="2999" xr:uid="{00000000-0005-0000-0000-00009F4E0000}"/>
    <cellStyle name="Normal 46 2 2 2 5 2" xfId="13073" xr:uid="{00000000-0005-0000-0000-0000A04E0000}"/>
    <cellStyle name="Normal 46 2 2 2 5 2 2" xfId="43404" xr:uid="{00000000-0005-0000-0000-0000A14E0000}"/>
    <cellStyle name="Normal 46 2 2 2 5 2 3" xfId="28171" xr:uid="{00000000-0005-0000-0000-0000A24E0000}"/>
    <cellStyle name="Normal 46 2 2 2 5 3" xfId="8053" xr:uid="{00000000-0005-0000-0000-0000A34E0000}"/>
    <cellStyle name="Normal 46 2 2 2 5 3 2" xfId="38387" xr:uid="{00000000-0005-0000-0000-0000A44E0000}"/>
    <cellStyle name="Normal 46 2 2 2 5 3 3" xfId="23154" xr:uid="{00000000-0005-0000-0000-0000A54E0000}"/>
    <cellStyle name="Normal 46 2 2 2 5 4" xfId="33374" xr:uid="{00000000-0005-0000-0000-0000A64E0000}"/>
    <cellStyle name="Normal 46 2 2 2 5 5" xfId="18141" xr:uid="{00000000-0005-0000-0000-0000A74E0000}"/>
    <cellStyle name="Normal 46 2 2 2 6" xfId="4692" xr:uid="{00000000-0005-0000-0000-0000A84E0000}"/>
    <cellStyle name="Normal 46 2 2 2 6 2" xfId="14744" xr:uid="{00000000-0005-0000-0000-0000A94E0000}"/>
    <cellStyle name="Normal 46 2 2 2 6 2 2" xfId="45075" xr:uid="{00000000-0005-0000-0000-0000AA4E0000}"/>
    <cellStyle name="Normal 46 2 2 2 6 2 3" xfId="29842" xr:uid="{00000000-0005-0000-0000-0000AB4E0000}"/>
    <cellStyle name="Normal 46 2 2 2 6 3" xfId="9724" xr:uid="{00000000-0005-0000-0000-0000AC4E0000}"/>
    <cellStyle name="Normal 46 2 2 2 6 3 2" xfId="40058" xr:uid="{00000000-0005-0000-0000-0000AD4E0000}"/>
    <cellStyle name="Normal 46 2 2 2 6 3 3" xfId="24825" xr:uid="{00000000-0005-0000-0000-0000AE4E0000}"/>
    <cellStyle name="Normal 46 2 2 2 6 4" xfId="35045" xr:uid="{00000000-0005-0000-0000-0000AF4E0000}"/>
    <cellStyle name="Normal 46 2 2 2 6 5" xfId="19812" xr:uid="{00000000-0005-0000-0000-0000B04E0000}"/>
    <cellStyle name="Normal 46 2 2 2 7" xfId="11402" xr:uid="{00000000-0005-0000-0000-0000B14E0000}"/>
    <cellStyle name="Normal 46 2 2 2 7 2" xfId="41733" xr:uid="{00000000-0005-0000-0000-0000B24E0000}"/>
    <cellStyle name="Normal 46 2 2 2 7 3" xfId="26500" xr:uid="{00000000-0005-0000-0000-0000B34E0000}"/>
    <cellStyle name="Normal 46 2 2 2 8" xfId="6381" xr:uid="{00000000-0005-0000-0000-0000B44E0000}"/>
    <cellStyle name="Normal 46 2 2 2 8 2" xfId="36716" xr:uid="{00000000-0005-0000-0000-0000B54E0000}"/>
    <cellStyle name="Normal 46 2 2 2 8 3" xfId="21483" xr:uid="{00000000-0005-0000-0000-0000B64E0000}"/>
    <cellStyle name="Normal 46 2 2 2 9" xfId="31704" xr:uid="{00000000-0005-0000-0000-0000B74E0000}"/>
    <cellStyle name="Normal 46 2 2 3" xfId="1408" xr:uid="{00000000-0005-0000-0000-0000B84E0000}"/>
    <cellStyle name="Normal 46 2 2 3 2" xfId="1829" xr:uid="{00000000-0005-0000-0000-0000B94E0000}"/>
    <cellStyle name="Normal 46 2 2 3 2 2" xfId="2668" xr:uid="{00000000-0005-0000-0000-0000BA4E0000}"/>
    <cellStyle name="Normal 46 2 2 3 2 2 2" xfId="4358" xr:uid="{00000000-0005-0000-0000-0000BB4E0000}"/>
    <cellStyle name="Normal 46 2 2 3 2 2 2 2" xfId="14431" xr:uid="{00000000-0005-0000-0000-0000BC4E0000}"/>
    <cellStyle name="Normal 46 2 2 3 2 2 2 2 2" xfId="44762" xr:uid="{00000000-0005-0000-0000-0000BD4E0000}"/>
    <cellStyle name="Normal 46 2 2 3 2 2 2 2 3" xfId="29529" xr:uid="{00000000-0005-0000-0000-0000BE4E0000}"/>
    <cellStyle name="Normal 46 2 2 3 2 2 2 3" xfId="9411" xr:uid="{00000000-0005-0000-0000-0000BF4E0000}"/>
    <cellStyle name="Normal 46 2 2 3 2 2 2 3 2" xfId="39745" xr:uid="{00000000-0005-0000-0000-0000C04E0000}"/>
    <cellStyle name="Normal 46 2 2 3 2 2 2 3 3" xfId="24512" xr:uid="{00000000-0005-0000-0000-0000C14E0000}"/>
    <cellStyle name="Normal 46 2 2 3 2 2 2 4" xfId="34732" xr:uid="{00000000-0005-0000-0000-0000C24E0000}"/>
    <cellStyle name="Normal 46 2 2 3 2 2 2 5" xfId="19499" xr:uid="{00000000-0005-0000-0000-0000C34E0000}"/>
    <cellStyle name="Normal 46 2 2 3 2 2 3" xfId="6050" xr:uid="{00000000-0005-0000-0000-0000C44E0000}"/>
    <cellStyle name="Normal 46 2 2 3 2 2 3 2" xfId="16102" xr:uid="{00000000-0005-0000-0000-0000C54E0000}"/>
    <cellStyle name="Normal 46 2 2 3 2 2 3 2 2" xfId="46433" xr:uid="{00000000-0005-0000-0000-0000C64E0000}"/>
    <cellStyle name="Normal 46 2 2 3 2 2 3 2 3" xfId="31200" xr:uid="{00000000-0005-0000-0000-0000C74E0000}"/>
    <cellStyle name="Normal 46 2 2 3 2 2 3 3" xfId="11082" xr:uid="{00000000-0005-0000-0000-0000C84E0000}"/>
    <cellStyle name="Normal 46 2 2 3 2 2 3 3 2" xfId="41416" xr:uid="{00000000-0005-0000-0000-0000C94E0000}"/>
    <cellStyle name="Normal 46 2 2 3 2 2 3 3 3" xfId="26183" xr:uid="{00000000-0005-0000-0000-0000CA4E0000}"/>
    <cellStyle name="Normal 46 2 2 3 2 2 3 4" xfId="36403" xr:uid="{00000000-0005-0000-0000-0000CB4E0000}"/>
    <cellStyle name="Normal 46 2 2 3 2 2 3 5" xfId="21170" xr:uid="{00000000-0005-0000-0000-0000CC4E0000}"/>
    <cellStyle name="Normal 46 2 2 3 2 2 4" xfId="12760" xr:uid="{00000000-0005-0000-0000-0000CD4E0000}"/>
    <cellStyle name="Normal 46 2 2 3 2 2 4 2" xfId="43091" xr:uid="{00000000-0005-0000-0000-0000CE4E0000}"/>
    <cellStyle name="Normal 46 2 2 3 2 2 4 3" xfId="27858" xr:uid="{00000000-0005-0000-0000-0000CF4E0000}"/>
    <cellStyle name="Normal 46 2 2 3 2 2 5" xfId="7739" xr:uid="{00000000-0005-0000-0000-0000D04E0000}"/>
    <cellStyle name="Normal 46 2 2 3 2 2 5 2" xfId="38074" xr:uid="{00000000-0005-0000-0000-0000D14E0000}"/>
    <cellStyle name="Normal 46 2 2 3 2 2 5 3" xfId="22841" xr:uid="{00000000-0005-0000-0000-0000D24E0000}"/>
    <cellStyle name="Normal 46 2 2 3 2 2 6" xfId="33062" xr:uid="{00000000-0005-0000-0000-0000D34E0000}"/>
    <cellStyle name="Normal 46 2 2 3 2 2 7" xfId="17828" xr:uid="{00000000-0005-0000-0000-0000D44E0000}"/>
    <cellStyle name="Normal 46 2 2 3 2 3" xfId="3521" xr:uid="{00000000-0005-0000-0000-0000D54E0000}"/>
    <cellStyle name="Normal 46 2 2 3 2 3 2" xfId="13595" xr:uid="{00000000-0005-0000-0000-0000D64E0000}"/>
    <cellStyle name="Normal 46 2 2 3 2 3 2 2" xfId="43926" xr:uid="{00000000-0005-0000-0000-0000D74E0000}"/>
    <cellStyle name="Normal 46 2 2 3 2 3 2 3" xfId="28693" xr:uid="{00000000-0005-0000-0000-0000D84E0000}"/>
    <cellStyle name="Normal 46 2 2 3 2 3 3" xfId="8575" xr:uid="{00000000-0005-0000-0000-0000D94E0000}"/>
    <cellStyle name="Normal 46 2 2 3 2 3 3 2" xfId="38909" xr:uid="{00000000-0005-0000-0000-0000DA4E0000}"/>
    <cellStyle name="Normal 46 2 2 3 2 3 3 3" xfId="23676" xr:uid="{00000000-0005-0000-0000-0000DB4E0000}"/>
    <cellStyle name="Normal 46 2 2 3 2 3 4" xfId="33896" xr:uid="{00000000-0005-0000-0000-0000DC4E0000}"/>
    <cellStyle name="Normal 46 2 2 3 2 3 5" xfId="18663" xr:uid="{00000000-0005-0000-0000-0000DD4E0000}"/>
    <cellStyle name="Normal 46 2 2 3 2 4" xfId="5214" xr:uid="{00000000-0005-0000-0000-0000DE4E0000}"/>
    <cellStyle name="Normal 46 2 2 3 2 4 2" xfId="15266" xr:uid="{00000000-0005-0000-0000-0000DF4E0000}"/>
    <cellStyle name="Normal 46 2 2 3 2 4 2 2" xfId="45597" xr:uid="{00000000-0005-0000-0000-0000E04E0000}"/>
    <cellStyle name="Normal 46 2 2 3 2 4 2 3" xfId="30364" xr:uid="{00000000-0005-0000-0000-0000E14E0000}"/>
    <cellStyle name="Normal 46 2 2 3 2 4 3" xfId="10246" xr:uid="{00000000-0005-0000-0000-0000E24E0000}"/>
    <cellStyle name="Normal 46 2 2 3 2 4 3 2" xfId="40580" xr:uid="{00000000-0005-0000-0000-0000E34E0000}"/>
    <cellStyle name="Normal 46 2 2 3 2 4 3 3" xfId="25347" xr:uid="{00000000-0005-0000-0000-0000E44E0000}"/>
    <cellStyle name="Normal 46 2 2 3 2 4 4" xfId="35567" xr:uid="{00000000-0005-0000-0000-0000E54E0000}"/>
    <cellStyle name="Normal 46 2 2 3 2 4 5" xfId="20334" xr:uid="{00000000-0005-0000-0000-0000E64E0000}"/>
    <cellStyle name="Normal 46 2 2 3 2 5" xfId="11924" xr:uid="{00000000-0005-0000-0000-0000E74E0000}"/>
    <cellStyle name="Normal 46 2 2 3 2 5 2" xfId="42255" xr:uid="{00000000-0005-0000-0000-0000E84E0000}"/>
    <cellStyle name="Normal 46 2 2 3 2 5 3" xfId="27022" xr:uid="{00000000-0005-0000-0000-0000E94E0000}"/>
    <cellStyle name="Normal 46 2 2 3 2 6" xfId="6903" xr:uid="{00000000-0005-0000-0000-0000EA4E0000}"/>
    <cellStyle name="Normal 46 2 2 3 2 6 2" xfId="37238" xr:uid="{00000000-0005-0000-0000-0000EB4E0000}"/>
    <cellStyle name="Normal 46 2 2 3 2 6 3" xfId="22005" xr:uid="{00000000-0005-0000-0000-0000EC4E0000}"/>
    <cellStyle name="Normal 46 2 2 3 2 7" xfId="32226" xr:uid="{00000000-0005-0000-0000-0000ED4E0000}"/>
    <cellStyle name="Normal 46 2 2 3 2 8" xfId="16992" xr:uid="{00000000-0005-0000-0000-0000EE4E0000}"/>
    <cellStyle name="Normal 46 2 2 3 3" xfId="2250" xr:uid="{00000000-0005-0000-0000-0000EF4E0000}"/>
    <cellStyle name="Normal 46 2 2 3 3 2" xfId="3940" xr:uid="{00000000-0005-0000-0000-0000F04E0000}"/>
    <cellStyle name="Normal 46 2 2 3 3 2 2" xfId="14013" xr:uid="{00000000-0005-0000-0000-0000F14E0000}"/>
    <cellStyle name="Normal 46 2 2 3 3 2 2 2" xfId="44344" xr:uid="{00000000-0005-0000-0000-0000F24E0000}"/>
    <cellStyle name="Normal 46 2 2 3 3 2 2 3" xfId="29111" xr:uid="{00000000-0005-0000-0000-0000F34E0000}"/>
    <cellStyle name="Normal 46 2 2 3 3 2 3" xfId="8993" xr:uid="{00000000-0005-0000-0000-0000F44E0000}"/>
    <cellStyle name="Normal 46 2 2 3 3 2 3 2" xfId="39327" xr:uid="{00000000-0005-0000-0000-0000F54E0000}"/>
    <cellStyle name="Normal 46 2 2 3 3 2 3 3" xfId="24094" xr:uid="{00000000-0005-0000-0000-0000F64E0000}"/>
    <cellStyle name="Normal 46 2 2 3 3 2 4" xfId="34314" xr:uid="{00000000-0005-0000-0000-0000F74E0000}"/>
    <cellStyle name="Normal 46 2 2 3 3 2 5" xfId="19081" xr:uid="{00000000-0005-0000-0000-0000F84E0000}"/>
    <cellStyle name="Normal 46 2 2 3 3 3" xfId="5632" xr:uid="{00000000-0005-0000-0000-0000F94E0000}"/>
    <cellStyle name="Normal 46 2 2 3 3 3 2" xfId="15684" xr:uid="{00000000-0005-0000-0000-0000FA4E0000}"/>
    <cellStyle name="Normal 46 2 2 3 3 3 2 2" xfId="46015" xr:uid="{00000000-0005-0000-0000-0000FB4E0000}"/>
    <cellStyle name="Normal 46 2 2 3 3 3 2 3" xfId="30782" xr:uid="{00000000-0005-0000-0000-0000FC4E0000}"/>
    <cellStyle name="Normal 46 2 2 3 3 3 3" xfId="10664" xr:uid="{00000000-0005-0000-0000-0000FD4E0000}"/>
    <cellStyle name="Normal 46 2 2 3 3 3 3 2" xfId="40998" xr:uid="{00000000-0005-0000-0000-0000FE4E0000}"/>
    <cellStyle name="Normal 46 2 2 3 3 3 3 3" xfId="25765" xr:uid="{00000000-0005-0000-0000-0000FF4E0000}"/>
    <cellStyle name="Normal 46 2 2 3 3 3 4" xfId="35985" xr:uid="{00000000-0005-0000-0000-0000004F0000}"/>
    <cellStyle name="Normal 46 2 2 3 3 3 5" xfId="20752" xr:uid="{00000000-0005-0000-0000-0000014F0000}"/>
    <cellStyle name="Normal 46 2 2 3 3 4" xfId="12342" xr:uid="{00000000-0005-0000-0000-0000024F0000}"/>
    <cellStyle name="Normal 46 2 2 3 3 4 2" xfId="42673" xr:uid="{00000000-0005-0000-0000-0000034F0000}"/>
    <cellStyle name="Normal 46 2 2 3 3 4 3" xfId="27440" xr:uid="{00000000-0005-0000-0000-0000044F0000}"/>
    <cellStyle name="Normal 46 2 2 3 3 5" xfId="7321" xr:uid="{00000000-0005-0000-0000-0000054F0000}"/>
    <cellStyle name="Normal 46 2 2 3 3 5 2" xfId="37656" xr:uid="{00000000-0005-0000-0000-0000064F0000}"/>
    <cellStyle name="Normal 46 2 2 3 3 5 3" xfId="22423" xr:uid="{00000000-0005-0000-0000-0000074F0000}"/>
    <cellStyle name="Normal 46 2 2 3 3 6" xfId="32644" xr:uid="{00000000-0005-0000-0000-0000084F0000}"/>
    <cellStyle name="Normal 46 2 2 3 3 7" xfId="17410" xr:uid="{00000000-0005-0000-0000-0000094F0000}"/>
    <cellStyle name="Normal 46 2 2 3 4" xfId="3103" xr:uid="{00000000-0005-0000-0000-00000A4F0000}"/>
    <cellStyle name="Normal 46 2 2 3 4 2" xfId="13177" xr:uid="{00000000-0005-0000-0000-00000B4F0000}"/>
    <cellStyle name="Normal 46 2 2 3 4 2 2" xfId="43508" xr:uid="{00000000-0005-0000-0000-00000C4F0000}"/>
    <cellStyle name="Normal 46 2 2 3 4 2 3" xfId="28275" xr:uid="{00000000-0005-0000-0000-00000D4F0000}"/>
    <cellStyle name="Normal 46 2 2 3 4 3" xfId="8157" xr:uid="{00000000-0005-0000-0000-00000E4F0000}"/>
    <cellStyle name="Normal 46 2 2 3 4 3 2" xfId="38491" xr:uid="{00000000-0005-0000-0000-00000F4F0000}"/>
    <cellStyle name="Normal 46 2 2 3 4 3 3" xfId="23258" xr:uid="{00000000-0005-0000-0000-0000104F0000}"/>
    <cellStyle name="Normal 46 2 2 3 4 4" xfId="33478" xr:uid="{00000000-0005-0000-0000-0000114F0000}"/>
    <cellStyle name="Normal 46 2 2 3 4 5" xfId="18245" xr:uid="{00000000-0005-0000-0000-0000124F0000}"/>
    <cellStyle name="Normal 46 2 2 3 5" xfId="4796" xr:uid="{00000000-0005-0000-0000-0000134F0000}"/>
    <cellStyle name="Normal 46 2 2 3 5 2" xfId="14848" xr:uid="{00000000-0005-0000-0000-0000144F0000}"/>
    <cellStyle name="Normal 46 2 2 3 5 2 2" xfId="45179" xr:uid="{00000000-0005-0000-0000-0000154F0000}"/>
    <cellStyle name="Normal 46 2 2 3 5 2 3" xfId="29946" xr:uid="{00000000-0005-0000-0000-0000164F0000}"/>
    <cellStyle name="Normal 46 2 2 3 5 3" xfId="9828" xr:uid="{00000000-0005-0000-0000-0000174F0000}"/>
    <cellStyle name="Normal 46 2 2 3 5 3 2" xfId="40162" xr:uid="{00000000-0005-0000-0000-0000184F0000}"/>
    <cellStyle name="Normal 46 2 2 3 5 3 3" xfId="24929" xr:uid="{00000000-0005-0000-0000-0000194F0000}"/>
    <cellStyle name="Normal 46 2 2 3 5 4" xfId="35149" xr:uid="{00000000-0005-0000-0000-00001A4F0000}"/>
    <cellStyle name="Normal 46 2 2 3 5 5" xfId="19916" xr:uid="{00000000-0005-0000-0000-00001B4F0000}"/>
    <cellStyle name="Normal 46 2 2 3 6" xfId="11506" xr:uid="{00000000-0005-0000-0000-00001C4F0000}"/>
    <cellStyle name="Normal 46 2 2 3 6 2" xfId="41837" xr:uid="{00000000-0005-0000-0000-00001D4F0000}"/>
    <cellStyle name="Normal 46 2 2 3 6 3" xfId="26604" xr:uid="{00000000-0005-0000-0000-00001E4F0000}"/>
    <cellStyle name="Normal 46 2 2 3 7" xfId="6485" xr:uid="{00000000-0005-0000-0000-00001F4F0000}"/>
    <cellStyle name="Normal 46 2 2 3 7 2" xfId="36820" xr:uid="{00000000-0005-0000-0000-0000204F0000}"/>
    <cellStyle name="Normal 46 2 2 3 7 3" xfId="21587" xr:uid="{00000000-0005-0000-0000-0000214F0000}"/>
    <cellStyle name="Normal 46 2 2 3 8" xfId="31808" xr:uid="{00000000-0005-0000-0000-0000224F0000}"/>
    <cellStyle name="Normal 46 2 2 3 9" xfId="16574" xr:uid="{00000000-0005-0000-0000-0000234F0000}"/>
    <cellStyle name="Normal 46 2 2 4" xfId="1621" xr:uid="{00000000-0005-0000-0000-0000244F0000}"/>
    <cellStyle name="Normal 46 2 2 4 2" xfId="2460" xr:uid="{00000000-0005-0000-0000-0000254F0000}"/>
    <cellStyle name="Normal 46 2 2 4 2 2" xfId="4150" xr:uid="{00000000-0005-0000-0000-0000264F0000}"/>
    <cellStyle name="Normal 46 2 2 4 2 2 2" xfId="14223" xr:uid="{00000000-0005-0000-0000-0000274F0000}"/>
    <cellStyle name="Normal 46 2 2 4 2 2 2 2" xfId="44554" xr:uid="{00000000-0005-0000-0000-0000284F0000}"/>
    <cellStyle name="Normal 46 2 2 4 2 2 2 3" xfId="29321" xr:uid="{00000000-0005-0000-0000-0000294F0000}"/>
    <cellStyle name="Normal 46 2 2 4 2 2 3" xfId="9203" xr:uid="{00000000-0005-0000-0000-00002A4F0000}"/>
    <cellStyle name="Normal 46 2 2 4 2 2 3 2" xfId="39537" xr:uid="{00000000-0005-0000-0000-00002B4F0000}"/>
    <cellStyle name="Normal 46 2 2 4 2 2 3 3" xfId="24304" xr:uid="{00000000-0005-0000-0000-00002C4F0000}"/>
    <cellStyle name="Normal 46 2 2 4 2 2 4" xfId="34524" xr:uid="{00000000-0005-0000-0000-00002D4F0000}"/>
    <cellStyle name="Normal 46 2 2 4 2 2 5" xfId="19291" xr:uid="{00000000-0005-0000-0000-00002E4F0000}"/>
    <cellStyle name="Normal 46 2 2 4 2 3" xfId="5842" xr:uid="{00000000-0005-0000-0000-00002F4F0000}"/>
    <cellStyle name="Normal 46 2 2 4 2 3 2" xfId="15894" xr:uid="{00000000-0005-0000-0000-0000304F0000}"/>
    <cellStyle name="Normal 46 2 2 4 2 3 2 2" xfId="46225" xr:uid="{00000000-0005-0000-0000-0000314F0000}"/>
    <cellStyle name="Normal 46 2 2 4 2 3 2 3" xfId="30992" xr:uid="{00000000-0005-0000-0000-0000324F0000}"/>
    <cellStyle name="Normal 46 2 2 4 2 3 3" xfId="10874" xr:uid="{00000000-0005-0000-0000-0000334F0000}"/>
    <cellStyle name="Normal 46 2 2 4 2 3 3 2" xfId="41208" xr:uid="{00000000-0005-0000-0000-0000344F0000}"/>
    <cellStyle name="Normal 46 2 2 4 2 3 3 3" xfId="25975" xr:uid="{00000000-0005-0000-0000-0000354F0000}"/>
    <cellStyle name="Normal 46 2 2 4 2 3 4" xfId="36195" xr:uid="{00000000-0005-0000-0000-0000364F0000}"/>
    <cellStyle name="Normal 46 2 2 4 2 3 5" xfId="20962" xr:uid="{00000000-0005-0000-0000-0000374F0000}"/>
    <cellStyle name="Normal 46 2 2 4 2 4" xfId="12552" xr:uid="{00000000-0005-0000-0000-0000384F0000}"/>
    <cellStyle name="Normal 46 2 2 4 2 4 2" xfId="42883" xr:uid="{00000000-0005-0000-0000-0000394F0000}"/>
    <cellStyle name="Normal 46 2 2 4 2 4 3" xfId="27650" xr:uid="{00000000-0005-0000-0000-00003A4F0000}"/>
    <cellStyle name="Normal 46 2 2 4 2 5" xfId="7531" xr:uid="{00000000-0005-0000-0000-00003B4F0000}"/>
    <cellStyle name="Normal 46 2 2 4 2 5 2" xfId="37866" xr:uid="{00000000-0005-0000-0000-00003C4F0000}"/>
    <cellStyle name="Normal 46 2 2 4 2 5 3" xfId="22633" xr:uid="{00000000-0005-0000-0000-00003D4F0000}"/>
    <cellStyle name="Normal 46 2 2 4 2 6" xfId="32854" xr:uid="{00000000-0005-0000-0000-00003E4F0000}"/>
    <cellStyle name="Normal 46 2 2 4 2 7" xfId="17620" xr:uid="{00000000-0005-0000-0000-00003F4F0000}"/>
    <cellStyle name="Normal 46 2 2 4 3" xfId="3313" xr:uid="{00000000-0005-0000-0000-0000404F0000}"/>
    <cellStyle name="Normal 46 2 2 4 3 2" xfId="13387" xr:uid="{00000000-0005-0000-0000-0000414F0000}"/>
    <cellStyle name="Normal 46 2 2 4 3 2 2" xfId="43718" xr:uid="{00000000-0005-0000-0000-0000424F0000}"/>
    <cellStyle name="Normal 46 2 2 4 3 2 3" xfId="28485" xr:uid="{00000000-0005-0000-0000-0000434F0000}"/>
    <cellStyle name="Normal 46 2 2 4 3 3" xfId="8367" xr:uid="{00000000-0005-0000-0000-0000444F0000}"/>
    <cellStyle name="Normal 46 2 2 4 3 3 2" xfId="38701" xr:uid="{00000000-0005-0000-0000-0000454F0000}"/>
    <cellStyle name="Normal 46 2 2 4 3 3 3" xfId="23468" xr:uid="{00000000-0005-0000-0000-0000464F0000}"/>
    <cellStyle name="Normal 46 2 2 4 3 4" xfId="33688" xr:uid="{00000000-0005-0000-0000-0000474F0000}"/>
    <cellStyle name="Normal 46 2 2 4 3 5" xfId="18455" xr:uid="{00000000-0005-0000-0000-0000484F0000}"/>
    <cellStyle name="Normal 46 2 2 4 4" xfId="5006" xr:uid="{00000000-0005-0000-0000-0000494F0000}"/>
    <cellStyle name="Normal 46 2 2 4 4 2" xfId="15058" xr:uid="{00000000-0005-0000-0000-00004A4F0000}"/>
    <cellStyle name="Normal 46 2 2 4 4 2 2" xfId="45389" xr:uid="{00000000-0005-0000-0000-00004B4F0000}"/>
    <cellStyle name="Normal 46 2 2 4 4 2 3" xfId="30156" xr:uid="{00000000-0005-0000-0000-00004C4F0000}"/>
    <cellStyle name="Normal 46 2 2 4 4 3" xfId="10038" xr:uid="{00000000-0005-0000-0000-00004D4F0000}"/>
    <cellStyle name="Normal 46 2 2 4 4 3 2" xfId="40372" xr:uid="{00000000-0005-0000-0000-00004E4F0000}"/>
    <cellStyle name="Normal 46 2 2 4 4 3 3" xfId="25139" xr:uid="{00000000-0005-0000-0000-00004F4F0000}"/>
    <cellStyle name="Normal 46 2 2 4 4 4" xfId="35359" xr:uid="{00000000-0005-0000-0000-0000504F0000}"/>
    <cellStyle name="Normal 46 2 2 4 4 5" xfId="20126" xr:uid="{00000000-0005-0000-0000-0000514F0000}"/>
    <cellStyle name="Normal 46 2 2 4 5" xfId="11716" xr:uid="{00000000-0005-0000-0000-0000524F0000}"/>
    <cellStyle name="Normal 46 2 2 4 5 2" xfId="42047" xr:uid="{00000000-0005-0000-0000-0000534F0000}"/>
    <cellStyle name="Normal 46 2 2 4 5 3" xfId="26814" xr:uid="{00000000-0005-0000-0000-0000544F0000}"/>
    <cellStyle name="Normal 46 2 2 4 6" xfId="6695" xr:uid="{00000000-0005-0000-0000-0000554F0000}"/>
    <cellStyle name="Normal 46 2 2 4 6 2" xfId="37030" xr:uid="{00000000-0005-0000-0000-0000564F0000}"/>
    <cellStyle name="Normal 46 2 2 4 6 3" xfId="21797" xr:uid="{00000000-0005-0000-0000-0000574F0000}"/>
    <cellStyle name="Normal 46 2 2 4 7" xfId="32018" xr:uid="{00000000-0005-0000-0000-0000584F0000}"/>
    <cellStyle name="Normal 46 2 2 4 8" xfId="16784" xr:uid="{00000000-0005-0000-0000-0000594F0000}"/>
    <cellStyle name="Normal 46 2 2 5" xfId="2042" xr:uid="{00000000-0005-0000-0000-00005A4F0000}"/>
    <cellStyle name="Normal 46 2 2 5 2" xfId="3732" xr:uid="{00000000-0005-0000-0000-00005B4F0000}"/>
    <cellStyle name="Normal 46 2 2 5 2 2" xfId="13805" xr:uid="{00000000-0005-0000-0000-00005C4F0000}"/>
    <cellStyle name="Normal 46 2 2 5 2 2 2" xfId="44136" xr:uid="{00000000-0005-0000-0000-00005D4F0000}"/>
    <cellStyle name="Normal 46 2 2 5 2 2 3" xfId="28903" xr:uid="{00000000-0005-0000-0000-00005E4F0000}"/>
    <cellStyle name="Normal 46 2 2 5 2 3" xfId="8785" xr:uid="{00000000-0005-0000-0000-00005F4F0000}"/>
    <cellStyle name="Normal 46 2 2 5 2 3 2" xfId="39119" xr:uid="{00000000-0005-0000-0000-0000604F0000}"/>
    <cellStyle name="Normal 46 2 2 5 2 3 3" xfId="23886" xr:uid="{00000000-0005-0000-0000-0000614F0000}"/>
    <cellStyle name="Normal 46 2 2 5 2 4" xfId="34106" xr:uid="{00000000-0005-0000-0000-0000624F0000}"/>
    <cellStyle name="Normal 46 2 2 5 2 5" xfId="18873" xr:uid="{00000000-0005-0000-0000-0000634F0000}"/>
    <cellStyle name="Normal 46 2 2 5 3" xfId="5424" xr:uid="{00000000-0005-0000-0000-0000644F0000}"/>
    <cellStyle name="Normal 46 2 2 5 3 2" xfId="15476" xr:uid="{00000000-0005-0000-0000-0000654F0000}"/>
    <cellStyle name="Normal 46 2 2 5 3 2 2" xfId="45807" xr:uid="{00000000-0005-0000-0000-0000664F0000}"/>
    <cellStyle name="Normal 46 2 2 5 3 2 3" xfId="30574" xr:uid="{00000000-0005-0000-0000-0000674F0000}"/>
    <cellStyle name="Normal 46 2 2 5 3 3" xfId="10456" xr:uid="{00000000-0005-0000-0000-0000684F0000}"/>
    <cellStyle name="Normal 46 2 2 5 3 3 2" xfId="40790" xr:uid="{00000000-0005-0000-0000-0000694F0000}"/>
    <cellStyle name="Normal 46 2 2 5 3 3 3" xfId="25557" xr:uid="{00000000-0005-0000-0000-00006A4F0000}"/>
    <cellStyle name="Normal 46 2 2 5 3 4" xfId="35777" xr:uid="{00000000-0005-0000-0000-00006B4F0000}"/>
    <cellStyle name="Normal 46 2 2 5 3 5" xfId="20544" xr:uid="{00000000-0005-0000-0000-00006C4F0000}"/>
    <cellStyle name="Normal 46 2 2 5 4" xfId="12134" xr:uid="{00000000-0005-0000-0000-00006D4F0000}"/>
    <cellStyle name="Normal 46 2 2 5 4 2" xfId="42465" xr:uid="{00000000-0005-0000-0000-00006E4F0000}"/>
    <cellStyle name="Normal 46 2 2 5 4 3" xfId="27232" xr:uid="{00000000-0005-0000-0000-00006F4F0000}"/>
    <cellStyle name="Normal 46 2 2 5 5" xfId="7113" xr:uid="{00000000-0005-0000-0000-0000704F0000}"/>
    <cellStyle name="Normal 46 2 2 5 5 2" xfId="37448" xr:uid="{00000000-0005-0000-0000-0000714F0000}"/>
    <cellStyle name="Normal 46 2 2 5 5 3" xfId="22215" xr:uid="{00000000-0005-0000-0000-0000724F0000}"/>
    <cellStyle name="Normal 46 2 2 5 6" xfId="32436" xr:uid="{00000000-0005-0000-0000-0000734F0000}"/>
    <cellStyle name="Normal 46 2 2 5 7" xfId="17202" xr:uid="{00000000-0005-0000-0000-0000744F0000}"/>
    <cellStyle name="Normal 46 2 2 6" xfId="2895" xr:uid="{00000000-0005-0000-0000-0000754F0000}"/>
    <cellStyle name="Normal 46 2 2 6 2" xfId="12969" xr:uid="{00000000-0005-0000-0000-0000764F0000}"/>
    <cellStyle name="Normal 46 2 2 6 2 2" xfId="43300" xr:uid="{00000000-0005-0000-0000-0000774F0000}"/>
    <cellStyle name="Normal 46 2 2 6 2 3" xfId="28067" xr:uid="{00000000-0005-0000-0000-0000784F0000}"/>
    <cellStyle name="Normal 46 2 2 6 3" xfId="7949" xr:uid="{00000000-0005-0000-0000-0000794F0000}"/>
    <cellStyle name="Normal 46 2 2 6 3 2" xfId="38283" xr:uid="{00000000-0005-0000-0000-00007A4F0000}"/>
    <cellStyle name="Normal 46 2 2 6 3 3" xfId="23050" xr:uid="{00000000-0005-0000-0000-00007B4F0000}"/>
    <cellStyle name="Normal 46 2 2 6 4" xfId="33270" xr:uid="{00000000-0005-0000-0000-00007C4F0000}"/>
    <cellStyle name="Normal 46 2 2 6 5" xfId="18037" xr:uid="{00000000-0005-0000-0000-00007D4F0000}"/>
    <cellStyle name="Normal 46 2 2 7" xfId="4588" xr:uid="{00000000-0005-0000-0000-00007E4F0000}"/>
    <cellStyle name="Normal 46 2 2 7 2" xfId="14640" xr:uid="{00000000-0005-0000-0000-00007F4F0000}"/>
    <cellStyle name="Normal 46 2 2 7 2 2" xfId="44971" xr:uid="{00000000-0005-0000-0000-0000804F0000}"/>
    <cellStyle name="Normal 46 2 2 7 2 3" xfId="29738" xr:uid="{00000000-0005-0000-0000-0000814F0000}"/>
    <cellStyle name="Normal 46 2 2 7 3" xfId="9620" xr:uid="{00000000-0005-0000-0000-0000824F0000}"/>
    <cellStyle name="Normal 46 2 2 7 3 2" xfId="39954" xr:uid="{00000000-0005-0000-0000-0000834F0000}"/>
    <cellStyle name="Normal 46 2 2 7 3 3" xfId="24721" xr:uid="{00000000-0005-0000-0000-0000844F0000}"/>
    <cellStyle name="Normal 46 2 2 7 4" xfId="34941" xr:uid="{00000000-0005-0000-0000-0000854F0000}"/>
    <cellStyle name="Normal 46 2 2 7 5" xfId="19708" xr:uid="{00000000-0005-0000-0000-0000864F0000}"/>
    <cellStyle name="Normal 46 2 2 8" xfId="11298" xr:uid="{00000000-0005-0000-0000-0000874F0000}"/>
    <cellStyle name="Normal 46 2 2 8 2" xfId="41629" xr:uid="{00000000-0005-0000-0000-0000884F0000}"/>
    <cellStyle name="Normal 46 2 2 8 3" xfId="26396" xr:uid="{00000000-0005-0000-0000-0000894F0000}"/>
    <cellStyle name="Normal 46 2 2 9" xfId="6277" xr:uid="{00000000-0005-0000-0000-00008A4F0000}"/>
    <cellStyle name="Normal 46 2 2 9 2" xfId="36612" xr:uid="{00000000-0005-0000-0000-00008B4F0000}"/>
    <cellStyle name="Normal 46 2 2 9 3" xfId="21379" xr:uid="{00000000-0005-0000-0000-00008C4F0000}"/>
    <cellStyle name="Normal 46 2 3" xfId="1241" xr:uid="{00000000-0005-0000-0000-00008D4F0000}"/>
    <cellStyle name="Normal 46 2 3 10" xfId="16418" xr:uid="{00000000-0005-0000-0000-00008E4F0000}"/>
    <cellStyle name="Normal 46 2 3 2" xfId="1460" xr:uid="{00000000-0005-0000-0000-00008F4F0000}"/>
    <cellStyle name="Normal 46 2 3 2 2" xfId="1881" xr:uid="{00000000-0005-0000-0000-0000904F0000}"/>
    <cellStyle name="Normal 46 2 3 2 2 2" xfId="2720" xr:uid="{00000000-0005-0000-0000-0000914F0000}"/>
    <cellStyle name="Normal 46 2 3 2 2 2 2" xfId="4410" xr:uid="{00000000-0005-0000-0000-0000924F0000}"/>
    <cellStyle name="Normal 46 2 3 2 2 2 2 2" xfId="14483" xr:uid="{00000000-0005-0000-0000-0000934F0000}"/>
    <cellStyle name="Normal 46 2 3 2 2 2 2 2 2" xfId="44814" xr:uid="{00000000-0005-0000-0000-0000944F0000}"/>
    <cellStyle name="Normal 46 2 3 2 2 2 2 2 3" xfId="29581" xr:uid="{00000000-0005-0000-0000-0000954F0000}"/>
    <cellStyle name="Normal 46 2 3 2 2 2 2 3" xfId="9463" xr:uid="{00000000-0005-0000-0000-0000964F0000}"/>
    <cellStyle name="Normal 46 2 3 2 2 2 2 3 2" xfId="39797" xr:uid="{00000000-0005-0000-0000-0000974F0000}"/>
    <cellStyle name="Normal 46 2 3 2 2 2 2 3 3" xfId="24564" xr:uid="{00000000-0005-0000-0000-0000984F0000}"/>
    <cellStyle name="Normal 46 2 3 2 2 2 2 4" xfId="34784" xr:uid="{00000000-0005-0000-0000-0000994F0000}"/>
    <cellStyle name="Normal 46 2 3 2 2 2 2 5" xfId="19551" xr:uid="{00000000-0005-0000-0000-00009A4F0000}"/>
    <cellStyle name="Normal 46 2 3 2 2 2 3" xfId="6102" xr:uid="{00000000-0005-0000-0000-00009B4F0000}"/>
    <cellStyle name="Normal 46 2 3 2 2 2 3 2" xfId="16154" xr:uid="{00000000-0005-0000-0000-00009C4F0000}"/>
    <cellStyle name="Normal 46 2 3 2 2 2 3 2 2" xfId="46485" xr:uid="{00000000-0005-0000-0000-00009D4F0000}"/>
    <cellStyle name="Normal 46 2 3 2 2 2 3 2 3" xfId="31252" xr:uid="{00000000-0005-0000-0000-00009E4F0000}"/>
    <cellStyle name="Normal 46 2 3 2 2 2 3 3" xfId="11134" xr:uid="{00000000-0005-0000-0000-00009F4F0000}"/>
    <cellStyle name="Normal 46 2 3 2 2 2 3 3 2" xfId="41468" xr:uid="{00000000-0005-0000-0000-0000A04F0000}"/>
    <cellStyle name="Normal 46 2 3 2 2 2 3 3 3" xfId="26235" xr:uid="{00000000-0005-0000-0000-0000A14F0000}"/>
    <cellStyle name="Normal 46 2 3 2 2 2 3 4" xfId="36455" xr:uid="{00000000-0005-0000-0000-0000A24F0000}"/>
    <cellStyle name="Normal 46 2 3 2 2 2 3 5" xfId="21222" xr:uid="{00000000-0005-0000-0000-0000A34F0000}"/>
    <cellStyle name="Normal 46 2 3 2 2 2 4" xfId="12812" xr:uid="{00000000-0005-0000-0000-0000A44F0000}"/>
    <cellStyle name="Normal 46 2 3 2 2 2 4 2" xfId="43143" xr:uid="{00000000-0005-0000-0000-0000A54F0000}"/>
    <cellStyle name="Normal 46 2 3 2 2 2 4 3" xfId="27910" xr:uid="{00000000-0005-0000-0000-0000A64F0000}"/>
    <cellStyle name="Normal 46 2 3 2 2 2 5" xfId="7791" xr:uid="{00000000-0005-0000-0000-0000A74F0000}"/>
    <cellStyle name="Normal 46 2 3 2 2 2 5 2" xfId="38126" xr:uid="{00000000-0005-0000-0000-0000A84F0000}"/>
    <cellStyle name="Normal 46 2 3 2 2 2 5 3" xfId="22893" xr:uid="{00000000-0005-0000-0000-0000A94F0000}"/>
    <cellStyle name="Normal 46 2 3 2 2 2 6" xfId="33114" xr:uid="{00000000-0005-0000-0000-0000AA4F0000}"/>
    <cellStyle name="Normal 46 2 3 2 2 2 7" xfId="17880" xr:uid="{00000000-0005-0000-0000-0000AB4F0000}"/>
    <cellStyle name="Normal 46 2 3 2 2 3" xfId="3573" xr:uid="{00000000-0005-0000-0000-0000AC4F0000}"/>
    <cellStyle name="Normal 46 2 3 2 2 3 2" xfId="13647" xr:uid="{00000000-0005-0000-0000-0000AD4F0000}"/>
    <cellStyle name="Normal 46 2 3 2 2 3 2 2" xfId="43978" xr:uid="{00000000-0005-0000-0000-0000AE4F0000}"/>
    <cellStyle name="Normal 46 2 3 2 2 3 2 3" xfId="28745" xr:uid="{00000000-0005-0000-0000-0000AF4F0000}"/>
    <cellStyle name="Normal 46 2 3 2 2 3 3" xfId="8627" xr:uid="{00000000-0005-0000-0000-0000B04F0000}"/>
    <cellStyle name="Normal 46 2 3 2 2 3 3 2" xfId="38961" xr:uid="{00000000-0005-0000-0000-0000B14F0000}"/>
    <cellStyle name="Normal 46 2 3 2 2 3 3 3" xfId="23728" xr:uid="{00000000-0005-0000-0000-0000B24F0000}"/>
    <cellStyle name="Normal 46 2 3 2 2 3 4" xfId="33948" xr:uid="{00000000-0005-0000-0000-0000B34F0000}"/>
    <cellStyle name="Normal 46 2 3 2 2 3 5" xfId="18715" xr:uid="{00000000-0005-0000-0000-0000B44F0000}"/>
    <cellStyle name="Normal 46 2 3 2 2 4" xfId="5266" xr:uid="{00000000-0005-0000-0000-0000B54F0000}"/>
    <cellStyle name="Normal 46 2 3 2 2 4 2" xfId="15318" xr:uid="{00000000-0005-0000-0000-0000B64F0000}"/>
    <cellStyle name="Normal 46 2 3 2 2 4 2 2" xfId="45649" xr:uid="{00000000-0005-0000-0000-0000B74F0000}"/>
    <cellStyle name="Normal 46 2 3 2 2 4 2 3" xfId="30416" xr:uid="{00000000-0005-0000-0000-0000B84F0000}"/>
    <cellStyle name="Normal 46 2 3 2 2 4 3" xfId="10298" xr:uid="{00000000-0005-0000-0000-0000B94F0000}"/>
    <cellStyle name="Normal 46 2 3 2 2 4 3 2" xfId="40632" xr:uid="{00000000-0005-0000-0000-0000BA4F0000}"/>
    <cellStyle name="Normal 46 2 3 2 2 4 3 3" xfId="25399" xr:uid="{00000000-0005-0000-0000-0000BB4F0000}"/>
    <cellStyle name="Normal 46 2 3 2 2 4 4" xfId="35619" xr:uid="{00000000-0005-0000-0000-0000BC4F0000}"/>
    <cellStyle name="Normal 46 2 3 2 2 4 5" xfId="20386" xr:uid="{00000000-0005-0000-0000-0000BD4F0000}"/>
    <cellStyle name="Normal 46 2 3 2 2 5" xfId="11976" xr:uid="{00000000-0005-0000-0000-0000BE4F0000}"/>
    <cellStyle name="Normal 46 2 3 2 2 5 2" xfId="42307" xr:uid="{00000000-0005-0000-0000-0000BF4F0000}"/>
    <cellStyle name="Normal 46 2 3 2 2 5 3" xfId="27074" xr:uid="{00000000-0005-0000-0000-0000C04F0000}"/>
    <cellStyle name="Normal 46 2 3 2 2 6" xfId="6955" xr:uid="{00000000-0005-0000-0000-0000C14F0000}"/>
    <cellStyle name="Normal 46 2 3 2 2 6 2" xfId="37290" xr:uid="{00000000-0005-0000-0000-0000C24F0000}"/>
    <cellStyle name="Normal 46 2 3 2 2 6 3" xfId="22057" xr:uid="{00000000-0005-0000-0000-0000C34F0000}"/>
    <cellStyle name="Normal 46 2 3 2 2 7" xfId="32278" xr:uid="{00000000-0005-0000-0000-0000C44F0000}"/>
    <cellStyle name="Normal 46 2 3 2 2 8" xfId="17044" xr:uid="{00000000-0005-0000-0000-0000C54F0000}"/>
    <cellStyle name="Normal 46 2 3 2 3" xfId="2302" xr:uid="{00000000-0005-0000-0000-0000C64F0000}"/>
    <cellStyle name="Normal 46 2 3 2 3 2" xfId="3992" xr:uid="{00000000-0005-0000-0000-0000C74F0000}"/>
    <cellStyle name="Normal 46 2 3 2 3 2 2" xfId="14065" xr:uid="{00000000-0005-0000-0000-0000C84F0000}"/>
    <cellStyle name="Normal 46 2 3 2 3 2 2 2" xfId="44396" xr:uid="{00000000-0005-0000-0000-0000C94F0000}"/>
    <cellStyle name="Normal 46 2 3 2 3 2 2 3" xfId="29163" xr:uid="{00000000-0005-0000-0000-0000CA4F0000}"/>
    <cellStyle name="Normal 46 2 3 2 3 2 3" xfId="9045" xr:uid="{00000000-0005-0000-0000-0000CB4F0000}"/>
    <cellStyle name="Normal 46 2 3 2 3 2 3 2" xfId="39379" xr:uid="{00000000-0005-0000-0000-0000CC4F0000}"/>
    <cellStyle name="Normal 46 2 3 2 3 2 3 3" xfId="24146" xr:uid="{00000000-0005-0000-0000-0000CD4F0000}"/>
    <cellStyle name="Normal 46 2 3 2 3 2 4" xfId="34366" xr:uid="{00000000-0005-0000-0000-0000CE4F0000}"/>
    <cellStyle name="Normal 46 2 3 2 3 2 5" xfId="19133" xr:uid="{00000000-0005-0000-0000-0000CF4F0000}"/>
    <cellStyle name="Normal 46 2 3 2 3 3" xfId="5684" xr:uid="{00000000-0005-0000-0000-0000D04F0000}"/>
    <cellStyle name="Normal 46 2 3 2 3 3 2" xfId="15736" xr:uid="{00000000-0005-0000-0000-0000D14F0000}"/>
    <cellStyle name="Normal 46 2 3 2 3 3 2 2" xfId="46067" xr:uid="{00000000-0005-0000-0000-0000D24F0000}"/>
    <cellStyle name="Normal 46 2 3 2 3 3 2 3" xfId="30834" xr:uid="{00000000-0005-0000-0000-0000D34F0000}"/>
    <cellStyle name="Normal 46 2 3 2 3 3 3" xfId="10716" xr:uid="{00000000-0005-0000-0000-0000D44F0000}"/>
    <cellStyle name="Normal 46 2 3 2 3 3 3 2" xfId="41050" xr:uid="{00000000-0005-0000-0000-0000D54F0000}"/>
    <cellStyle name="Normal 46 2 3 2 3 3 3 3" xfId="25817" xr:uid="{00000000-0005-0000-0000-0000D64F0000}"/>
    <cellStyle name="Normal 46 2 3 2 3 3 4" xfId="36037" xr:uid="{00000000-0005-0000-0000-0000D74F0000}"/>
    <cellStyle name="Normal 46 2 3 2 3 3 5" xfId="20804" xr:uid="{00000000-0005-0000-0000-0000D84F0000}"/>
    <cellStyle name="Normal 46 2 3 2 3 4" xfId="12394" xr:uid="{00000000-0005-0000-0000-0000D94F0000}"/>
    <cellStyle name="Normal 46 2 3 2 3 4 2" xfId="42725" xr:uid="{00000000-0005-0000-0000-0000DA4F0000}"/>
    <cellStyle name="Normal 46 2 3 2 3 4 3" xfId="27492" xr:uid="{00000000-0005-0000-0000-0000DB4F0000}"/>
    <cellStyle name="Normal 46 2 3 2 3 5" xfId="7373" xr:uid="{00000000-0005-0000-0000-0000DC4F0000}"/>
    <cellStyle name="Normal 46 2 3 2 3 5 2" xfId="37708" xr:uid="{00000000-0005-0000-0000-0000DD4F0000}"/>
    <cellStyle name="Normal 46 2 3 2 3 5 3" xfId="22475" xr:uid="{00000000-0005-0000-0000-0000DE4F0000}"/>
    <cellStyle name="Normal 46 2 3 2 3 6" xfId="32696" xr:uid="{00000000-0005-0000-0000-0000DF4F0000}"/>
    <cellStyle name="Normal 46 2 3 2 3 7" xfId="17462" xr:uid="{00000000-0005-0000-0000-0000E04F0000}"/>
    <cellStyle name="Normal 46 2 3 2 4" xfId="3155" xr:uid="{00000000-0005-0000-0000-0000E14F0000}"/>
    <cellStyle name="Normal 46 2 3 2 4 2" xfId="13229" xr:uid="{00000000-0005-0000-0000-0000E24F0000}"/>
    <cellStyle name="Normal 46 2 3 2 4 2 2" xfId="43560" xr:uid="{00000000-0005-0000-0000-0000E34F0000}"/>
    <cellStyle name="Normal 46 2 3 2 4 2 3" xfId="28327" xr:uid="{00000000-0005-0000-0000-0000E44F0000}"/>
    <cellStyle name="Normal 46 2 3 2 4 3" xfId="8209" xr:uid="{00000000-0005-0000-0000-0000E54F0000}"/>
    <cellStyle name="Normal 46 2 3 2 4 3 2" xfId="38543" xr:uid="{00000000-0005-0000-0000-0000E64F0000}"/>
    <cellStyle name="Normal 46 2 3 2 4 3 3" xfId="23310" xr:uid="{00000000-0005-0000-0000-0000E74F0000}"/>
    <cellStyle name="Normal 46 2 3 2 4 4" xfId="33530" xr:uid="{00000000-0005-0000-0000-0000E84F0000}"/>
    <cellStyle name="Normal 46 2 3 2 4 5" xfId="18297" xr:uid="{00000000-0005-0000-0000-0000E94F0000}"/>
    <cellStyle name="Normal 46 2 3 2 5" xfId="4848" xr:uid="{00000000-0005-0000-0000-0000EA4F0000}"/>
    <cellStyle name="Normal 46 2 3 2 5 2" xfId="14900" xr:uid="{00000000-0005-0000-0000-0000EB4F0000}"/>
    <cellStyle name="Normal 46 2 3 2 5 2 2" xfId="45231" xr:uid="{00000000-0005-0000-0000-0000EC4F0000}"/>
    <cellStyle name="Normal 46 2 3 2 5 2 3" xfId="29998" xr:uid="{00000000-0005-0000-0000-0000ED4F0000}"/>
    <cellStyle name="Normal 46 2 3 2 5 3" xfId="9880" xr:uid="{00000000-0005-0000-0000-0000EE4F0000}"/>
    <cellStyle name="Normal 46 2 3 2 5 3 2" xfId="40214" xr:uid="{00000000-0005-0000-0000-0000EF4F0000}"/>
    <cellStyle name="Normal 46 2 3 2 5 3 3" xfId="24981" xr:uid="{00000000-0005-0000-0000-0000F04F0000}"/>
    <cellStyle name="Normal 46 2 3 2 5 4" xfId="35201" xr:uid="{00000000-0005-0000-0000-0000F14F0000}"/>
    <cellStyle name="Normal 46 2 3 2 5 5" xfId="19968" xr:uid="{00000000-0005-0000-0000-0000F24F0000}"/>
    <cellStyle name="Normal 46 2 3 2 6" xfId="11558" xr:uid="{00000000-0005-0000-0000-0000F34F0000}"/>
    <cellStyle name="Normal 46 2 3 2 6 2" xfId="41889" xr:uid="{00000000-0005-0000-0000-0000F44F0000}"/>
    <cellStyle name="Normal 46 2 3 2 6 3" xfId="26656" xr:uid="{00000000-0005-0000-0000-0000F54F0000}"/>
    <cellStyle name="Normal 46 2 3 2 7" xfId="6537" xr:uid="{00000000-0005-0000-0000-0000F64F0000}"/>
    <cellStyle name="Normal 46 2 3 2 7 2" xfId="36872" xr:uid="{00000000-0005-0000-0000-0000F74F0000}"/>
    <cellStyle name="Normal 46 2 3 2 7 3" xfId="21639" xr:uid="{00000000-0005-0000-0000-0000F84F0000}"/>
    <cellStyle name="Normal 46 2 3 2 8" xfId="31860" xr:uid="{00000000-0005-0000-0000-0000F94F0000}"/>
    <cellStyle name="Normal 46 2 3 2 9" xfId="16626" xr:uid="{00000000-0005-0000-0000-0000FA4F0000}"/>
    <cellStyle name="Normal 46 2 3 3" xfId="1673" xr:uid="{00000000-0005-0000-0000-0000FB4F0000}"/>
    <cellStyle name="Normal 46 2 3 3 2" xfId="2512" xr:uid="{00000000-0005-0000-0000-0000FC4F0000}"/>
    <cellStyle name="Normal 46 2 3 3 2 2" xfId="4202" xr:uid="{00000000-0005-0000-0000-0000FD4F0000}"/>
    <cellStyle name="Normal 46 2 3 3 2 2 2" xfId="14275" xr:uid="{00000000-0005-0000-0000-0000FE4F0000}"/>
    <cellStyle name="Normal 46 2 3 3 2 2 2 2" xfId="44606" xr:uid="{00000000-0005-0000-0000-0000FF4F0000}"/>
    <cellStyle name="Normal 46 2 3 3 2 2 2 3" xfId="29373" xr:uid="{00000000-0005-0000-0000-000000500000}"/>
    <cellStyle name="Normal 46 2 3 3 2 2 3" xfId="9255" xr:uid="{00000000-0005-0000-0000-000001500000}"/>
    <cellStyle name="Normal 46 2 3 3 2 2 3 2" xfId="39589" xr:uid="{00000000-0005-0000-0000-000002500000}"/>
    <cellStyle name="Normal 46 2 3 3 2 2 3 3" xfId="24356" xr:uid="{00000000-0005-0000-0000-000003500000}"/>
    <cellStyle name="Normal 46 2 3 3 2 2 4" xfId="34576" xr:uid="{00000000-0005-0000-0000-000004500000}"/>
    <cellStyle name="Normal 46 2 3 3 2 2 5" xfId="19343" xr:uid="{00000000-0005-0000-0000-000005500000}"/>
    <cellStyle name="Normal 46 2 3 3 2 3" xfId="5894" xr:uid="{00000000-0005-0000-0000-000006500000}"/>
    <cellStyle name="Normal 46 2 3 3 2 3 2" xfId="15946" xr:uid="{00000000-0005-0000-0000-000007500000}"/>
    <cellStyle name="Normal 46 2 3 3 2 3 2 2" xfId="46277" xr:uid="{00000000-0005-0000-0000-000008500000}"/>
    <cellStyle name="Normal 46 2 3 3 2 3 2 3" xfId="31044" xr:uid="{00000000-0005-0000-0000-000009500000}"/>
    <cellStyle name="Normal 46 2 3 3 2 3 3" xfId="10926" xr:uid="{00000000-0005-0000-0000-00000A500000}"/>
    <cellStyle name="Normal 46 2 3 3 2 3 3 2" xfId="41260" xr:uid="{00000000-0005-0000-0000-00000B500000}"/>
    <cellStyle name="Normal 46 2 3 3 2 3 3 3" xfId="26027" xr:uid="{00000000-0005-0000-0000-00000C500000}"/>
    <cellStyle name="Normal 46 2 3 3 2 3 4" xfId="36247" xr:uid="{00000000-0005-0000-0000-00000D500000}"/>
    <cellStyle name="Normal 46 2 3 3 2 3 5" xfId="21014" xr:uid="{00000000-0005-0000-0000-00000E500000}"/>
    <cellStyle name="Normal 46 2 3 3 2 4" xfId="12604" xr:uid="{00000000-0005-0000-0000-00000F500000}"/>
    <cellStyle name="Normal 46 2 3 3 2 4 2" xfId="42935" xr:uid="{00000000-0005-0000-0000-000010500000}"/>
    <cellStyle name="Normal 46 2 3 3 2 4 3" xfId="27702" xr:uid="{00000000-0005-0000-0000-000011500000}"/>
    <cellStyle name="Normal 46 2 3 3 2 5" xfId="7583" xr:uid="{00000000-0005-0000-0000-000012500000}"/>
    <cellStyle name="Normal 46 2 3 3 2 5 2" xfId="37918" xr:uid="{00000000-0005-0000-0000-000013500000}"/>
    <cellStyle name="Normal 46 2 3 3 2 5 3" xfId="22685" xr:uid="{00000000-0005-0000-0000-000014500000}"/>
    <cellStyle name="Normal 46 2 3 3 2 6" xfId="32906" xr:uid="{00000000-0005-0000-0000-000015500000}"/>
    <cellStyle name="Normal 46 2 3 3 2 7" xfId="17672" xr:uid="{00000000-0005-0000-0000-000016500000}"/>
    <cellStyle name="Normal 46 2 3 3 3" xfId="3365" xr:uid="{00000000-0005-0000-0000-000017500000}"/>
    <cellStyle name="Normal 46 2 3 3 3 2" xfId="13439" xr:uid="{00000000-0005-0000-0000-000018500000}"/>
    <cellStyle name="Normal 46 2 3 3 3 2 2" xfId="43770" xr:uid="{00000000-0005-0000-0000-000019500000}"/>
    <cellStyle name="Normal 46 2 3 3 3 2 3" xfId="28537" xr:uid="{00000000-0005-0000-0000-00001A500000}"/>
    <cellStyle name="Normal 46 2 3 3 3 3" xfId="8419" xr:uid="{00000000-0005-0000-0000-00001B500000}"/>
    <cellStyle name="Normal 46 2 3 3 3 3 2" xfId="38753" xr:uid="{00000000-0005-0000-0000-00001C500000}"/>
    <cellStyle name="Normal 46 2 3 3 3 3 3" xfId="23520" xr:uid="{00000000-0005-0000-0000-00001D500000}"/>
    <cellStyle name="Normal 46 2 3 3 3 4" xfId="33740" xr:uid="{00000000-0005-0000-0000-00001E500000}"/>
    <cellStyle name="Normal 46 2 3 3 3 5" xfId="18507" xr:uid="{00000000-0005-0000-0000-00001F500000}"/>
    <cellStyle name="Normal 46 2 3 3 4" xfId="5058" xr:uid="{00000000-0005-0000-0000-000020500000}"/>
    <cellStyle name="Normal 46 2 3 3 4 2" xfId="15110" xr:uid="{00000000-0005-0000-0000-000021500000}"/>
    <cellStyle name="Normal 46 2 3 3 4 2 2" xfId="45441" xr:uid="{00000000-0005-0000-0000-000022500000}"/>
    <cellStyle name="Normal 46 2 3 3 4 2 3" xfId="30208" xr:uid="{00000000-0005-0000-0000-000023500000}"/>
    <cellStyle name="Normal 46 2 3 3 4 3" xfId="10090" xr:uid="{00000000-0005-0000-0000-000024500000}"/>
    <cellStyle name="Normal 46 2 3 3 4 3 2" xfId="40424" xr:uid="{00000000-0005-0000-0000-000025500000}"/>
    <cellStyle name="Normal 46 2 3 3 4 3 3" xfId="25191" xr:uid="{00000000-0005-0000-0000-000026500000}"/>
    <cellStyle name="Normal 46 2 3 3 4 4" xfId="35411" xr:uid="{00000000-0005-0000-0000-000027500000}"/>
    <cellStyle name="Normal 46 2 3 3 4 5" xfId="20178" xr:uid="{00000000-0005-0000-0000-000028500000}"/>
    <cellStyle name="Normal 46 2 3 3 5" xfId="11768" xr:uid="{00000000-0005-0000-0000-000029500000}"/>
    <cellStyle name="Normal 46 2 3 3 5 2" xfId="42099" xr:uid="{00000000-0005-0000-0000-00002A500000}"/>
    <cellStyle name="Normal 46 2 3 3 5 3" xfId="26866" xr:uid="{00000000-0005-0000-0000-00002B500000}"/>
    <cellStyle name="Normal 46 2 3 3 6" xfId="6747" xr:uid="{00000000-0005-0000-0000-00002C500000}"/>
    <cellStyle name="Normal 46 2 3 3 6 2" xfId="37082" xr:uid="{00000000-0005-0000-0000-00002D500000}"/>
    <cellStyle name="Normal 46 2 3 3 6 3" xfId="21849" xr:uid="{00000000-0005-0000-0000-00002E500000}"/>
    <cellStyle name="Normal 46 2 3 3 7" xfId="32070" xr:uid="{00000000-0005-0000-0000-00002F500000}"/>
    <cellStyle name="Normal 46 2 3 3 8" xfId="16836" xr:uid="{00000000-0005-0000-0000-000030500000}"/>
    <cellStyle name="Normal 46 2 3 4" xfId="2094" xr:uid="{00000000-0005-0000-0000-000031500000}"/>
    <cellStyle name="Normal 46 2 3 4 2" xfId="3784" xr:uid="{00000000-0005-0000-0000-000032500000}"/>
    <cellStyle name="Normal 46 2 3 4 2 2" xfId="13857" xr:uid="{00000000-0005-0000-0000-000033500000}"/>
    <cellStyle name="Normal 46 2 3 4 2 2 2" xfId="44188" xr:uid="{00000000-0005-0000-0000-000034500000}"/>
    <cellStyle name="Normal 46 2 3 4 2 2 3" xfId="28955" xr:uid="{00000000-0005-0000-0000-000035500000}"/>
    <cellStyle name="Normal 46 2 3 4 2 3" xfId="8837" xr:uid="{00000000-0005-0000-0000-000036500000}"/>
    <cellStyle name="Normal 46 2 3 4 2 3 2" xfId="39171" xr:uid="{00000000-0005-0000-0000-000037500000}"/>
    <cellStyle name="Normal 46 2 3 4 2 3 3" xfId="23938" xr:uid="{00000000-0005-0000-0000-000038500000}"/>
    <cellStyle name="Normal 46 2 3 4 2 4" xfId="34158" xr:uid="{00000000-0005-0000-0000-000039500000}"/>
    <cellStyle name="Normal 46 2 3 4 2 5" xfId="18925" xr:uid="{00000000-0005-0000-0000-00003A500000}"/>
    <cellStyle name="Normal 46 2 3 4 3" xfId="5476" xr:uid="{00000000-0005-0000-0000-00003B500000}"/>
    <cellStyle name="Normal 46 2 3 4 3 2" xfId="15528" xr:uid="{00000000-0005-0000-0000-00003C500000}"/>
    <cellStyle name="Normal 46 2 3 4 3 2 2" xfId="45859" xr:uid="{00000000-0005-0000-0000-00003D500000}"/>
    <cellStyle name="Normal 46 2 3 4 3 2 3" xfId="30626" xr:uid="{00000000-0005-0000-0000-00003E500000}"/>
    <cellStyle name="Normal 46 2 3 4 3 3" xfId="10508" xr:uid="{00000000-0005-0000-0000-00003F500000}"/>
    <cellStyle name="Normal 46 2 3 4 3 3 2" xfId="40842" xr:uid="{00000000-0005-0000-0000-000040500000}"/>
    <cellStyle name="Normal 46 2 3 4 3 3 3" xfId="25609" xr:uid="{00000000-0005-0000-0000-000041500000}"/>
    <cellStyle name="Normal 46 2 3 4 3 4" xfId="35829" xr:uid="{00000000-0005-0000-0000-000042500000}"/>
    <cellStyle name="Normal 46 2 3 4 3 5" xfId="20596" xr:uid="{00000000-0005-0000-0000-000043500000}"/>
    <cellStyle name="Normal 46 2 3 4 4" xfId="12186" xr:uid="{00000000-0005-0000-0000-000044500000}"/>
    <cellStyle name="Normal 46 2 3 4 4 2" xfId="42517" xr:uid="{00000000-0005-0000-0000-000045500000}"/>
    <cellStyle name="Normal 46 2 3 4 4 3" xfId="27284" xr:uid="{00000000-0005-0000-0000-000046500000}"/>
    <cellStyle name="Normal 46 2 3 4 5" xfId="7165" xr:uid="{00000000-0005-0000-0000-000047500000}"/>
    <cellStyle name="Normal 46 2 3 4 5 2" xfId="37500" xr:uid="{00000000-0005-0000-0000-000048500000}"/>
    <cellStyle name="Normal 46 2 3 4 5 3" xfId="22267" xr:uid="{00000000-0005-0000-0000-000049500000}"/>
    <cellStyle name="Normal 46 2 3 4 6" xfId="32488" xr:uid="{00000000-0005-0000-0000-00004A500000}"/>
    <cellStyle name="Normal 46 2 3 4 7" xfId="17254" xr:uid="{00000000-0005-0000-0000-00004B500000}"/>
    <cellStyle name="Normal 46 2 3 5" xfId="2947" xr:uid="{00000000-0005-0000-0000-00004C500000}"/>
    <cellStyle name="Normal 46 2 3 5 2" xfId="13021" xr:uid="{00000000-0005-0000-0000-00004D500000}"/>
    <cellStyle name="Normal 46 2 3 5 2 2" xfId="43352" xr:uid="{00000000-0005-0000-0000-00004E500000}"/>
    <cellStyle name="Normal 46 2 3 5 2 3" xfId="28119" xr:uid="{00000000-0005-0000-0000-00004F500000}"/>
    <cellStyle name="Normal 46 2 3 5 3" xfId="8001" xr:uid="{00000000-0005-0000-0000-000050500000}"/>
    <cellStyle name="Normal 46 2 3 5 3 2" xfId="38335" xr:uid="{00000000-0005-0000-0000-000051500000}"/>
    <cellStyle name="Normal 46 2 3 5 3 3" xfId="23102" xr:uid="{00000000-0005-0000-0000-000052500000}"/>
    <cellStyle name="Normal 46 2 3 5 4" xfId="33322" xr:uid="{00000000-0005-0000-0000-000053500000}"/>
    <cellStyle name="Normal 46 2 3 5 5" xfId="18089" xr:uid="{00000000-0005-0000-0000-000054500000}"/>
    <cellStyle name="Normal 46 2 3 6" xfId="4640" xr:uid="{00000000-0005-0000-0000-000055500000}"/>
    <cellStyle name="Normal 46 2 3 6 2" xfId="14692" xr:uid="{00000000-0005-0000-0000-000056500000}"/>
    <cellStyle name="Normal 46 2 3 6 2 2" xfId="45023" xr:uid="{00000000-0005-0000-0000-000057500000}"/>
    <cellStyle name="Normal 46 2 3 6 2 3" xfId="29790" xr:uid="{00000000-0005-0000-0000-000058500000}"/>
    <cellStyle name="Normal 46 2 3 6 3" xfId="9672" xr:uid="{00000000-0005-0000-0000-000059500000}"/>
    <cellStyle name="Normal 46 2 3 6 3 2" xfId="40006" xr:uid="{00000000-0005-0000-0000-00005A500000}"/>
    <cellStyle name="Normal 46 2 3 6 3 3" xfId="24773" xr:uid="{00000000-0005-0000-0000-00005B500000}"/>
    <cellStyle name="Normal 46 2 3 6 4" xfId="34993" xr:uid="{00000000-0005-0000-0000-00005C500000}"/>
    <cellStyle name="Normal 46 2 3 6 5" xfId="19760" xr:uid="{00000000-0005-0000-0000-00005D500000}"/>
    <cellStyle name="Normal 46 2 3 7" xfId="11350" xr:uid="{00000000-0005-0000-0000-00005E500000}"/>
    <cellStyle name="Normal 46 2 3 7 2" xfId="41681" xr:uid="{00000000-0005-0000-0000-00005F500000}"/>
    <cellStyle name="Normal 46 2 3 7 3" xfId="26448" xr:uid="{00000000-0005-0000-0000-000060500000}"/>
    <cellStyle name="Normal 46 2 3 8" xfId="6329" xr:uid="{00000000-0005-0000-0000-000061500000}"/>
    <cellStyle name="Normal 46 2 3 8 2" xfId="36664" xr:uid="{00000000-0005-0000-0000-000062500000}"/>
    <cellStyle name="Normal 46 2 3 8 3" xfId="21431" xr:uid="{00000000-0005-0000-0000-000063500000}"/>
    <cellStyle name="Normal 46 2 3 9" xfId="31653" xr:uid="{00000000-0005-0000-0000-000064500000}"/>
    <cellStyle name="Normal 46 2 4" xfId="1354" xr:uid="{00000000-0005-0000-0000-000065500000}"/>
    <cellStyle name="Normal 46 2 4 2" xfId="1777" xr:uid="{00000000-0005-0000-0000-000066500000}"/>
    <cellStyle name="Normal 46 2 4 2 2" xfId="2616" xr:uid="{00000000-0005-0000-0000-000067500000}"/>
    <cellStyle name="Normal 46 2 4 2 2 2" xfId="4306" xr:uid="{00000000-0005-0000-0000-000068500000}"/>
    <cellStyle name="Normal 46 2 4 2 2 2 2" xfId="14379" xr:uid="{00000000-0005-0000-0000-000069500000}"/>
    <cellStyle name="Normal 46 2 4 2 2 2 2 2" xfId="44710" xr:uid="{00000000-0005-0000-0000-00006A500000}"/>
    <cellStyle name="Normal 46 2 4 2 2 2 2 3" xfId="29477" xr:uid="{00000000-0005-0000-0000-00006B500000}"/>
    <cellStyle name="Normal 46 2 4 2 2 2 3" xfId="9359" xr:uid="{00000000-0005-0000-0000-00006C500000}"/>
    <cellStyle name="Normal 46 2 4 2 2 2 3 2" xfId="39693" xr:uid="{00000000-0005-0000-0000-00006D500000}"/>
    <cellStyle name="Normal 46 2 4 2 2 2 3 3" xfId="24460" xr:uid="{00000000-0005-0000-0000-00006E500000}"/>
    <cellStyle name="Normal 46 2 4 2 2 2 4" xfId="34680" xr:uid="{00000000-0005-0000-0000-00006F500000}"/>
    <cellStyle name="Normal 46 2 4 2 2 2 5" xfId="19447" xr:uid="{00000000-0005-0000-0000-000070500000}"/>
    <cellStyle name="Normal 46 2 4 2 2 3" xfId="5998" xr:uid="{00000000-0005-0000-0000-000071500000}"/>
    <cellStyle name="Normal 46 2 4 2 2 3 2" xfId="16050" xr:uid="{00000000-0005-0000-0000-000072500000}"/>
    <cellStyle name="Normal 46 2 4 2 2 3 2 2" xfId="46381" xr:uid="{00000000-0005-0000-0000-000073500000}"/>
    <cellStyle name="Normal 46 2 4 2 2 3 2 3" xfId="31148" xr:uid="{00000000-0005-0000-0000-000074500000}"/>
    <cellStyle name="Normal 46 2 4 2 2 3 3" xfId="11030" xr:uid="{00000000-0005-0000-0000-000075500000}"/>
    <cellStyle name="Normal 46 2 4 2 2 3 3 2" xfId="41364" xr:uid="{00000000-0005-0000-0000-000076500000}"/>
    <cellStyle name="Normal 46 2 4 2 2 3 3 3" xfId="26131" xr:uid="{00000000-0005-0000-0000-000077500000}"/>
    <cellStyle name="Normal 46 2 4 2 2 3 4" xfId="36351" xr:uid="{00000000-0005-0000-0000-000078500000}"/>
    <cellStyle name="Normal 46 2 4 2 2 3 5" xfId="21118" xr:uid="{00000000-0005-0000-0000-000079500000}"/>
    <cellStyle name="Normal 46 2 4 2 2 4" xfId="12708" xr:uid="{00000000-0005-0000-0000-00007A500000}"/>
    <cellStyle name="Normal 46 2 4 2 2 4 2" xfId="43039" xr:uid="{00000000-0005-0000-0000-00007B500000}"/>
    <cellStyle name="Normal 46 2 4 2 2 4 3" xfId="27806" xr:uid="{00000000-0005-0000-0000-00007C500000}"/>
    <cellStyle name="Normal 46 2 4 2 2 5" xfId="7687" xr:uid="{00000000-0005-0000-0000-00007D500000}"/>
    <cellStyle name="Normal 46 2 4 2 2 5 2" xfId="38022" xr:uid="{00000000-0005-0000-0000-00007E500000}"/>
    <cellStyle name="Normal 46 2 4 2 2 5 3" xfId="22789" xr:uid="{00000000-0005-0000-0000-00007F500000}"/>
    <cellStyle name="Normal 46 2 4 2 2 6" xfId="33010" xr:uid="{00000000-0005-0000-0000-000080500000}"/>
    <cellStyle name="Normal 46 2 4 2 2 7" xfId="17776" xr:uid="{00000000-0005-0000-0000-000081500000}"/>
    <cellStyle name="Normal 46 2 4 2 3" xfId="3469" xr:uid="{00000000-0005-0000-0000-000082500000}"/>
    <cellStyle name="Normal 46 2 4 2 3 2" xfId="13543" xr:uid="{00000000-0005-0000-0000-000083500000}"/>
    <cellStyle name="Normal 46 2 4 2 3 2 2" xfId="43874" xr:uid="{00000000-0005-0000-0000-000084500000}"/>
    <cellStyle name="Normal 46 2 4 2 3 2 3" xfId="28641" xr:uid="{00000000-0005-0000-0000-000085500000}"/>
    <cellStyle name="Normal 46 2 4 2 3 3" xfId="8523" xr:uid="{00000000-0005-0000-0000-000086500000}"/>
    <cellStyle name="Normal 46 2 4 2 3 3 2" xfId="38857" xr:uid="{00000000-0005-0000-0000-000087500000}"/>
    <cellStyle name="Normal 46 2 4 2 3 3 3" xfId="23624" xr:uid="{00000000-0005-0000-0000-000088500000}"/>
    <cellStyle name="Normal 46 2 4 2 3 4" xfId="33844" xr:uid="{00000000-0005-0000-0000-000089500000}"/>
    <cellStyle name="Normal 46 2 4 2 3 5" xfId="18611" xr:uid="{00000000-0005-0000-0000-00008A500000}"/>
    <cellStyle name="Normal 46 2 4 2 4" xfId="5162" xr:uid="{00000000-0005-0000-0000-00008B500000}"/>
    <cellStyle name="Normal 46 2 4 2 4 2" xfId="15214" xr:uid="{00000000-0005-0000-0000-00008C500000}"/>
    <cellStyle name="Normal 46 2 4 2 4 2 2" xfId="45545" xr:uid="{00000000-0005-0000-0000-00008D500000}"/>
    <cellStyle name="Normal 46 2 4 2 4 2 3" xfId="30312" xr:uid="{00000000-0005-0000-0000-00008E500000}"/>
    <cellStyle name="Normal 46 2 4 2 4 3" xfId="10194" xr:uid="{00000000-0005-0000-0000-00008F500000}"/>
    <cellStyle name="Normal 46 2 4 2 4 3 2" xfId="40528" xr:uid="{00000000-0005-0000-0000-000090500000}"/>
    <cellStyle name="Normal 46 2 4 2 4 3 3" xfId="25295" xr:uid="{00000000-0005-0000-0000-000091500000}"/>
    <cellStyle name="Normal 46 2 4 2 4 4" xfId="35515" xr:uid="{00000000-0005-0000-0000-000092500000}"/>
    <cellStyle name="Normal 46 2 4 2 4 5" xfId="20282" xr:uid="{00000000-0005-0000-0000-000093500000}"/>
    <cellStyle name="Normal 46 2 4 2 5" xfId="11872" xr:uid="{00000000-0005-0000-0000-000094500000}"/>
    <cellStyle name="Normal 46 2 4 2 5 2" xfId="42203" xr:uid="{00000000-0005-0000-0000-000095500000}"/>
    <cellStyle name="Normal 46 2 4 2 5 3" xfId="26970" xr:uid="{00000000-0005-0000-0000-000096500000}"/>
    <cellStyle name="Normal 46 2 4 2 6" xfId="6851" xr:uid="{00000000-0005-0000-0000-000097500000}"/>
    <cellStyle name="Normal 46 2 4 2 6 2" xfId="37186" xr:uid="{00000000-0005-0000-0000-000098500000}"/>
    <cellStyle name="Normal 46 2 4 2 6 3" xfId="21953" xr:uid="{00000000-0005-0000-0000-000099500000}"/>
    <cellStyle name="Normal 46 2 4 2 7" xfId="32174" xr:uid="{00000000-0005-0000-0000-00009A500000}"/>
    <cellStyle name="Normal 46 2 4 2 8" xfId="16940" xr:uid="{00000000-0005-0000-0000-00009B500000}"/>
    <cellStyle name="Normal 46 2 4 3" xfId="2198" xr:uid="{00000000-0005-0000-0000-00009C500000}"/>
    <cellStyle name="Normal 46 2 4 3 2" xfId="3888" xr:uid="{00000000-0005-0000-0000-00009D500000}"/>
    <cellStyle name="Normal 46 2 4 3 2 2" xfId="13961" xr:uid="{00000000-0005-0000-0000-00009E500000}"/>
    <cellStyle name="Normal 46 2 4 3 2 2 2" xfId="44292" xr:uid="{00000000-0005-0000-0000-00009F500000}"/>
    <cellStyle name="Normal 46 2 4 3 2 2 3" xfId="29059" xr:uid="{00000000-0005-0000-0000-0000A0500000}"/>
    <cellStyle name="Normal 46 2 4 3 2 3" xfId="8941" xr:uid="{00000000-0005-0000-0000-0000A1500000}"/>
    <cellStyle name="Normal 46 2 4 3 2 3 2" xfId="39275" xr:uid="{00000000-0005-0000-0000-0000A2500000}"/>
    <cellStyle name="Normal 46 2 4 3 2 3 3" xfId="24042" xr:uid="{00000000-0005-0000-0000-0000A3500000}"/>
    <cellStyle name="Normal 46 2 4 3 2 4" xfId="34262" xr:uid="{00000000-0005-0000-0000-0000A4500000}"/>
    <cellStyle name="Normal 46 2 4 3 2 5" xfId="19029" xr:uid="{00000000-0005-0000-0000-0000A5500000}"/>
    <cellStyle name="Normal 46 2 4 3 3" xfId="5580" xr:uid="{00000000-0005-0000-0000-0000A6500000}"/>
    <cellStyle name="Normal 46 2 4 3 3 2" xfId="15632" xr:uid="{00000000-0005-0000-0000-0000A7500000}"/>
    <cellStyle name="Normal 46 2 4 3 3 2 2" xfId="45963" xr:uid="{00000000-0005-0000-0000-0000A8500000}"/>
    <cellStyle name="Normal 46 2 4 3 3 2 3" xfId="30730" xr:uid="{00000000-0005-0000-0000-0000A9500000}"/>
    <cellStyle name="Normal 46 2 4 3 3 3" xfId="10612" xr:uid="{00000000-0005-0000-0000-0000AA500000}"/>
    <cellStyle name="Normal 46 2 4 3 3 3 2" xfId="40946" xr:uid="{00000000-0005-0000-0000-0000AB500000}"/>
    <cellStyle name="Normal 46 2 4 3 3 3 3" xfId="25713" xr:uid="{00000000-0005-0000-0000-0000AC500000}"/>
    <cellStyle name="Normal 46 2 4 3 3 4" xfId="35933" xr:uid="{00000000-0005-0000-0000-0000AD500000}"/>
    <cellStyle name="Normal 46 2 4 3 3 5" xfId="20700" xr:uid="{00000000-0005-0000-0000-0000AE500000}"/>
    <cellStyle name="Normal 46 2 4 3 4" xfId="12290" xr:uid="{00000000-0005-0000-0000-0000AF500000}"/>
    <cellStyle name="Normal 46 2 4 3 4 2" xfId="42621" xr:uid="{00000000-0005-0000-0000-0000B0500000}"/>
    <cellStyle name="Normal 46 2 4 3 4 3" xfId="27388" xr:uid="{00000000-0005-0000-0000-0000B1500000}"/>
    <cellStyle name="Normal 46 2 4 3 5" xfId="7269" xr:uid="{00000000-0005-0000-0000-0000B2500000}"/>
    <cellStyle name="Normal 46 2 4 3 5 2" xfId="37604" xr:uid="{00000000-0005-0000-0000-0000B3500000}"/>
    <cellStyle name="Normal 46 2 4 3 5 3" xfId="22371" xr:uid="{00000000-0005-0000-0000-0000B4500000}"/>
    <cellStyle name="Normal 46 2 4 3 6" xfId="32592" xr:uid="{00000000-0005-0000-0000-0000B5500000}"/>
    <cellStyle name="Normal 46 2 4 3 7" xfId="17358" xr:uid="{00000000-0005-0000-0000-0000B6500000}"/>
    <cellStyle name="Normal 46 2 4 4" xfId="3051" xr:uid="{00000000-0005-0000-0000-0000B7500000}"/>
    <cellStyle name="Normal 46 2 4 4 2" xfId="13125" xr:uid="{00000000-0005-0000-0000-0000B8500000}"/>
    <cellStyle name="Normal 46 2 4 4 2 2" xfId="43456" xr:uid="{00000000-0005-0000-0000-0000B9500000}"/>
    <cellStyle name="Normal 46 2 4 4 2 3" xfId="28223" xr:uid="{00000000-0005-0000-0000-0000BA500000}"/>
    <cellStyle name="Normal 46 2 4 4 3" xfId="8105" xr:uid="{00000000-0005-0000-0000-0000BB500000}"/>
    <cellStyle name="Normal 46 2 4 4 3 2" xfId="38439" xr:uid="{00000000-0005-0000-0000-0000BC500000}"/>
    <cellStyle name="Normal 46 2 4 4 3 3" xfId="23206" xr:uid="{00000000-0005-0000-0000-0000BD500000}"/>
    <cellStyle name="Normal 46 2 4 4 4" xfId="33426" xr:uid="{00000000-0005-0000-0000-0000BE500000}"/>
    <cellStyle name="Normal 46 2 4 4 5" xfId="18193" xr:uid="{00000000-0005-0000-0000-0000BF500000}"/>
    <cellStyle name="Normal 46 2 4 5" xfId="4744" xr:uid="{00000000-0005-0000-0000-0000C0500000}"/>
    <cellStyle name="Normal 46 2 4 5 2" xfId="14796" xr:uid="{00000000-0005-0000-0000-0000C1500000}"/>
    <cellStyle name="Normal 46 2 4 5 2 2" xfId="45127" xr:uid="{00000000-0005-0000-0000-0000C2500000}"/>
    <cellStyle name="Normal 46 2 4 5 2 3" xfId="29894" xr:uid="{00000000-0005-0000-0000-0000C3500000}"/>
    <cellStyle name="Normal 46 2 4 5 3" xfId="9776" xr:uid="{00000000-0005-0000-0000-0000C4500000}"/>
    <cellStyle name="Normal 46 2 4 5 3 2" xfId="40110" xr:uid="{00000000-0005-0000-0000-0000C5500000}"/>
    <cellStyle name="Normal 46 2 4 5 3 3" xfId="24877" xr:uid="{00000000-0005-0000-0000-0000C6500000}"/>
    <cellStyle name="Normal 46 2 4 5 4" xfId="35097" xr:uid="{00000000-0005-0000-0000-0000C7500000}"/>
    <cellStyle name="Normal 46 2 4 5 5" xfId="19864" xr:uid="{00000000-0005-0000-0000-0000C8500000}"/>
    <cellStyle name="Normal 46 2 4 6" xfId="11454" xr:uid="{00000000-0005-0000-0000-0000C9500000}"/>
    <cellStyle name="Normal 46 2 4 6 2" xfId="41785" xr:uid="{00000000-0005-0000-0000-0000CA500000}"/>
    <cellStyle name="Normal 46 2 4 6 3" xfId="26552" xr:uid="{00000000-0005-0000-0000-0000CB500000}"/>
    <cellStyle name="Normal 46 2 4 7" xfId="6433" xr:uid="{00000000-0005-0000-0000-0000CC500000}"/>
    <cellStyle name="Normal 46 2 4 7 2" xfId="36768" xr:uid="{00000000-0005-0000-0000-0000CD500000}"/>
    <cellStyle name="Normal 46 2 4 7 3" xfId="21535" xr:uid="{00000000-0005-0000-0000-0000CE500000}"/>
    <cellStyle name="Normal 46 2 4 8" xfId="31756" xr:uid="{00000000-0005-0000-0000-0000CF500000}"/>
    <cellStyle name="Normal 46 2 4 9" xfId="16522" xr:uid="{00000000-0005-0000-0000-0000D0500000}"/>
    <cellStyle name="Normal 46 2 5" xfId="1567" xr:uid="{00000000-0005-0000-0000-0000D1500000}"/>
    <cellStyle name="Normal 46 2 5 2" xfId="2408" xr:uid="{00000000-0005-0000-0000-0000D2500000}"/>
    <cellStyle name="Normal 46 2 5 2 2" xfId="4098" xr:uid="{00000000-0005-0000-0000-0000D3500000}"/>
    <cellStyle name="Normal 46 2 5 2 2 2" xfId="14171" xr:uid="{00000000-0005-0000-0000-0000D4500000}"/>
    <cellStyle name="Normal 46 2 5 2 2 2 2" xfId="44502" xr:uid="{00000000-0005-0000-0000-0000D5500000}"/>
    <cellStyle name="Normal 46 2 5 2 2 2 3" xfId="29269" xr:uid="{00000000-0005-0000-0000-0000D6500000}"/>
    <cellStyle name="Normal 46 2 5 2 2 3" xfId="9151" xr:uid="{00000000-0005-0000-0000-0000D7500000}"/>
    <cellStyle name="Normal 46 2 5 2 2 3 2" xfId="39485" xr:uid="{00000000-0005-0000-0000-0000D8500000}"/>
    <cellStyle name="Normal 46 2 5 2 2 3 3" xfId="24252" xr:uid="{00000000-0005-0000-0000-0000D9500000}"/>
    <cellStyle name="Normal 46 2 5 2 2 4" xfId="34472" xr:uid="{00000000-0005-0000-0000-0000DA500000}"/>
    <cellStyle name="Normal 46 2 5 2 2 5" xfId="19239" xr:uid="{00000000-0005-0000-0000-0000DB500000}"/>
    <cellStyle name="Normal 46 2 5 2 3" xfId="5790" xr:uid="{00000000-0005-0000-0000-0000DC500000}"/>
    <cellStyle name="Normal 46 2 5 2 3 2" xfId="15842" xr:uid="{00000000-0005-0000-0000-0000DD500000}"/>
    <cellStyle name="Normal 46 2 5 2 3 2 2" xfId="46173" xr:uid="{00000000-0005-0000-0000-0000DE500000}"/>
    <cellStyle name="Normal 46 2 5 2 3 2 3" xfId="30940" xr:uid="{00000000-0005-0000-0000-0000DF500000}"/>
    <cellStyle name="Normal 46 2 5 2 3 3" xfId="10822" xr:uid="{00000000-0005-0000-0000-0000E0500000}"/>
    <cellStyle name="Normal 46 2 5 2 3 3 2" xfId="41156" xr:uid="{00000000-0005-0000-0000-0000E1500000}"/>
    <cellStyle name="Normal 46 2 5 2 3 3 3" xfId="25923" xr:uid="{00000000-0005-0000-0000-0000E2500000}"/>
    <cellStyle name="Normal 46 2 5 2 3 4" xfId="36143" xr:uid="{00000000-0005-0000-0000-0000E3500000}"/>
    <cellStyle name="Normal 46 2 5 2 3 5" xfId="20910" xr:uid="{00000000-0005-0000-0000-0000E4500000}"/>
    <cellStyle name="Normal 46 2 5 2 4" xfId="12500" xr:uid="{00000000-0005-0000-0000-0000E5500000}"/>
    <cellStyle name="Normal 46 2 5 2 4 2" xfId="42831" xr:uid="{00000000-0005-0000-0000-0000E6500000}"/>
    <cellStyle name="Normal 46 2 5 2 4 3" xfId="27598" xr:uid="{00000000-0005-0000-0000-0000E7500000}"/>
    <cellStyle name="Normal 46 2 5 2 5" xfId="7479" xr:uid="{00000000-0005-0000-0000-0000E8500000}"/>
    <cellStyle name="Normal 46 2 5 2 5 2" xfId="37814" xr:uid="{00000000-0005-0000-0000-0000E9500000}"/>
    <cellStyle name="Normal 46 2 5 2 5 3" xfId="22581" xr:uid="{00000000-0005-0000-0000-0000EA500000}"/>
    <cellStyle name="Normal 46 2 5 2 6" xfId="32802" xr:uid="{00000000-0005-0000-0000-0000EB500000}"/>
    <cellStyle name="Normal 46 2 5 2 7" xfId="17568" xr:uid="{00000000-0005-0000-0000-0000EC500000}"/>
    <cellStyle name="Normal 46 2 5 3" xfId="3261" xr:uid="{00000000-0005-0000-0000-0000ED500000}"/>
    <cellStyle name="Normal 46 2 5 3 2" xfId="13335" xr:uid="{00000000-0005-0000-0000-0000EE500000}"/>
    <cellStyle name="Normal 46 2 5 3 2 2" xfId="43666" xr:uid="{00000000-0005-0000-0000-0000EF500000}"/>
    <cellStyle name="Normal 46 2 5 3 2 3" xfId="28433" xr:uid="{00000000-0005-0000-0000-0000F0500000}"/>
    <cellStyle name="Normal 46 2 5 3 3" xfId="8315" xr:uid="{00000000-0005-0000-0000-0000F1500000}"/>
    <cellStyle name="Normal 46 2 5 3 3 2" xfId="38649" xr:uid="{00000000-0005-0000-0000-0000F2500000}"/>
    <cellStyle name="Normal 46 2 5 3 3 3" xfId="23416" xr:uid="{00000000-0005-0000-0000-0000F3500000}"/>
    <cellStyle name="Normal 46 2 5 3 4" xfId="33636" xr:uid="{00000000-0005-0000-0000-0000F4500000}"/>
    <cellStyle name="Normal 46 2 5 3 5" xfId="18403" xr:uid="{00000000-0005-0000-0000-0000F5500000}"/>
    <cellStyle name="Normal 46 2 5 4" xfId="4954" xr:uid="{00000000-0005-0000-0000-0000F6500000}"/>
    <cellStyle name="Normal 46 2 5 4 2" xfId="15006" xr:uid="{00000000-0005-0000-0000-0000F7500000}"/>
    <cellStyle name="Normal 46 2 5 4 2 2" xfId="45337" xr:uid="{00000000-0005-0000-0000-0000F8500000}"/>
    <cellStyle name="Normal 46 2 5 4 2 3" xfId="30104" xr:uid="{00000000-0005-0000-0000-0000F9500000}"/>
    <cellStyle name="Normal 46 2 5 4 3" xfId="9986" xr:uid="{00000000-0005-0000-0000-0000FA500000}"/>
    <cellStyle name="Normal 46 2 5 4 3 2" xfId="40320" xr:uid="{00000000-0005-0000-0000-0000FB500000}"/>
    <cellStyle name="Normal 46 2 5 4 3 3" xfId="25087" xr:uid="{00000000-0005-0000-0000-0000FC500000}"/>
    <cellStyle name="Normal 46 2 5 4 4" xfId="35307" xr:uid="{00000000-0005-0000-0000-0000FD500000}"/>
    <cellStyle name="Normal 46 2 5 4 5" xfId="20074" xr:uid="{00000000-0005-0000-0000-0000FE500000}"/>
    <cellStyle name="Normal 46 2 5 5" xfId="11664" xr:uid="{00000000-0005-0000-0000-0000FF500000}"/>
    <cellStyle name="Normal 46 2 5 5 2" xfId="41995" xr:uid="{00000000-0005-0000-0000-000000510000}"/>
    <cellStyle name="Normal 46 2 5 5 3" xfId="26762" xr:uid="{00000000-0005-0000-0000-000001510000}"/>
    <cellStyle name="Normal 46 2 5 6" xfId="6643" xr:uid="{00000000-0005-0000-0000-000002510000}"/>
    <cellStyle name="Normal 46 2 5 6 2" xfId="36978" xr:uid="{00000000-0005-0000-0000-000003510000}"/>
    <cellStyle name="Normal 46 2 5 6 3" xfId="21745" xr:uid="{00000000-0005-0000-0000-000004510000}"/>
    <cellStyle name="Normal 46 2 5 7" xfId="31966" xr:uid="{00000000-0005-0000-0000-000005510000}"/>
    <cellStyle name="Normal 46 2 5 8" xfId="16732" xr:uid="{00000000-0005-0000-0000-000006510000}"/>
    <cellStyle name="Normal 46 2 6" xfId="1988" xr:uid="{00000000-0005-0000-0000-000007510000}"/>
    <cellStyle name="Normal 46 2 6 2" xfId="3680" xr:uid="{00000000-0005-0000-0000-000008510000}"/>
    <cellStyle name="Normal 46 2 6 2 2" xfId="13753" xr:uid="{00000000-0005-0000-0000-000009510000}"/>
    <cellStyle name="Normal 46 2 6 2 2 2" xfId="44084" xr:uid="{00000000-0005-0000-0000-00000A510000}"/>
    <cellStyle name="Normal 46 2 6 2 2 3" xfId="28851" xr:uid="{00000000-0005-0000-0000-00000B510000}"/>
    <cellStyle name="Normal 46 2 6 2 3" xfId="8733" xr:uid="{00000000-0005-0000-0000-00000C510000}"/>
    <cellStyle name="Normal 46 2 6 2 3 2" xfId="39067" xr:uid="{00000000-0005-0000-0000-00000D510000}"/>
    <cellStyle name="Normal 46 2 6 2 3 3" xfId="23834" xr:uid="{00000000-0005-0000-0000-00000E510000}"/>
    <cellStyle name="Normal 46 2 6 2 4" xfId="34054" xr:uid="{00000000-0005-0000-0000-00000F510000}"/>
    <cellStyle name="Normal 46 2 6 2 5" xfId="18821" xr:uid="{00000000-0005-0000-0000-000010510000}"/>
    <cellStyle name="Normal 46 2 6 3" xfId="5372" xr:uid="{00000000-0005-0000-0000-000011510000}"/>
    <cellStyle name="Normal 46 2 6 3 2" xfId="15424" xr:uid="{00000000-0005-0000-0000-000012510000}"/>
    <cellStyle name="Normal 46 2 6 3 2 2" xfId="45755" xr:uid="{00000000-0005-0000-0000-000013510000}"/>
    <cellStyle name="Normal 46 2 6 3 2 3" xfId="30522" xr:uid="{00000000-0005-0000-0000-000014510000}"/>
    <cellStyle name="Normal 46 2 6 3 3" xfId="10404" xr:uid="{00000000-0005-0000-0000-000015510000}"/>
    <cellStyle name="Normal 46 2 6 3 3 2" xfId="40738" xr:uid="{00000000-0005-0000-0000-000016510000}"/>
    <cellStyle name="Normal 46 2 6 3 3 3" xfId="25505" xr:uid="{00000000-0005-0000-0000-000017510000}"/>
    <cellStyle name="Normal 46 2 6 3 4" xfId="35725" xr:uid="{00000000-0005-0000-0000-000018510000}"/>
    <cellStyle name="Normal 46 2 6 3 5" xfId="20492" xr:uid="{00000000-0005-0000-0000-000019510000}"/>
    <cellStyle name="Normal 46 2 6 4" xfId="12082" xr:uid="{00000000-0005-0000-0000-00001A510000}"/>
    <cellStyle name="Normal 46 2 6 4 2" xfId="42413" xr:uid="{00000000-0005-0000-0000-00001B510000}"/>
    <cellStyle name="Normal 46 2 6 4 3" xfId="27180" xr:uid="{00000000-0005-0000-0000-00001C510000}"/>
    <cellStyle name="Normal 46 2 6 5" xfId="7061" xr:uid="{00000000-0005-0000-0000-00001D510000}"/>
    <cellStyle name="Normal 46 2 6 5 2" xfId="37396" xr:uid="{00000000-0005-0000-0000-00001E510000}"/>
    <cellStyle name="Normal 46 2 6 5 3" xfId="22163" xr:uid="{00000000-0005-0000-0000-00001F510000}"/>
    <cellStyle name="Normal 46 2 6 6" xfId="32384" xr:uid="{00000000-0005-0000-0000-000020510000}"/>
    <cellStyle name="Normal 46 2 6 7" xfId="17150" xr:uid="{00000000-0005-0000-0000-000021510000}"/>
    <cellStyle name="Normal 46 2 7" xfId="2839" xr:uid="{00000000-0005-0000-0000-000022510000}"/>
    <cellStyle name="Normal 46 2 7 2" xfId="12917" xr:uid="{00000000-0005-0000-0000-000023510000}"/>
    <cellStyle name="Normal 46 2 7 2 2" xfId="43248" xr:uid="{00000000-0005-0000-0000-000024510000}"/>
    <cellStyle name="Normal 46 2 7 2 3" xfId="28015" xr:uid="{00000000-0005-0000-0000-000025510000}"/>
    <cellStyle name="Normal 46 2 7 3" xfId="7897" xr:uid="{00000000-0005-0000-0000-000026510000}"/>
    <cellStyle name="Normal 46 2 7 3 2" xfId="38231" xr:uid="{00000000-0005-0000-0000-000027510000}"/>
    <cellStyle name="Normal 46 2 7 3 3" xfId="22998" xr:uid="{00000000-0005-0000-0000-000028510000}"/>
    <cellStyle name="Normal 46 2 7 4" xfId="33218" xr:uid="{00000000-0005-0000-0000-000029510000}"/>
    <cellStyle name="Normal 46 2 7 5" xfId="17985" xr:uid="{00000000-0005-0000-0000-00002A510000}"/>
    <cellStyle name="Normal 46 2 8" xfId="4533" xr:uid="{00000000-0005-0000-0000-00002B510000}"/>
    <cellStyle name="Normal 46 2 8 2" xfId="14588" xr:uid="{00000000-0005-0000-0000-00002C510000}"/>
    <cellStyle name="Normal 46 2 8 2 2" xfId="44919" xr:uid="{00000000-0005-0000-0000-00002D510000}"/>
    <cellStyle name="Normal 46 2 8 2 3" xfId="29686" xr:uid="{00000000-0005-0000-0000-00002E510000}"/>
    <cellStyle name="Normal 46 2 8 3" xfId="9568" xr:uid="{00000000-0005-0000-0000-00002F510000}"/>
    <cellStyle name="Normal 46 2 8 3 2" xfId="39902" xr:uid="{00000000-0005-0000-0000-000030510000}"/>
    <cellStyle name="Normal 46 2 8 3 3" xfId="24669" xr:uid="{00000000-0005-0000-0000-000031510000}"/>
    <cellStyle name="Normal 46 2 8 4" xfId="34889" xr:uid="{00000000-0005-0000-0000-000032510000}"/>
    <cellStyle name="Normal 46 2 8 5" xfId="19656" xr:uid="{00000000-0005-0000-0000-000033510000}"/>
    <cellStyle name="Normal 46 2 9" xfId="11244" xr:uid="{00000000-0005-0000-0000-000034510000}"/>
    <cellStyle name="Normal 46 2 9 2" xfId="41577" xr:uid="{00000000-0005-0000-0000-000035510000}"/>
    <cellStyle name="Normal 46 2 9 3" xfId="26344" xr:uid="{00000000-0005-0000-0000-000036510000}"/>
    <cellStyle name="Normal 47" xfId="361" xr:uid="{00000000-0005-0000-0000-000037510000}"/>
    <cellStyle name="Normal 47 2" xfId="861" xr:uid="{00000000-0005-0000-0000-000038510000}"/>
    <cellStyle name="Normal 47 2 10" xfId="6224" xr:uid="{00000000-0005-0000-0000-000039510000}"/>
    <cellStyle name="Normal 47 2 10 2" xfId="36561" xr:uid="{00000000-0005-0000-0000-00003A510000}"/>
    <cellStyle name="Normal 47 2 10 3" xfId="21328" xr:uid="{00000000-0005-0000-0000-00003B510000}"/>
    <cellStyle name="Normal 47 2 11" xfId="31552" xr:uid="{00000000-0005-0000-0000-00003C510000}"/>
    <cellStyle name="Normal 47 2 12" xfId="16313" xr:uid="{00000000-0005-0000-0000-00003D510000}"/>
    <cellStyle name="Normal 47 2 2" xfId="1188" xr:uid="{00000000-0005-0000-0000-00003E510000}"/>
    <cellStyle name="Normal 47 2 2 10" xfId="31604" xr:uid="{00000000-0005-0000-0000-00003F510000}"/>
    <cellStyle name="Normal 47 2 2 11" xfId="16367" xr:uid="{00000000-0005-0000-0000-000040510000}"/>
    <cellStyle name="Normal 47 2 2 2" xfId="1296" xr:uid="{00000000-0005-0000-0000-000041510000}"/>
    <cellStyle name="Normal 47 2 2 2 10" xfId="16471" xr:uid="{00000000-0005-0000-0000-000042510000}"/>
    <cellStyle name="Normal 47 2 2 2 2" xfId="1513" xr:uid="{00000000-0005-0000-0000-000043510000}"/>
    <cellStyle name="Normal 47 2 2 2 2 2" xfId="1934" xr:uid="{00000000-0005-0000-0000-000044510000}"/>
    <cellStyle name="Normal 47 2 2 2 2 2 2" xfId="2773" xr:uid="{00000000-0005-0000-0000-000045510000}"/>
    <cellStyle name="Normal 47 2 2 2 2 2 2 2" xfId="4463" xr:uid="{00000000-0005-0000-0000-000046510000}"/>
    <cellStyle name="Normal 47 2 2 2 2 2 2 2 2" xfId="14536" xr:uid="{00000000-0005-0000-0000-000047510000}"/>
    <cellStyle name="Normal 47 2 2 2 2 2 2 2 2 2" xfId="44867" xr:uid="{00000000-0005-0000-0000-000048510000}"/>
    <cellStyle name="Normal 47 2 2 2 2 2 2 2 2 3" xfId="29634" xr:uid="{00000000-0005-0000-0000-000049510000}"/>
    <cellStyle name="Normal 47 2 2 2 2 2 2 2 3" xfId="9516" xr:uid="{00000000-0005-0000-0000-00004A510000}"/>
    <cellStyle name="Normal 47 2 2 2 2 2 2 2 3 2" xfId="39850" xr:uid="{00000000-0005-0000-0000-00004B510000}"/>
    <cellStyle name="Normal 47 2 2 2 2 2 2 2 3 3" xfId="24617" xr:uid="{00000000-0005-0000-0000-00004C510000}"/>
    <cellStyle name="Normal 47 2 2 2 2 2 2 2 4" xfId="34837" xr:uid="{00000000-0005-0000-0000-00004D510000}"/>
    <cellStyle name="Normal 47 2 2 2 2 2 2 2 5" xfId="19604" xr:uid="{00000000-0005-0000-0000-00004E510000}"/>
    <cellStyle name="Normal 47 2 2 2 2 2 2 3" xfId="6155" xr:uid="{00000000-0005-0000-0000-00004F510000}"/>
    <cellStyle name="Normal 47 2 2 2 2 2 2 3 2" xfId="16207" xr:uid="{00000000-0005-0000-0000-000050510000}"/>
    <cellStyle name="Normal 47 2 2 2 2 2 2 3 2 2" xfId="46538" xr:uid="{00000000-0005-0000-0000-000051510000}"/>
    <cellStyle name="Normal 47 2 2 2 2 2 2 3 2 3" xfId="31305" xr:uid="{00000000-0005-0000-0000-000052510000}"/>
    <cellStyle name="Normal 47 2 2 2 2 2 2 3 3" xfId="11187" xr:uid="{00000000-0005-0000-0000-000053510000}"/>
    <cellStyle name="Normal 47 2 2 2 2 2 2 3 3 2" xfId="41521" xr:uid="{00000000-0005-0000-0000-000054510000}"/>
    <cellStyle name="Normal 47 2 2 2 2 2 2 3 3 3" xfId="26288" xr:uid="{00000000-0005-0000-0000-000055510000}"/>
    <cellStyle name="Normal 47 2 2 2 2 2 2 3 4" xfId="36508" xr:uid="{00000000-0005-0000-0000-000056510000}"/>
    <cellStyle name="Normal 47 2 2 2 2 2 2 3 5" xfId="21275" xr:uid="{00000000-0005-0000-0000-000057510000}"/>
    <cellStyle name="Normal 47 2 2 2 2 2 2 4" xfId="12865" xr:uid="{00000000-0005-0000-0000-000058510000}"/>
    <cellStyle name="Normal 47 2 2 2 2 2 2 4 2" xfId="43196" xr:uid="{00000000-0005-0000-0000-000059510000}"/>
    <cellStyle name="Normal 47 2 2 2 2 2 2 4 3" xfId="27963" xr:uid="{00000000-0005-0000-0000-00005A510000}"/>
    <cellStyle name="Normal 47 2 2 2 2 2 2 5" xfId="7844" xr:uid="{00000000-0005-0000-0000-00005B510000}"/>
    <cellStyle name="Normal 47 2 2 2 2 2 2 5 2" xfId="38179" xr:uid="{00000000-0005-0000-0000-00005C510000}"/>
    <cellStyle name="Normal 47 2 2 2 2 2 2 5 3" xfId="22946" xr:uid="{00000000-0005-0000-0000-00005D510000}"/>
    <cellStyle name="Normal 47 2 2 2 2 2 2 6" xfId="33167" xr:uid="{00000000-0005-0000-0000-00005E510000}"/>
    <cellStyle name="Normal 47 2 2 2 2 2 2 7" xfId="17933" xr:uid="{00000000-0005-0000-0000-00005F510000}"/>
    <cellStyle name="Normal 47 2 2 2 2 2 3" xfId="3626" xr:uid="{00000000-0005-0000-0000-000060510000}"/>
    <cellStyle name="Normal 47 2 2 2 2 2 3 2" xfId="13700" xr:uid="{00000000-0005-0000-0000-000061510000}"/>
    <cellStyle name="Normal 47 2 2 2 2 2 3 2 2" xfId="44031" xr:uid="{00000000-0005-0000-0000-000062510000}"/>
    <cellStyle name="Normal 47 2 2 2 2 2 3 2 3" xfId="28798" xr:uid="{00000000-0005-0000-0000-000063510000}"/>
    <cellStyle name="Normal 47 2 2 2 2 2 3 3" xfId="8680" xr:uid="{00000000-0005-0000-0000-000064510000}"/>
    <cellStyle name="Normal 47 2 2 2 2 2 3 3 2" xfId="39014" xr:uid="{00000000-0005-0000-0000-000065510000}"/>
    <cellStyle name="Normal 47 2 2 2 2 2 3 3 3" xfId="23781" xr:uid="{00000000-0005-0000-0000-000066510000}"/>
    <cellStyle name="Normal 47 2 2 2 2 2 3 4" xfId="34001" xr:uid="{00000000-0005-0000-0000-000067510000}"/>
    <cellStyle name="Normal 47 2 2 2 2 2 3 5" xfId="18768" xr:uid="{00000000-0005-0000-0000-000068510000}"/>
    <cellStyle name="Normal 47 2 2 2 2 2 4" xfId="5319" xr:uid="{00000000-0005-0000-0000-000069510000}"/>
    <cellStyle name="Normal 47 2 2 2 2 2 4 2" xfId="15371" xr:uid="{00000000-0005-0000-0000-00006A510000}"/>
    <cellStyle name="Normal 47 2 2 2 2 2 4 2 2" xfId="45702" xr:uid="{00000000-0005-0000-0000-00006B510000}"/>
    <cellStyle name="Normal 47 2 2 2 2 2 4 2 3" xfId="30469" xr:uid="{00000000-0005-0000-0000-00006C510000}"/>
    <cellStyle name="Normal 47 2 2 2 2 2 4 3" xfId="10351" xr:uid="{00000000-0005-0000-0000-00006D510000}"/>
    <cellStyle name="Normal 47 2 2 2 2 2 4 3 2" xfId="40685" xr:uid="{00000000-0005-0000-0000-00006E510000}"/>
    <cellStyle name="Normal 47 2 2 2 2 2 4 3 3" xfId="25452" xr:uid="{00000000-0005-0000-0000-00006F510000}"/>
    <cellStyle name="Normal 47 2 2 2 2 2 4 4" xfId="35672" xr:uid="{00000000-0005-0000-0000-000070510000}"/>
    <cellStyle name="Normal 47 2 2 2 2 2 4 5" xfId="20439" xr:uid="{00000000-0005-0000-0000-000071510000}"/>
    <cellStyle name="Normal 47 2 2 2 2 2 5" xfId="12029" xr:uid="{00000000-0005-0000-0000-000072510000}"/>
    <cellStyle name="Normal 47 2 2 2 2 2 5 2" xfId="42360" xr:uid="{00000000-0005-0000-0000-000073510000}"/>
    <cellStyle name="Normal 47 2 2 2 2 2 5 3" xfId="27127" xr:uid="{00000000-0005-0000-0000-000074510000}"/>
    <cellStyle name="Normal 47 2 2 2 2 2 6" xfId="7008" xr:uid="{00000000-0005-0000-0000-000075510000}"/>
    <cellStyle name="Normal 47 2 2 2 2 2 6 2" xfId="37343" xr:uid="{00000000-0005-0000-0000-000076510000}"/>
    <cellStyle name="Normal 47 2 2 2 2 2 6 3" xfId="22110" xr:uid="{00000000-0005-0000-0000-000077510000}"/>
    <cellStyle name="Normal 47 2 2 2 2 2 7" xfId="32331" xr:uid="{00000000-0005-0000-0000-000078510000}"/>
    <cellStyle name="Normal 47 2 2 2 2 2 8" xfId="17097" xr:uid="{00000000-0005-0000-0000-000079510000}"/>
    <cellStyle name="Normal 47 2 2 2 2 3" xfId="2355" xr:uid="{00000000-0005-0000-0000-00007A510000}"/>
    <cellStyle name="Normal 47 2 2 2 2 3 2" xfId="4045" xr:uid="{00000000-0005-0000-0000-00007B510000}"/>
    <cellStyle name="Normal 47 2 2 2 2 3 2 2" xfId="14118" xr:uid="{00000000-0005-0000-0000-00007C510000}"/>
    <cellStyle name="Normal 47 2 2 2 2 3 2 2 2" xfId="44449" xr:uid="{00000000-0005-0000-0000-00007D510000}"/>
    <cellStyle name="Normal 47 2 2 2 2 3 2 2 3" xfId="29216" xr:uid="{00000000-0005-0000-0000-00007E510000}"/>
    <cellStyle name="Normal 47 2 2 2 2 3 2 3" xfId="9098" xr:uid="{00000000-0005-0000-0000-00007F510000}"/>
    <cellStyle name="Normal 47 2 2 2 2 3 2 3 2" xfId="39432" xr:uid="{00000000-0005-0000-0000-000080510000}"/>
    <cellStyle name="Normal 47 2 2 2 2 3 2 3 3" xfId="24199" xr:uid="{00000000-0005-0000-0000-000081510000}"/>
    <cellStyle name="Normal 47 2 2 2 2 3 2 4" xfId="34419" xr:uid="{00000000-0005-0000-0000-000082510000}"/>
    <cellStyle name="Normal 47 2 2 2 2 3 2 5" xfId="19186" xr:uid="{00000000-0005-0000-0000-000083510000}"/>
    <cellStyle name="Normal 47 2 2 2 2 3 3" xfId="5737" xr:uid="{00000000-0005-0000-0000-000084510000}"/>
    <cellStyle name="Normal 47 2 2 2 2 3 3 2" xfId="15789" xr:uid="{00000000-0005-0000-0000-000085510000}"/>
    <cellStyle name="Normal 47 2 2 2 2 3 3 2 2" xfId="46120" xr:uid="{00000000-0005-0000-0000-000086510000}"/>
    <cellStyle name="Normal 47 2 2 2 2 3 3 2 3" xfId="30887" xr:uid="{00000000-0005-0000-0000-000087510000}"/>
    <cellStyle name="Normal 47 2 2 2 2 3 3 3" xfId="10769" xr:uid="{00000000-0005-0000-0000-000088510000}"/>
    <cellStyle name="Normal 47 2 2 2 2 3 3 3 2" xfId="41103" xr:uid="{00000000-0005-0000-0000-000089510000}"/>
    <cellStyle name="Normal 47 2 2 2 2 3 3 3 3" xfId="25870" xr:uid="{00000000-0005-0000-0000-00008A510000}"/>
    <cellStyle name="Normal 47 2 2 2 2 3 3 4" xfId="36090" xr:uid="{00000000-0005-0000-0000-00008B510000}"/>
    <cellStyle name="Normal 47 2 2 2 2 3 3 5" xfId="20857" xr:uid="{00000000-0005-0000-0000-00008C510000}"/>
    <cellStyle name="Normal 47 2 2 2 2 3 4" xfId="12447" xr:uid="{00000000-0005-0000-0000-00008D510000}"/>
    <cellStyle name="Normal 47 2 2 2 2 3 4 2" xfId="42778" xr:uid="{00000000-0005-0000-0000-00008E510000}"/>
    <cellStyle name="Normal 47 2 2 2 2 3 4 3" xfId="27545" xr:uid="{00000000-0005-0000-0000-00008F510000}"/>
    <cellStyle name="Normal 47 2 2 2 2 3 5" xfId="7426" xr:uid="{00000000-0005-0000-0000-000090510000}"/>
    <cellStyle name="Normal 47 2 2 2 2 3 5 2" xfId="37761" xr:uid="{00000000-0005-0000-0000-000091510000}"/>
    <cellStyle name="Normal 47 2 2 2 2 3 5 3" xfId="22528" xr:uid="{00000000-0005-0000-0000-000092510000}"/>
    <cellStyle name="Normal 47 2 2 2 2 3 6" xfId="32749" xr:uid="{00000000-0005-0000-0000-000093510000}"/>
    <cellStyle name="Normal 47 2 2 2 2 3 7" xfId="17515" xr:uid="{00000000-0005-0000-0000-000094510000}"/>
    <cellStyle name="Normal 47 2 2 2 2 4" xfId="3208" xr:uid="{00000000-0005-0000-0000-000095510000}"/>
    <cellStyle name="Normal 47 2 2 2 2 4 2" xfId="13282" xr:uid="{00000000-0005-0000-0000-000096510000}"/>
    <cellStyle name="Normal 47 2 2 2 2 4 2 2" xfId="43613" xr:uid="{00000000-0005-0000-0000-000097510000}"/>
    <cellStyle name="Normal 47 2 2 2 2 4 2 3" xfId="28380" xr:uid="{00000000-0005-0000-0000-000098510000}"/>
    <cellStyle name="Normal 47 2 2 2 2 4 3" xfId="8262" xr:uid="{00000000-0005-0000-0000-000099510000}"/>
    <cellStyle name="Normal 47 2 2 2 2 4 3 2" xfId="38596" xr:uid="{00000000-0005-0000-0000-00009A510000}"/>
    <cellStyle name="Normal 47 2 2 2 2 4 3 3" xfId="23363" xr:uid="{00000000-0005-0000-0000-00009B510000}"/>
    <cellStyle name="Normal 47 2 2 2 2 4 4" xfId="33583" xr:uid="{00000000-0005-0000-0000-00009C510000}"/>
    <cellStyle name="Normal 47 2 2 2 2 4 5" xfId="18350" xr:uid="{00000000-0005-0000-0000-00009D510000}"/>
    <cellStyle name="Normal 47 2 2 2 2 5" xfId="4901" xr:uid="{00000000-0005-0000-0000-00009E510000}"/>
    <cellStyle name="Normal 47 2 2 2 2 5 2" xfId="14953" xr:uid="{00000000-0005-0000-0000-00009F510000}"/>
    <cellStyle name="Normal 47 2 2 2 2 5 2 2" xfId="45284" xr:uid="{00000000-0005-0000-0000-0000A0510000}"/>
    <cellStyle name="Normal 47 2 2 2 2 5 2 3" xfId="30051" xr:uid="{00000000-0005-0000-0000-0000A1510000}"/>
    <cellStyle name="Normal 47 2 2 2 2 5 3" xfId="9933" xr:uid="{00000000-0005-0000-0000-0000A2510000}"/>
    <cellStyle name="Normal 47 2 2 2 2 5 3 2" xfId="40267" xr:uid="{00000000-0005-0000-0000-0000A3510000}"/>
    <cellStyle name="Normal 47 2 2 2 2 5 3 3" xfId="25034" xr:uid="{00000000-0005-0000-0000-0000A4510000}"/>
    <cellStyle name="Normal 47 2 2 2 2 5 4" xfId="35254" xr:uid="{00000000-0005-0000-0000-0000A5510000}"/>
    <cellStyle name="Normal 47 2 2 2 2 5 5" xfId="20021" xr:uid="{00000000-0005-0000-0000-0000A6510000}"/>
    <cellStyle name="Normal 47 2 2 2 2 6" xfId="11611" xr:uid="{00000000-0005-0000-0000-0000A7510000}"/>
    <cellStyle name="Normal 47 2 2 2 2 6 2" xfId="41942" xr:uid="{00000000-0005-0000-0000-0000A8510000}"/>
    <cellStyle name="Normal 47 2 2 2 2 6 3" xfId="26709" xr:uid="{00000000-0005-0000-0000-0000A9510000}"/>
    <cellStyle name="Normal 47 2 2 2 2 7" xfId="6590" xr:uid="{00000000-0005-0000-0000-0000AA510000}"/>
    <cellStyle name="Normal 47 2 2 2 2 7 2" xfId="36925" xr:uid="{00000000-0005-0000-0000-0000AB510000}"/>
    <cellStyle name="Normal 47 2 2 2 2 7 3" xfId="21692" xr:uid="{00000000-0005-0000-0000-0000AC510000}"/>
    <cellStyle name="Normal 47 2 2 2 2 8" xfId="31913" xr:uid="{00000000-0005-0000-0000-0000AD510000}"/>
    <cellStyle name="Normal 47 2 2 2 2 9" xfId="16679" xr:uid="{00000000-0005-0000-0000-0000AE510000}"/>
    <cellStyle name="Normal 47 2 2 2 3" xfId="1726" xr:uid="{00000000-0005-0000-0000-0000AF510000}"/>
    <cellStyle name="Normal 47 2 2 2 3 2" xfId="2565" xr:uid="{00000000-0005-0000-0000-0000B0510000}"/>
    <cellStyle name="Normal 47 2 2 2 3 2 2" xfId="4255" xr:uid="{00000000-0005-0000-0000-0000B1510000}"/>
    <cellStyle name="Normal 47 2 2 2 3 2 2 2" xfId="14328" xr:uid="{00000000-0005-0000-0000-0000B2510000}"/>
    <cellStyle name="Normal 47 2 2 2 3 2 2 2 2" xfId="44659" xr:uid="{00000000-0005-0000-0000-0000B3510000}"/>
    <cellStyle name="Normal 47 2 2 2 3 2 2 2 3" xfId="29426" xr:uid="{00000000-0005-0000-0000-0000B4510000}"/>
    <cellStyle name="Normal 47 2 2 2 3 2 2 3" xfId="9308" xr:uid="{00000000-0005-0000-0000-0000B5510000}"/>
    <cellStyle name="Normal 47 2 2 2 3 2 2 3 2" xfId="39642" xr:uid="{00000000-0005-0000-0000-0000B6510000}"/>
    <cellStyle name="Normal 47 2 2 2 3 2 2 3 3" xfId="24409" xr:uid="{00000000-0005-0000-0000-0000B7510000}"/>
    <cellStyle name="Normal 47 2 2 2 3 2 2 4" xfId="34629" xr:uid="{00000000-0005-0000-0000-0000B8510000}"/>
    <cellStyle name="Normal 47 2 2 2 3 2 2 5" xfId="19396" xr:uid="{00000000-0005-0000-0000-0000B9510000}"/>
    <cellStyle name="Normal 47 2 2 2 3 2 3" xfId="5947" xr:uid="{00000000-0005-0000-0000-0000BA510000}"/>
    <cellStyle name="Normal 47 2 2 2 3 2 3 2" xfId="15999" xr:uid="{00000000-0005-0000-0000-0000BB510000}"/>
    <cellStyle name="Normal 47 2 2 2 3 2 3 2 2" xfId="46330" xr:uid="{00000000-0005-0000-0000-0000BC510000}"/>
    <cellStyle name="Normal 47 2 2 2 3 2 3 2 3" xfId="31097" xr:uid="{00000000-0005-0000-0000-0000BD510000}"/>
    <cellStyle name="Normal 47 2 2 2 3 2 3 3" xfId="10979" xr:uid="{00000000-0005-0000-0000-0000BE510000}"/>
    <cellStyle name="Normal 47 2 2 2 3 2 3 3 2" xfId="41313" xr:uid="{00000000-0005-0000-0000-0000BF510000}"/>
    <cellStyle name="Normal 47 2 2 2 3 2 3 3 3" xfId="26080" xr:uid="{00000000-0005-0000-0000-0000C0510000}"/>
    <cellStyle name="Normal 47 2 2 2 3 2 3 4" xfId="36300" xr:uid="{00000000-0005-0000-0000-0000C1510000}"/>
    <cellStyle name="Normal 47 2 2 2 3 2 3 5" xfId="21067" xr:uid="{00000000-0005-0000-0000-0000C2510000}"/>
    <cellStyle name="Normal 47 2 2 2 3 2 4" xfId="12657" xr:uid="{00000000-0005-0000-0000-0000C3510000}"/>
    <cellStyle name="Normal 47 2 2 2 3 2 4 2" xfId="42988" xr:uid="{00000000-0005-0000-0000-0000C4510000}"/>
    <cellStyle name="Normal 47 2 2 2 3 2 4 3" xfId="27755" xr:uid="{00000000-0005-0000-0000-0000C5510000}"/>
    <cellStyle name="Normal 47 2 2 2 3 2 5" xfId="7636" xr:uid="{00000000-0005-0000-0000-0000C6510000}"/>
    <cellStyle name="Normal 47 2 2 2 3 2 5 2" xfId="37971" xr:uid="{00000000-0005-0000-0000-0000C7510000}"/>
    <cellStyle name="Normal 47 2 2 2 3 2 5 3" xfId="22738" xr:uid="{00000000-0005-0000-0000-0000C8510000}"/>
    <cellStyle name="Normal 47 2 2 2 3 2 6" xfId="32959" xr:uid="{00000000-0005-0000-0000-0000C9510000}"/>
    <cellStyle name="Normal 47 2 2 2 3 2 7" xfId="17725" xr:uid="{00000000-0005-0000-0000-0000CA510000}"/>
    <cellStyle name="Normal 47 2 2 2 3 3" xfId="3418" xr:uid="{00000000-0005-0000-0000-0000CB510000}"/>
    <cellStyle name="Normal 47 2 2 2 3 3 2" xfId="13492" xr:uid="{00000000-0005-0000-0000-0000CC510000}"/>
    <cellStyle name="Normal 47 2 2 2 3 3 2 2" xfId="43823" xr:uid="{00000000-0005-0000-0000-0000CD510000}"/>
    <cellStyle name="Normal 47 2 2 2 3 3 2 3" xfId="28590" xr:uid="{00000000-0005-0000-0000-0000CE510000}"/>
    <cellStyle name="Normal 47 2 2 2 3 3 3" xfId="8472" xr:uid="{00000000-0005-0000-0000-0000CF510000}"/>
    <cellStyle name="Normal 47 2 2 2 3 3 3 2" xfId="38806" xr:uid="{00000000-0005-0000-0000-0000D0510000}"/>
    <cellStyle name="Normal 47 2 2 2 3 3 3 3" xfId="23573" xr:uid="{00000000-0005-0000-0000-0000D1510000}"/>
    <cellStyle name="Normal 47 2 2 2 3 3 4" xfId="33793" xr:uid="{00000000-0005-0000-0000-0000D2510000}"/>
    <cellStyle name="Normal 47 2 2 2 3 3 5" xfId="18560" xr:uid="{00000000-0005-0000-0000-0000D3510000}"/>
    <cellStyle name="Normal 47 2 2 2 3 4" xfId="5111" xr:uid="{00000000-0005-0000-0000-0000D4510000}"/>
    <cellStyle name="Normal 47 2 2 2 3 4 2" xfId="15163" xr:uid="{00000000-0005-0000-0000-0000D5510000}"/>
    <cellStyle name="Normal 47 2 2 2 3 4 2 2" xfId="45494" xr:uid="{00000000-0005-0000-0000-0000D6510000}"/>
    <cellStyle name="Normal 47 2 2 2 3 4 2 3" xfId="30261" xr:uid="{00000000-0005-0000-0000-0000D7510000}"/>
    <cellStyle name="Normal 47 2 2 2 3 4 3" xfId="10143" xr:uid="{00000000-0005-0000-0000-0000D8510000}"/>
    <cellStyle name="Normal 47 2 2 2 3 4 3 2" xfId="40477" xr:uid="{00000000-0005-0000-0000-0000D9510000}"/>
    <cellStyle name="Normal 47 2 2 2 3 4 3 3" xfId="25244" xr:uid="{00000000-0005-0000-0000-0000DA510000}"/>
    <cellStyle name="Normal 47 2 2 2 3 4 4" xfId="35464" xr:uid="{00000000-0005-0000-0000-0000DB510000}"/>
    <cellStyle name="Normal 47 2 2 2 3 4 5" xfId="20231" xr:uid="{00000000-0005-0000-0000-0000DC510000}"/>
    <cellStyle name="Normal 47 2 2 2 3 5" xfId="11821" xr:uid="{00000000-0005-0000-0000-0000DD510000}"/>
    <cellStyle name="Normal 47 2 2 2 3 5 2" xfId="42152" xr:uid="{00000000-0005-0000-0000-0000DE510000}"/>
    <cellStyle name="Normal 47 2 2 2 3 5 3" xfId="26919" xr:uid="{00000000-0005-0000-0000-0000DF510000}"/>
    <cellStyle name="Normal 47 2 2 2 3 6" xfId="6800" xr:uid="{00000000-0005-0000-0000-0000E0510000}"/>
    <cellStyle name="Normal 47 2 2 2 3 6 2" xfId="37135" xr:uid="{00000000-0005-0000-0000-0000E1510000}"/>
    <cellStyle name="Normal 47 2 2 2 3 6 3" xfId="21902" xr:uid="{00000000-0005-0000-0000-0000E2510000}"/>
    <cellStyle name="Normal 47 2 2 2 3 7" xfId="32123" xr:uid="{00000000-0005-0000-0000-0000E3510000}"/>
    <cellStyle name="Normal 47 2 2 2 3 8" xfId="16889" xr:uid="{00000000-0005-0000-0000-0000E4510000}"/>
    <cellStyle name="Normal 47 2 2 2 4" xfId="2147" xr:uid="{00000000-0005-0000-0000-0000E5510000}"/>
    <cellStyle name="Normal 47 2 2 2 4 2" xfId="3837" xr:uid="{00000000-0005-0000-0000-0000E6510000}"/>
    <cellStyle name="Normal 47 2 2 2 4 2 2" xfId="13910" xr:uid="{00000000-0005-0000-0000-0000E7510000}"/>
    <cellStyle name="Normal 47 2 2 2 4 2 2 2" xfId="44241" xr:uid="{00000000-0005-0000-0000-0000E8510000}"/>
    <cellStyle name="Normal 47 2 2 2 4 2 2 3" xfId="29008" xr:uid="{00000000-0005-0000-0000-0000E9510000}"/>
    <cellStyle name="Normal 47 2 2 2 4 2 3" xfId="8890" xr:uid="{00000000-0005-0000-0000-0000EA510000}"/>
    <cellStyle name="Normal 47 2 2 2 4 2 3 2" xfId="39224" xr:uid="{00000000-0005-0000-0000-0000EB510000}"/>
    <cellStyle name="Normal 47 2 2 2 4 2 3 3" xfId="23991" xr:uid="{00000000-0005-0000-0000-0000EC510000}"/>
    <cellStyle name="Normal 47 2 2 2 4 2 4" xfId="34211" xr:uid="{00000000-0005-0000-0000-0000ED510000}"/>
    <cellStyle name="Normal 47 2 2 2 4 2 5" xfId="18978" xr:uid="{00000000-0005-0000-0000-0000EE510000}"/>
    <cellStyle name="Normal 47 2 2 2 4 3" xfId="5529" xr:uid="{00000000-0005-0000-0000-0000EF510000}"/>
    <cellStyle name="Normal 47 2 2 2 4 3 2" xfId="15581" xr:uid="{00000000-0005-0000-0000-0000F0510000}"/>
    <cellStyle name="Normal 47 2 2 2 4 3 2 2" xfId="45912" xr:uid="{00000000-0005-0000-0000-0000F1510000}"/>
    <cellStyle name="Normal 47 2 2 2 4 3 2 3" xfId="30679" xr:uid="{00000000-0005-0000-0000-0000F2510000}"/>
    <cellStyle name="Normal 47 2 2 2 4 3 3" xfId="10561" xr:uid="{00000000-0005-0000-0000-0000F3510000}"/>
    <cellStyle name="Normal 47 2 2 2 4 3 3 2" xfId="40895" xr:uid="{00000000-0005-0000-0000-0000F4510000}"/>
    <cellStyle name="Normal 47 2 2 2 4 3 3 3" xfId="25662" xr:uid="{00000000-0005-0000-0000-0000F5510000}"/>
    <cellStyle name="Normal 47 2 2 2 4 3 4" xfId="35882" xr:uid="{00000000-0005-0000-0000-0000F6510000}"/>
    <cellStyle name="Normal 47 2 2 2 4 3 5" xfId="20649" xr:uid="{00000000-0005-0000-0000-0000F7510000}"/>
    <cellStyle name="Normal 47 2 2 2 4 4" xfId="12239" xr:uid="{00000000-0005-0000-0000-0000F8510000}"/>
    <cellStyle name="Normal 47 2 2 2 4 4 2" xfId="42570" xr:uid="{00000000-0005-0000-0000-0000F9510000}"/>
    <cellStyle name="Normal 47 2 2 2 4 4 3" xfId="27337" xr:uid="{00000000-0005-0000-0000-0000FA510000}"/>
    <cellStyle name="Normal 47 2 2 2 4 5" xfId="7218" xr:uid="{00000000-0005-0000-0000-0000FB510000}"/>
    <cellStyle name="Normal 47 2 2 2 4 5 2" xfId="37553" xr:uid="{00000000-0005-0000-0000-0000FC510000}"/>
    <cellStyle name="Normal 47 2 2 2 4 5 3" xfId="22320" xr:uid="{00000000-0005-0000-0000-0000FD510000}"/>
    <cellStyle name="Normal 47 2 2 2 4 6" xfId="32541" xr:uid="{00000000-0005-0000-0000-0000FE510000}"/>
    <cellStyle name="Normal 47 2 2 2 4 7" xfId="17307" xr:uid="{00000000-0005-0000-0000-0000FF510000}"/>
    <cellStyle name="Normal 47 2 2 2 5" xfId="3000" xr:uid="{00000000-0005-0000-0000-000000520000}"/>
    <cellStyle name="Normal 47 2 2 2 5 2" xfId="13074" xr:uid="{00000000-0005-0000-0000-000001520000}"/>
    <cellStyle name="Normal 47 2 2 2 5 2 2" xfId="43405" xr:uid="{00000000-0005-0000-0000-000002520000}"/>
    <cellStyle name="Normal 47 2 2 2 5 2 3" xfId="28172" xr:uid="{00000000-0005-0000-0000-000003520000}"/>
    <cellStyle name="Normal 47 2 2 2 5 3" xfId="8054" xr:uid="{00000000-0005-0000-0000-000004520000}"/>
    <cellStyle name="Normal 47 2 2 2 5 3 2" xfId="38388" xr:uid="{00000000-0005-0000-0000-000005520000}"/>
    <cellStyle name="Normal 47 2 2 2 5 3 3" xfId="23155" xr:uid="{00000000-0005-0000-0000-000006520000}"/>
    <cellStyle name="Normal 47 2 2 2 5 4" xfId="33375" xr:uid="{00000000-0005-0000-0000-000007520000}"/>
    <cellStyle name="Normal 47 2 2 2 5 5" xfId="18142" xr:uid="{00000000-0005-0000-0000-000008520000}"/>
    <cellStyle name="Normal 47 2 2 2 6" xfId="4693" xr:uid="{00000000-0005-0000-0000-000009520000}"/>
    <cellStyle name="Normal 47 2 2 2 6 2" xfId="14745" xr:uid="{00000000-0005-0000-0000-00000A520000}"/>
    <cellStyle name="Normal 47 2 2 2 6 2 2" xfId="45076" xr:uid="{00000000-0005-0000-0000-00000B520000}"/>
    <cellStyle name="Normal 47 2 2 2 6 2 3" xfId="29843" xr:uid="{00000000-0005-0000-0000-00000C520000}"/>
    <cellStyle name="Normal 47 2 2 2 6 3" xfId="9725" xr:uid="{00000000-0005-0000-0000-00000D520000}"/>
    <cellStyle name="Normal 47 2 2 2 6 3 2" xfId="40059" xr:uid="{00000000-0005-0000-0000-00000E520000}"/>
    <cellStyle name="Normal 47 2 2 2 6 3 3" xfId="24826" xr:uid="{00000000-0005-0000-0000-00000F520000}"/>
    <cellStyle name="Normal 47 2 2 2 6 4" xfId="35046" xr:uid="{00000000-0005-0000-0000-000010520000}"/>
    <cellStyle name="Normal 47 2 2 2 6 5" xfId="19813" xr:uid="{00000000-0005-0000-0000-000011520000}"/>
    <cellStyle name="Normal 47 2 2 2 7" xfId="11403" xr:uid="{00000000-0005-0000-0000-000012520000}"/>
    <cellStyle name="Normal 47 2 2 2 7 2" xfId="41734" xr:uid="{00000000-0005-0000-0000-000013520000}"/>
    <cellStyle name="Normal 47 2 2 2 7 3" xfId="26501" xr:uid="{00000000-0005-0000-0000-000014520000}"/>
    <cellStyle name="Normal 47 2 2 2 8" xfId="6382" xr:uid="{00000000-0005-0000-0000-000015520000}"/>
    <cellStyle name="Normal 47 2 2 2 8 2" xfId="36717" xr:uid="{00000000-0005-0000-0000-000016520000}"/>
    <cellStyle name="Normal 47 2 2 2 8 3" xfId="21484" xr:uid="{00000000-0005-0000-0000-000017520000}"/>
    <cellStyle name="Normal 47 2 2 2 9" xfId="31705" xr:uid="{00000000-0005-0000-0000-000018520000}"/>
    <cellStyle name="Normal 47 2 2 3" xfId="1409" xr:uid="{00000000-0005-0000-0000-000019520000}"/>
    <cellStyle name="Normal 47 2 2 3 2" xfId="1830" xr:uid="{00000000-0005-0000-0000-00001A520000}"/>
    <cellStyle name="Normal 47 2 2 3 2 2" xfId="2669" xr:uid="{00000000-0005-0000-0000-00001B520000}"/>
    <cellStyle name="Normal 47 2 2 3 2 2 2" xfId="4359" xr:uid="{00000000-0005-0000-0000-00001C520000}"/>
    <cellStyle name="Normal 47 2 2 3 2 2 2 2" xfId="14432" xr:uid="{00000000-0005-0000-0000-00001D520000}"/>
    <cellStyle name="Normal 47 2 2 3 2 2 2 2 2" xfId="44763" xr:uid="{00000000-0005-0000-0000-00001E520000}"/>
    <cellStyle name="Normal 47 2 2 3 2 2 2 2 3" xfId="29530" xr:uid="{00000000-0005-0000-0000-00001F520000}"/>
    <cellStyle name="Normal 47 2 2 3 2 2 2 3" xfId="9412" xr:uid="{00000000-0005-0000-0000-000020520000}"/>
    <cellStyle name="Normal 47 2 2 3 2 2 2 3 2" xfId="39746" xr:uid="{00000000-0005-0000-0000-000021520000}"/>
    <cellStyle name="Normal 47 2 2 3 2 2 2 3 3" xfId="24513" xr:uid="{00000000-0005-0000-0000-000022520000}"/>
    <cellStyle name="Normal 47 2 2 3 2 2 2 4" xfId="34733" xr:uid="{00000000-0005-0000-0000-000023520000}"/>
    <cellStyle name="Normal 47 2 2 3 2 2 2 5" xfId="19500" xr:uid="{00000000-0005-0000-0000-000024520000}"/>
    <cellStyle name="Normal 47 2 2 3 2 2 3" xfId="6051" xr:uid="{00000000-0005-0000-0000-000025520000}"/>
    <cellStyle name="Normal 47 2 2 3 2 2 3 2" xfId="16103" xr:uid="{00000000-0005-0000-0000-000026520000}"/>
    <cellStyle name="Normal 47 2 2 3 2 2 3 2 2" xfId="46434" xr:uid="{00000000-0005-0000-0000-000027520000}"/>
    <cellStyle name="Normal 47 2 2 3 2 2 3 2 3" xfId="31201" xr:uid="{00000000-0005-0000-0000-000028520000}"/>
    <cellStyle name="Normal 47 2 2 3 2 2 3 3" xfId="11083" xr:uid="{00000000-0005-0000-0000-000029520000}"/>
    <cellStyle name="Normal 47 2 2 3 2 2 3 3 2" xfId="41417" xr:uid="{00000000-0005-0000-0000-00002A520000}"/>
    <cellStyle name="Normal 47 2 2 3 2 2 3 3 3" xfId="26184" xr:uid="{00000000-0005-0000-0000-00002B520000}"/>
    <cellStyle name="Normal 47 2 2 3 2 2 3 4" xfId="36404" xr:uid="{00000000-0005-0000-0000-00002C520000}"/>
    <cellStyle name="Normal 47 2 2 3 2 2 3 5" xfId="21171" xr:uid="{00000000-0005-0000-0000-00002D520000}"/>
    <cellStyle name="Normal 47 2 2 3 2 2 4" xfId="12761" xr:uid="{00000000-0005-0000-0000-00002E520000}"/>
    <cellStyle name="Normal 47 2 2 3 2 2 4 2" xfId="43092" xr:uid="{00000000-0005-0000-0000-00002F520000}"/>
    <cellStyle name="Normal 47 2 2 3 2 2 4 3" xfId="27859" xr:uid="{00000000-0005-0000-0000-000030520000}"/>
    <cellStyle name="Normal 47 2 2 3 2 2 5" xfId="7740" xr:uid="{00000000-0005-0000-0000-000031520000}"/>
    <cellStyle name="Normal 47 2 2 3 2 2 5 2" xfId="38075" xr:uid="{00000000-0005-0000-0000-000032520000}"/>
    <cellStyle name="Normal 47 2 2 3 2 2 5 3" xfId="22842" xr:uid="{00000000-0005-0000-0000-000033520000}"/>
    <cellStyle name="Normal 47 2 2 3 2 2 6" xfId="33063" xr:uid="{00000000-0005-0000-0000-000034520000}"/>
    <cellStyle name="Normal 47 2 2 3 2 2 7" xfId="17829" xr:uid="{00000000-0005-0000-0000-000035520000}"/>
    <cellStyle name="Normal 47 2 2 3 2 3" xfId="3522" xr:uid="{00000000-0005-0000-0000-000036520000}"/>
    <cellStyle name="Normal 47 2 2 3 2 3 2" xfId="13596" xr:uid="{00000000-0005-0000-0000-000037520000}"/>
    <cellStyle name="Normal 47 2 2 3 2 3 2 2" xfId="43927" xr:uid="{00000000-0005-0000-0000-000038520000}"/>
    <cellStyle name="Normal 47 2 2 3 2 3 2 3" xfId="28694" xr:uid="{00000000-0005-0000-0000-000039520000}"/>
    <cellStyle name="Normal 47 2 2 3 2 3 3" xfId="8576" xr:uid="{00000000-0005-0000-0000-00003A520000}"/>
    <cellStyle name="Normal 47 2 2 3 2 3 3 2" xfId="38910" xr:uid="{00000000-0005-0000-0000-00003B520000}"/>
    <cellStyle name="Normal 47 2 2 3 2 3 3 3" xfId="23677" xr:uid="{00000000-0005-0000-0000-00003C520000}"/>
    <cellStyle name="Normal 47 2 2 3 2 3 4" xfId="33897" xr:uid="{00000000-0005-0000-0000-00003D520000}"/>
    <cellStyle name="Normal 47 2 2 3 2 3 5" xfId="18664" xr:uid="{00000000-0005-0000-0000-00003E520000}"/>
    <cellStyle name="Normal 47 2 2 3 2 4" xfId="5215" xr:uid="{00000000-0005-0000-0000-00003F520000}"/>
    <cellStyle name="Normal 47 2 2 3 2 4 2" xfId="15267" xr:uid="{00000000-0005-0000-0000-000040520000}"/>
    <cellStyle name="Normal 47 2 2 3 2 4 2 2" xfId="45598" xr:uid="{00000000-0005-0000-0000-000041520000}"/>
    <cellStyle name="Normal 47 2 2 3 2 4 2 3" xfId="30365" xr:uid="{00000000-0005-0000-0000-000042520000}"/>
    <cellStyle name="Normal 47 2 2 3 2 4 3" xfId="10247" xr:uid="{00000000-0005-0000-0000-000043520000}"/>
    <cellStyle name="Normal 47 2 2 3 2 4 3 2" xfId="40581" xr:uid="{00000000-0005-0000-0000-000044520000}"/>
    <cellStyle name="Normal 47 2 2 3 2 4 3 3" xfId="25348" xr:uid="{00000000-0005-0000-0000-000045520000}"/>
    <cellStyle name="Normal 47 2 2 3 2 4 4" xfId="35568" xr:uid="{00000000-0005-0000-0000-000046520000}"/>
    <cellStyle name="Normal 47 2 2 3 2 4 5" xfId="20335" xr:uid="{00000000-0005-0000-0000-000047520000}"/>
    <cellStyle name="Normal 47 2 2 3 2 5" xfId="11925" xr:uid="{00000000-0005-0000-0000-000048520000}"/>
    <cellStyle name="Normal 47 2 2 3 2 5 2" xfId="42256" xr:uid="{00000000-0005-0000-0000-000049520000}"/>
    <cellStyle name="Normal 47 2 2 3 2 5 3" xfId="27023" xr:uid="{00000000-0005-0000-0000-00004A520000}"/>
    <cellStyle name="Normal 47 2 2 3 2 6" xfId="6904" xr:uid="{00000000-0005-0000-0000-00004B520000}"/>
    <cellStyle name="Normal 47 2 2 3 2 6 2" xfId="37239" xr:uid="{00000000-0005-0000-0000-00004C520000}"/>
    <cellStyle name="Normal 47 2 2 3 2 6 3" xfId="22006" xr:uid="{00000000-0005-0000-0000-00004D520000}"/>
    <cellStyle name="Normal 47 2 2 3 2 7" xfId="32227" xr:uid="{00000000-0005-0000-0000-00004E520000}"/>
    <cellStyle name="Normal 47 2 2 3 2 8" xfId="16993" xr:uid="{00000000-0005-0000-0000-00004F520000}"/>
    <cellStyle name="Normal 47 2 2 3 3" xfId="2251" xr:uid="{00000000-0005-0000-0000-000050520000}"/>
    <cellStyle name="Normal 47 2 2 3 3 2" xfId="3941" xr:uid="{00000000-0005-0000-0000-000051520000}"/>
    <cellStyle name="Normal 47 2 2 3 3 2 2" xfId="14014" xr:uid="{00000000-0005-0000-0000-000052520000}"/>
    <cellStyle name="Normal 47 2 2 3 3 2 2 2" xfId="44345" xr:uid="{00000000-0005-0000-0000-000053520000}"/>
    <cellStyle name="Normal 47 2 2 3 3 2 2 3" xfId="29112" xr:uid="{00000000-0005-0000-0000-000054520000}"/>
    <cellStyle name="Normal 47 2 2 3 3 2 3" xfId="8994" xr:uid="{00000000-0005-0000-0000-000055520000}"/>
    <cellStyle name="Normal 47 2 2 3 3 2 3 2" xfId="39328" xr:uid="{00000000-0005-0000-0000-000056520000}"/>
    <cellStyle name="Normal 47 2 2 3 3 2 3 3" xfId="24095" xr:uid="{00000000-0005-0000-0000-000057520000}"/>
    <cellStyle name="Normal 47 2 2 3 3 2 4" xfId="34315" xr:uid="{00000000-0005-0000-0000-000058520000}"/>
    <cellStyle name="Normal 47 2 2 3 3 2 5" xfId="19082" xr:uid="{00000000-0005-0000-0000-000059520000}"/>
    <cellStyle name="Normal 47 2 2 3 3 3" xfId="5633" xr:uid="{00000000-0005-0000-0000-00005A520000}"/>
    <cellStyle name="Normal 47 2 2 3 3 3 2" xfId="15685" xr:uid="{00000000-0005-0000-0000-00005B520000}"/>
    <cellStyle name="Normal 47 2 2 3 3 3 2 2" xfId="46016" xr:uid="{00000000-0005-0000-0000-00005C520000}"/>
    <cellStyle name="Normal 47 2 2 3 3 3 2 3" xfId="30783" xr:uid="{00000000-0005-0000-0000-00005D520000}"/>
    <cellStyle name="Normal 47 2 2 3 3 3 3" xfId="10665" xr:uid="{00000000-0005-0000-0000-00005E520000}"/>
    <cellStyle name="Normal 47 2 2 3 3 3 3 2" xfId="40999" xr:uid="{00000000-0005-0000-0000-00005F520000}"/>
    <cellStyle name="Normal 47 2 2 3 3 3 3 3" xfId="25766" xr:uid="{00000000-0005-0000-0000-000060520000}"/>
    <cellStyle name="Normal 47 2 2 3 3 3 4" xfId="35986" xr:uid="{00000000-0005-0000-0000-000061520000}"/>
    <cellStyle name="Normal 47 2 2 3 3 3 5" xfId="20753" xr:uid="{00000000-0005-0000-0000-000062520000}"/>
    <cellStyle name="Normal 47 2 2 3 3 4" xfId="12343" xr:uid="{00000000-0005-0000-0000-000063520000}"/>
    <cellStyle name="Normal 47 2 2 3 3 4 2" xfId="42674" xr:uid="{00000000-0005-0000-0000-000064520000}"/>
    <cellStyle name="Normal 47 2 2 3 3 4 3" xfId="27441" xr:uid="{00000000-0005-0000-0000-000065520000}"/>
    <cellStyle name="Normal 47 2 2 3 3 5" xfId="7322" xr:uid="{00000000-0005-0000-0000-000066520000}"/>
    <cellStyle name="Normal 47 2 2 3 3 5 2" xfId="37657" xr:uid="{00000000-0005-0000-0000-000067520000}"/>
    <cellStyle name="Normal 47 2 2 3 3 5 3" xfId="22424" xr:uid="{00000000-0005-0000-0000-000068520000}"/>
    <cellStyle name="Normal 47 2 2 3 3 6" xfId="32645" xr:uid="{00000000-0005-0000-0000-000069520000}"/>
    <cellStyle name="Normal 47 2 2 3 3 7" xfId="17411" xr:uid="{00000000-0005-0000-0000-00006A520000}"/>
    <cellStyle name="Normal 47 2 2 3 4" xfId="3104" xr:uid="{00000000-0005-0000-0000-00006B520000}"/>
    <cellStyle name="Normal 47 2 2 3 4 2" xfId="13178" xr:uid="{00000000-0005-0000-0000-00006C520000}"/>
    <cellStyle name="Normal 47 2 2 3 4 2 2" xfId="43509" xr:uid="{00000000-0005-0000-0000-00006D520000}"/>
    <cellStyle name="Normal 47 2 2 3 4 2 3" xfId="28276" xr:uid="{00000000-0005-0000-0000-00006E520000}"/>
    <cellStyle name="Normal 47 2 2 3 4 3" xfId="8158" xr:uid="{00000000-0005-0000-0000-00006F520000}"/>
    <cellStyle name="Normal 47 2 2 3 4 3 2" xfId="38492" xr:uid="{00000000-0005-0000-0000-000070520000}"/>
    <cellStyle name="Normal 47 2 2 3 4 3 3" xfId="23259" xr:uid="{00000000-0005-0000-0000-000071520000}"/>
    <cellStyle name="Normal 47 2 2 3 4 4" xfId="33479" xr:uid="{00000000-0005-0000-0000-000072520000}"/>
    <cellStyle name="Normal 47 2 2 3 4 5" xfId="18246" xr:uid="{00000000-0005-0000-0000-000073520000}"/>
    <cellStyle name="Normal 47 2 2 3 5" xfId="4797" xr:uid="{00000000-0005-0000-0000-000074520000}"/>
    <cellStyle name="Normal 47 2 2 3 5 2" xfId="14849" xr:uid="{00000000-0005-0000-0000-000075520000}"/>
    <cellStyle name="Normal 47 2 2 3 5 2 2" xfId="45180" xr:uid="{00000000-0005-0000-0000-000076520000}"/>
    <cellStyle name="Normal 47 2 2 3 5 2 3" xfId="29947" xr:uid="{00000000-0005-0000-0000-000077520000}"/>
    <cellStyle name="Normal 47 2 2 3 5 3" xfId="9829" xr:uid="{00000000-0005-0000-0000-000078520000}"/>
    <cellStyle name="Normal 47 2 2 3 5 3 2" xfId="40163" xr:uid="{00000000-0005-0000-0000-000079520000}"/>
    <cellStyle name="Normal 47 2 2 3 5 3 3" xfId="24930" xr:uid="{00000000-0005-0000-0000-00007A520000}"/>
    <cellStyle name="Normal 47 2 2 3 5 4" xfId="35150" xr:uid="{00000000-0005-0000-0000-00007B520000}"/>
    <cellStyle name="Normal 47 2 2 3 5 5" xfId="19917" xr:uid="{00000000-0005-0000-0000-00007C520000}"/>
    <cellStyle name="Normal 47 2 2 3 6" xfId="11507" xr:uid="{00000000-0005-0000-0000-00007D520000}"/>
    <cellStyle name="Normal 47 2 2 3 6 2" xfId="41838" xr:uid="{00000000-0005-0000-0000-00007E520000}"/>
    <cellStyle name="Normal 47 2 2 3 6 3" xfId="26605" xr:uid="{00000000-0005-0000-0000-00007F520000}"/>
    <cellStyle name="Normal 47 2 2 3 7" xfId="6486" xr:uid="{00000000-0005-0000-0000-000080520000}"/>
    <cellStyle name="Normal 47 2 2 3 7 2" xfId="36821" xr:uid="{00000000-0005-0000-0000-000081520000}"/>
    <cellStyle name="Normal 47 2 2 3 7 3" xfId="21588" xr:uid="{00000000-0005-0000-0000-000082520000}"/>
    <cellStyle name="Normal 47 2 2 3 8" xfId="31809" xr:uid="{00000000-0005-0000-0000-000083520000}"/>
    <cellStyle name="Normal 47 2 2 3 9" xfId="16575" xr:uid="{00000000-0005-0000-0000-000084520000}"/>
    <cellStyle name="Normal 47 2 2 4" xfId="1622" xr:uid="{00000000-0005-0000-0000-000085520000}"/>
    <cellStyle name="Normal 47 2 2 4 2" xfId="2461" xr:uid="{00000000-0005-0000-0000-000086520000}"/>
    <cellStyle name="Normal 47 2 2 4 2 2" xfId="4151" xr:uid="{00000000-0005-0000-0000-000087520000}"/>
    <cellStyle name="Normal 47 2 2 4 2 2 2" xfId="14224" xr:uid="{00000000-0005-0000-0000-000088520000}"/>
    <cellStyle name="Normal 47 2 2 4 2 2 2 2" xfId="44555" xr:uid="{00000000-0005-0000-0000-000089520000}"/>
    <cellStyle name="Normal 47 2 2 4 2 2 2 3" xfId="29322" xr:uid="{00000000-0005-0000-0000-00008A520000}"/>
    <cellStyle name="Normal 47 2 2 4 2 2 3" xfId="9204" xr:uid="{00000000-0005-0000-0000-00008B520000}"/>
    <cellStyle name="Normal 47 2 2 4 2 2 3 2" xfId="39538" xr:uid="{00000000-0005-0000-0000-00008C520000}"/>
    <cellStyle name="Normal 47 2 2 4 2 2 3 3" xfId="24305" xr:uid="{00000000-0005-0000-0000-00008D520000}"/>
    <cellStyle name="Normal 47 2 2 4 2 2 4" xfId="34525" xr:uid="{00000000-0005-0000-0000-00008E520000}"/>
    <cellStyle name="Normal 47 2 2 4 2 2 5" xfId="19292" xr:uid="{00000000-0005-0000-0000-00008F520000}"/>
    <cellStyle name="Normal 47 2 2 4 2 3" xfId="5843" xr:uid="{00000000-0005-0000-0000-000090520000}"/>
    <cellStyle name="Normal 47 2 2 4 2 3 2" xfId="15895" xr:uid="{00000000-0005-0000-0000-000091520000}"/>
    <cellStyle name="Normal 47 2 2 4 2 3 2 2" xfId="46226" xr:uid="{00000000-0005-0000-0000-000092520000}"/>
    <cellStyle name="Normal 47 2 2 4 2 3 2 3" xfId="30993" xr:uid="{00000000-0005-0000-0000-000093520000}"/>
    <cellStyle name="Normal 47 2 2 4 2 3 3" xfId="10875" xr:uid="{00000000-0005-0000-0000-000094520000}"/>
    <cellStyle name="Normal 47 2 2 4 2 3 3 2" xfId="41209" xr:uid="{00000000-0005-0000-0000-000095520000}"/>
    <cellStyle name="Normal 47 2 2 4 2 3 3 3" xfId="25976" xr:uid="{00000000-0005-0000-0000-000096520000}"/>
    <cellStyle name="Normal 47 2 2 4 2 3 4" xfId="36196" xr:uid="{00000000-0005-0000-0000-000097520000}"/>
    <cellStyle name="Normal 47 2 2 4 2 3 5" xfId="20963" xr:uid="{00000000-0005-0000-0000-000098520000}"/>
    <cellStyle name="Normal 47 2 2 4 2 4" xfId="12553" xr:uid="{00000000-0005-0000-0000-000099520000}"/>
    <cellStyle name="Normal 47 2 2 4 2 4 2" xfId="42884" xr:uid="{00000000-0005-0000-0000-00009A520000}"/>
    <cellStyle name="Normal 47 2 2 4 2 4 3" xfId="27651" xr:uid="{00000000-0005-0000-0000-00009B520000}"/>
    <cellStyle name="Normal 47 2 2 4 2 5" xfId="7532" xr:uid="{00000000-0005-0000-0000-00009C520000}"/>
    <cellStyle name="Normal 47 2 2 4 2 5 2" xfId="37867" xr:uid="{00000000-0005-0000-0000-00009D520000}"/>
    <cellStyle name="Normal 47 2 2 4 2 5 3" xfId="22634" xr:uid="{00000000-0005-0000-0000-00009E520000}"/>
    <cellStyle name="Normal 47 2 2 4 2 6" xfId="32855" xr:uid="{00000000-0005-0000-0000-00009F520000}"/>
    <cellStyle name="Normal 47 2 2 4 2 7" xfId="17621" xr:uid="{00000000-0005-0000-0000-0000A0520000}"/>
    <cellStyle name="Normal 47 2 2 4 3" xfId="3314" xr:uid="{00000000-0005-0000-0000-0000A1520000}"/>
    <cellStyle name="Normal 47 2 2 4 3 2" xfId="13388" xr:uid="{00000000-0005-0000-0000-0000A2520000}"/>
    <cellStyle name="Normal 47 2 2 4 3 2 2" xfId="43719" xr:uid="{00000000-0005-0000-0000-0000A3520000}"/>
    <cellStyle name="Normal 47 2 2 4 3 2 3" xfId="28486" xr:uid="{00000000-0005-0000-0000-0000A4520000}"/>
    <cellStyle name="Normal 47 2 2 4 3 3" xfId="8368" xr:uid="{00000000-0005-0000-0000-0000A5520000}"/>
    <cellStyle name="Normal 47 2 2 4 3 3 2" xfId="38702" xr:uid="{00000000-0005-0000-0000-0000A6520000}"/>
    <cellStyle name="Normal 47 2 2 4 3 3 3" xfId="23469" xr:uid="{00000000-0005-0000-0000-0000A7520000}"/>
    <cellStyle name="Normal 47 2 2 4 3 4" xfId="33689" xr:uid="{00000000-0005-0000-0000-0000A8520000}"/>
    <cellStyle name="Normal 47 2 2 4 3 5" xfId="18456" xr:uid="{00000000-0005-0000-0000-0000A9520000}"/>
    <cellStyle name="Normal 47 2 2 4 4" xfId="5007" xr:uid="{00000000-0005-0000-0000-0000AA520000}"/>
    <cellStyle name="Normal 47 2 2 4 4 2" xfId="15059" xr:uid="{00000000-0005-0000-0000-0000AB520000}"/>
    <cellStyle name="Normal 47 2 2 4 4 2 2" xfId="45390" xr:uid="{00000000-0005-0000-0000-0000AC520000}"/>
    <cellStyle name="Normal 47 2 2 4 4 2 3" xfId="30157" xr:uid="{00000000-0005-0000-0000-0000AD520000}"/>
    <cellStyle name="Normal 47 2 2 4 4 3" xfId="10039" xr:uid="{00000000-0005-0000-0000-0000AE520000}"/>
    <cellStyle name="Normal 47 2 2 4 4 3 2" xfId="40373" xr:uid="{00000000-0005-0000-0000-0000AF520000}"/>
    <cellStyle name="Normal 47 2 2 4 4 3 3" xfId="25140" xr:uid="{00000000-0005-0000-0000-0000B0520000}"/>
    <cellStyle name="Normal 47 2 2 4 4 4" xfId="35360" xr:uid="{00000000-0005-0000-0000-0000B1520000}"/>
    <cellStyle name="Normal 47 2 2 4 4 5" xfId="20127" xr:uid="{00000000-0005-0000-0000-0000B2520000}"/>
    <cellStyle name="Normal 47 2 2 4 5" xfId="11717" xr:uid="{00000000-0005-0000-0000-0000B3520000}"/>
    <cellStyle name="Normal 47 2 2 4 5 2" xfId="42048" xr:uid="{00000000-0005-0000-0000-0000B4520000}"/>
    <cellStyle name="Normal 47 2 2 4 5 3" xfId="26815" xr:uid="{00000000-0005-0000-0000-0000B5520000}"/>
    <cellStyle name="Normal 47 2 2 4 6" xfId="6696" xr:uid="{00000000-0005-0000-0000-0000B6520000}"/>
    <cellStyle name="Normal 47 2 2 4 6 2" xfId="37031" xr:uid="{00000000-0005-0000-0000-0000B7520000}"/>
    <cellStyle name="Normal 47 2 2 4 6 3" xfId="21798" xr:uid="{00000000-0005-0000-0000-0000B8520000}"/>
    <cellStyle name="Normal 47 2 2 4 7" xfId="32019" xr:uid="{00000000-0005-0000-0000-0000B9520000}"/>
    <cellStyle name="Normal 47 2 2 4 8" xfId="16785" xr:uid="{00000000-0005-0000-0000-0000BA520000}"/>
    <cellStyle name="Normal 47 2 2 5" xfId="2043" xr:uid="{00000000-0005-0000-0000-0000BB520000}"/>
    <cellStyle name="Normal 47 2 2 5 2" xfId="3733" xr:uid="{00000000-0005-0000-0000-0000BC520000}"/>
    <cellStyle name="Normal 47 2 2 5 2 2" xfId="13806" xr:uid="{00000000-0005-0000-0000-0000BD520000}"/>
    <cellStyle name="Normal 47 2 2 5 2 2 2" xfId="44137" xr:uid="{00000000-0005-0000-0000-0000BE520000}"/>
    <cellStyle name="Normal 47 2 2 5 2 2 3" xfId="28904" xr:uid="{00000000-0005-0000-0000-0000BF520000}"/>
    <cellStyle name="Normal 47 2 2 5 2 3" xfId="8786" xr:uid="{00000000-0005-0000-0000-0000C0520000}"/>
    <cellStyle name="Normal 47 2 2 5 2 3 2" xfId="39120" xr:uid="{00000000-0005-0000-0000-0000C1520000}"/>
    <cellStyle name="Normal 47 2 2 5 2 3 3" xfId="23887" xr:uid="{00000000-0005-0000-0000-0000C2520000}"/>
    <cellStyle name="Normal 47 2 2 5 2 4" xfId="34107" xr:uid="{00000000-0005-0000-0000-0000C3520000}"/>
    <cellStyle name="Normal 47 2 2 5 2 5" xfId="18874" xr:uid="{00000000-0005-0000-0000-0000C4520000}"/>
    <cellStyle name="Normal 47 2 2 5 3" xfId="5425" xr:uid="{00000000-0005-0000-0000-0000C5520000}"/>
    <cellStyle name="Normal 47 2 2 5 3 2" xfId="15477" xr:uid="{00000000-0005-0000-0000-0000C6520000}"/>
    <cellStyle name="Normal 47 2 2 5 3 2 2" xfId="45808" xr:uid="{00000000-0005-0000-0000-0000C7520000}"/>
    <cellStyle name="Normal 47 2 2 5 3 2 3" xfId="30575" xr:uid="{00000000-0005-0000-0000-0000C8520000}"/>
    <cellStyle name="Normal 47 2 2 5 3 3" xfId="10457" xr:uid="{00000000-0005-0000-0000-0000C9520000}"/>
    <cellStyle name="Normal 47 2 2 5 3 3 2" xfId="40791" xr:uid="{00000000-0005-0000-0000-0000CA520000}"/>
    <cellStyle name="Normal 47 2 2 5 3 3 3" xfId="25558" xr:uid="{00000000-0005-0000-0000-0000CB520000}"/>
    <cellStyle name="Normal 47 2 2 5 3 4" xfId="35778" xr:uid="{00000000-0005-0000-0000-0000CC520000}"/>
    <cellStyle name="Normal 47 2 2 5 3 5" xfId="20545" xr:uid="{00000000-0005-0000-0000-0000CD520000}"/>
    <cellStyle name="Normal 47 2 2 5 4" xfId="12135" xr:uid="{00000000-0005-0000-0000-0000CE520000}"/>
    <cellStyle name="Normal 47 2 2 5 4 2" xfId="42466" xr:uid="{00000000-0005-0000-0000-0000CF520000}"/>
    <cellStyle name="Normal 47 2 2 5 4 3" xfId="27233" xr:uid="{00000000-0005-0000-0000-0000D0520000}"/>
    <cellStyle name="Normal 47 2 2 5 5" xfId="7114" xr:uid="{00000000-0005-0000-0000-0000D1520000}"/>
    <cellStyle name="Normal 47 2 2 5 5 2" xfId="37449" xr:uid="{00000000-0005-0000-0000-0000D2520000}"/>
    <cellStyle name="Normal 47 2 2 5 5 3" xfId="22216" xr:uid="{00000000-0005-0000-0000-0000D3520000}"/>
    <cellStyle name="Normal 47 2 2 5 6" xfId="32437" xr:uid="{00000000-0005-0000-0000-0000D4520000}"/>
    <cellStyle name="Normal 47 2 2 5 7" xfId="17203" xr:uid="{00000000-0005-0000-0000-0000D5520000}"/>
    <cellStyle name="Normal 47 2 2 6" xfId="2896" xr:uid="{00000000-0005-0000-0000-0000D6520000}"/>
    <cellStyle name="Normal 47 2 2 6 2" xfId="12970" xr:uid="{00000000-0005-0000-0000-0000D7520000}"/>
    <cellStyle name="Normal 47 2 2 6 2 2" xfId="43301" xr:uid="{00000000-0005-0000-0000-0000D8520000}"/>
    <cellStyle name="Normal 47 2 2 6 2 3" xfId="28068" xr:uid="{00000000-0005-0000-0000-0000D9520000}"/>
    <cellStyle name="Normal 47 2 2 6 3" xfId="7950" xr:uid="{00000000-0005-0000-0000-0000DA520000}"/>
    <cellStyle name="Normal 47 2 2 6 3 2" xfId="38284" xr:uid="{00000000-0005-0000-0000-0000DB520000}"/>
    <cellStyle name="Normal 47 2 2 6 3 3" xfId="23051" xr:uid="{00000000-0005-0000-0000-0000DC520000}"/>
    <cellStyle name="Normal 47 2 2 6 4" xfId="33271" xr:uid="{00000000-0005-0000-0000-0000DD520000}"/>
    <cellStyle name="Normal 47 2 2 6 5" xfId="18038" xr:uid="{00000000-0005-0000-0000-0000DE520000}"/>
    <cellStyle name="Normal 47 2 2 7" xfId="4589" xr:uid="{00000000-0005-0000-0000-0000DF520000}"/>
    <cellStyle name="Normal 47 2 2 7 2" xfId="14641" xr:uid="{00000000-0005-0000-0000-0000E0520000}"/>
    <cellStyle name="Normal 47 2 2 7 2 2" xfId="44972" xr:uid="{00000000-0005-0000-0000-0000E1520000}"/>
    <cellStyle name="Normal 47 2 2 7 2 3" xfId="29739" xr:uid="{00000000-0005-0000-0000-0000E2520000}"/>
    <cellStyle name="Normal 47 2 2 7 3" xfId="9621" xr:uid="{00000000-0005-0000-0000-0000E3520000}"/>
    <cellStyle name="Normal 47 2 2 7 3 2" xfId="39955" xr:uid="{00000000-0005-0000-0000-0000E4520000}"/>
    <cellStyle name="Normal 47 2 2 7 3 3" xfId="24722" xr:uid="{00000000-0005-0000-0000-0000E5520000}"/>
    <cellStyle name="Normal 47 2 2 7 4" xfId="34942" xr:uid="{00000000-0005-0000-0000-0000E6520000}"/>
    <cellStyle name="Normal 47 2 2 7 5" xfId="19709" xr:uid="{00000000-0005-0000-0000-0000E7520000}"/>
    <cellStyle name="Normal 47 2 2 8" xfId="11299" xr:uid="{00000000-0005-0000-0000-0000E8520000}"/>
    <cellStyle name="Normal 47 2 2 8 2" xfId="41630" xr:uid="{00000000-0005-0000-0000-0000E9520000}"/>
    <cellStyle name="Normal 47 2 2 8 3" xfId="26397" xr:uid="{00000000-0005-0000-0000-0000EA520000}"/>
    <cellStyle name="Normal 47 2 2 9" xfId="6278" xr:uid="{00000000-0005-0000-0000-0000EB520000}"/>
    <cellStyle name="Normal 47 2 2 9 2" xfId="36613" xr:uid="{00000000-0005-0000-0000-0000EC520000}"/>
    <cellStyle name="Normal 47 2 2 9 3" xfId="21380" xr:uid="{00000000-0005-0000-0000-0000ED520000}"/>
    <cellStyle name="Normal 47 2 3" xfId="1242" xr:uid="{00000000-0005-0000-0000-0000EE520000}"/>
    <cellStyle name="Normal 47 2 3 10" xfId="16419" xr:uid="{00000000-0005-0000-0000-0000EF520000}"/>
    <cellStyle name="Normal 47 2 3 2" xfId="1461" xr:uid="{00000000-0005-0000-0000-0000F0520000}"/>
    <cellStyle name="Normal 47 2 3 2 2" xfId="1882" xr:uid="{00000000-0005-0000-0000-0000F1520000}"/>
    <cellStyle name="Normal 47 2 3 2 2 2" xfId="2721" xr:uid="{00000000-0005-0000-0000-0000F2520000}"/>
    <cellStyle name="Normal 47 2 3 2 2 2 2" xfId="4411" xr:uid="{00000000-0005-0000-0000-0000F3520000}"/>
    <cellStyle name="Normal 47 2 3 2 2 2 2 2" xfId="14484" xr:uid="{00000000-0005-0000-0000-0000F4520000}"/>
    <cellStyle name="Normal 47 2 3 2 2 2 2 2 2" xfId="44815" xr:uid="{00000000-0005-0000-0000-0000F5520000}"/>
    <cellStyle name="Normal 47 2 3 2 2 2 2 2 3" xfId="29582" xr:uid="{00000000-0005-0000-0000-0000F6520000}"/>
    <cellStyle name="Normal 47 2 3 2 2 2 2 3" xfId="9464" xr:uid="{00000000-0005-0000-0000-0000F7520000}"/>
    <cellStyle name="Normal 47 2 3 2 2 2 2 3 2" xfId="39798" xr:uid="{00000000-0005-0000-0000-0000F8520000}"/>
    <cellStyle name="Normal 47 2 3 2 2 2 2 3 3" xfId="24565" xr:uid="{00000000-0005-0000-0000-0000F9520000}"/>
    <cellStyle name="Normal 47 2 3 2 2 2 2 4" xfId="34785" xr:uid="{00000000-0005-0000-0000-0000FA520000}"/>
    <cellStyle name="Normal 47 2 3 2 2 2 2 5" xfId="19552" xr:uid="{00000000-0005-0000-0000-0000FB520000}"/>
    <cellStyle name="Normal 47 2 3 2 2 2 3" xfId="6103" xr:uid="{00000000-0005-0000-0000-0000FC520000}"/>
    <cellStyle name="Normal 47 2 3 2 2 2 3 2" xfId="16155" xr:uid="{00000000-0005-0000-0000-0000FD520000}"/>
    <cellStyle name="Normal 47 2 3 2 2 2 3 2 2" xfId="46486" xr:uid="{00000000-0005-0000-0000-0000FE520000}"/>
    <cellStyle name="Normal 47 2 3 2 2 2 3 2 3" xfId="31253" xr:uid="{00000000-0005-0000-0000-0000FF520000}"/>
    <cellStyle name="Normal 47 2 3 2 2 2 3 3" xfId="11135" xr:uid="{00000000-0005-0000-0000-000000530000}"/>
    <cellStyle name="Normal 47 2 3 2 2 2 3 3 2" xfId="41469" xr:uid="{00000000-0005-0000-0000-000001530000}"/>
    <cellStyle name="Normal 47 2 3 2 2 2 3 3 3" xfId="26236" xr:uid="{00000000-0005-0000-0000-000002530000}"/>
    <cellStyle name="Normal 47 2 3 2 2 2 3 4" xfId="36456" xr:uid="{00000000-0005-0000-0000-000003530000}"/>
    <cellStyle name="Normal 47 2 3 2 2 2 3 5" xfId="21223" xr:uid="{00000000-0005-0000-0000-000004530000}"/>
    <cellStyle name="Normal 47 2 3 2 2 2 4" xfId="12813" xr:uid="{00000000-0005-0000-0000-000005530000}"/>
    <cellStyle name="Normal 47 2 3 2 2 2 4 2" xfId="43144" xr:uid="{00000000-0005-0000-0000-000006530000}"/>
    <cellStyle name="Normal 47 2 3 2 2 2 4 3" xfId="27911" xr:uid="{00000000-0005-0000-0000-000007530000}"/>
    <cellStyle name="Normal 47 2 3 2 2 2 5" xfId="7792" xr:uid="{00000000-0005-0000-0000-000008530000}"/>
    <cellStyle name="Normal 47 2 3 2 2 2 5 2" xfId="38127" xr:uid="{00000000-0005-0000-0000-000009530000}"/>
    <cellStyle name="Normal 47 2 3 2 2 2 5 3" xfId="22894" xr:uid="{00000000-0005-0000-0000-00000A530000}"/>
    <cellStyle name="Normal 47 2 3 2 2 2 6" xfId="33115" xr:uid="{00000000-0005-0000-0000-00000B530000}"/>
    <cellStyle name="Normal 47 2 3 2 2 2 7" xfId="17881" xr:uid="{00000000-0005-0000-0000-00000C530000}"/>
    <cellStyle name="Normal 47 2 3 2 2 3" xfId="3574" xr:uid="{00000000-0005-0000-0000-00000D530000}"/>
    <cellStyle name="Normal 47 2 3 2 2 3 2" xfId="13648" xr:uid="{00000000-0005-0000-0000-00000E530000}"/>
    <cellStyle name="Normal 47 2 3 2 2 3 2 2" xfId="43979" xr:uid="{00000000-0005-0000-0000-00000F530000}"/>
    <cellStyle name="Normal 47 2 3 2 2 3 2 3" xfId="28746" xr:uid="{00000000-0005-0000-0000-000010530000}"/>
    <cellStyle name="Normal 47 2 3 2 2 3 3" xfId="8628" xr:uid="{00000000-0005-0000-0000-000011530000}"/>
    <cellStyle name="Normal 47 2 3 2 2 3 3 2" xfId="38962" xr:uid="{00000000-0005-0000-0000-000012530000}"/>
    <cellStyle name="Normal 47 2 3 2 2 3 3 3" xfId="23729" xr:uid="{00000000-0005-0000-0000-000013530000}"/>
    <cellStyle name="Normal 47 2 3 2 2 3 4" xfId="33949" xr:uid="{00000000-0005-0000-0000-000014530000}"/>
    <cellStyle name="Normal 47 2 3 2 2 3 5" xfId="18716" xr:uid="{00000000-0005-0000-0000-000015530000}"/>
    <cellStyle name="Normal 47 2 3 2 2 4" xfId="5267" xr:uid="{00000000-0005-0000-0000-000016530000}"/>
    <cellStyle name="Normal 47 2 3 2 2 4 2" xfId="15319" xr:uid="{00000000-0005-0000-0000-000017530000}"/>
    <cellStyle name="Normal 47 2 3 2 2 4 2 2" xfId="45650" xr:uid="{00000000-0005-0000-0000-000018530000}"/>
    <cellStyle name="Normal 47 2 3 2 2 4 2 3" xfId="30417" xr:uid="{00000000-0005-0000-0000-000019530000}"/>
    <cellStyle name="Normal 47 2 3 2 2 4 3" xfId="10299" xr:uid="{00000000-0005-0000-0000-00001A530000}"/>
    <cellStyle name="Normal 47 2 3 2 2 4 3 2" xfId="40633" xr:uid="{00000000-0005-0000-0000-00001B530000}"/>
    <cellStyle name="Normal 47 2 3 2 2 4 3 3" xfId="25400" xr:uid="{00000000-0005-0000-0000-00001C530000}"/>
    <cellStyle name="Normal 47 2 3 2 2 4 4" xfId="35620" xr:uid="{00000000-0005-0000-0000-00001D530000}"/>
    <cellStyle name="Normal 47 2 3 2 2 4 5" xfId="20387" xr:uid="{00000000-0005-0000-0000-00001E530000}"/>
    <cellStyle name="Normal 47 2 3 2 2 5" xfId="11977" xr:uid="{00000000-0005-0000-0000-00001F530000}"/>
    <cellStyle name="Normal 47 2 3 2 2 5 2" xfId="42308" xr:uid="{00000000-0005-0000-0000-000020530000}"/>
    <cellStyle name="Normal 47 2 3 2 2 5 3" xfId="27075" xr:uid="{00000000-0005-0000-0000-000021530000}"/>
    <cellStyle name="Normal 47 2 3 2 2 6" xfId="6956" xr:uid="{00000000-0005-0000-0000-000022530000}"/>
    <cellStyle name="Normal 47 2 3 2 2 6 2" xfId="37291" xr:uid="{00000000-0005-0000-0000-000023530000}"/>
    <cellStyle name="Normal 47 2 3 2 2 6 3" xfId="22058" xr:uid="{00000000-0005-0000-0000-000024530000}"/>
    <cellStyle name="Normal 47 2 3 2 2 7" xfId="32279" xr:uid="{00000000-0005-0000-0000-000025530000}"/>
    <cellStyle name="Normal 47 2 3 2 2 8" xfId="17045" xr:uid="{00000000-0005-0000-0000-000026530000}"/>
    <cellStyle name="Normal 47 2 3 2 3" xfId="2303" xr:uid="{00000000-0005-0000-0000-000027530000}"/>
    <cellStyle name="Normal 47 2 3 2 3 2" xfId="3993" xr:uid="{00000000-0005-0000-0000-000028530000}"/>
    <cellStyle name="Normal 47 2 3 2 3 2 2" xfId="14066" xr:uid="{00000000-0005-0000-0000-000029530000}"/>
    <cellStyle name="Normal 47 2 3 2 3 2 2 2" xfId="44397" xr:uid="{00000000-0005-0000-0000-00002A530000}"/>
    <cellStyle name="Normal 47 2 3 2 3 2 2 3" xfId="29164" xr:uid="{00000000-0005-0000-0000-00002B530000}"/>
    <cellStyle name="Normal 47 2 3 2 3 2 3" xfId="9046" xr:uid="{00000000-0005-0000-0000-00002C530000}"/>
    <cellStyle name="Normal 47 2 3 2 3 2 3 2" xfId="39380" xr:uid="{00000000-0005-0000-0000-00002D530000}"/>
    <cellStyle name="Normal 47 2 3 2 3 2 3 3" xfId="24147" xr:uid="{00000000-0005-0000-0000-00002E530000}"/>
    <cellStyle name="Normal 47 2 3 2 3 2 4" xfId="34367" xr:uid="{00000000-0005-0000-0000-00002F530000}"/>
    <cellStyle name="Normal 47 2 3 2 3 2 5" xfId="19134" xr:uid="{00000000-0005-0000-0000-000030530000}"/>
    <cellStyle name="Normal 47 2 3 2 3 3" xfId="5685" xr:uid="{00000000-0005-0000-0000-000031530000}"/>
    <cellStyle name="Normal 47 2 3 2 3 3 2" xfId="15737" xr:uid="{00000000-0005-0000-0000-000032530000}"/>
    <cellStyle name="Normal 47 2 3 2 3 3 2 2" xfId="46068" xr:uid="{00000000-0005-0000-0000-000033530000}"/>
    <cellStyle name="Normal 47 2 3 2 3 3 2 3" xfId="30835" xr:uid="{00000000-0005-0000-0000-000034530000}"/>
    <cellStyle name="Normal 47 2 3 2 3 3 3" xfId="10717" xr:uid="{00000000-0005-0000-0000-000035530000}"/>
    <cellStyle name="Normal 47 2 3 2 3 3 3 2" xfId="41051" xr:uid="{00000000-0005-0000-0000-000036530000}"/>
    <cellStyle name="Normal 47 2 3 2 3 3 3 3" xfId="25818" xr:uid="{00000000-0005-0000-0000-000037530000}"/>
    <cellStyle name="Normal 47 2 3 2 3 3 4" xfId="36038" xr:uid="{00000000-0005-0000-0000-000038530000}"/>
    <cellStyle name="Normal 47 2 3 2 3 3 5" xfId="20805" xr:uid="{00000000-0005-0000-0000-000039530000}"/>
    <cellStyle name="Normal 47 2 3 2 3 4" xfId="12395" xr:uid="{00000000-0005-0000-0000-00003A530000}"/>
    <cellStyle name="Normal 47 2 3 2 3 4 2" xfId="42726" xr:uid="{00000000-0005-0000-0000-00003B530000}"/>
    <cellStyle name="Normal 47 2 3 2 3 4 3" xfId="27493" xr:uid="{00000000-0005-0000-0000-00003C530000}"/>
    <cellStyle name="Normal 47 2 3 2 3 5" xfId="7374" xr:uid="{00000000-0005-0000-0000-00003D530000}"/>
    <cellStyle name="Normal 47 2 3 2 3 5 2" xfId="37709" xr:uid="{00000000-0005-0000-0000-00003E530000}"/>
    <cellStyle name="Normal 47 2 3 2 3 5 3" xfId="22476" xr:uid="{00000000-0005-0000-0000-00003F530000}"/>
    <cellStyle name="Normal 47 2 3 2 3 6" xfId="32697" xr:uid="{00000000-0005-0000-0000-000040530000}"/>
    <cellStyle name="Normal 47 2 3 2 3 7" xfId="17463" xr:uid="{00000000-0005-0000-0000-000041530000}"/>
    <cellStyle name="Normal 47 2 3 2 4" xfId="3156" xr:uid="{00000000-0005-0000-0000-000042530000}"/>
    <cellStyle name="Normal 47 2 3 2 4 2" xfId="13230" xr:uid="{00000000-0005-0000-0000-000043530000}"/>
    <cellStyle name="Normal 47 2 3 2 4 2 2" xfId="43561" xr:uid="{00000000-0005-0000-0000-000044530000}"/>
    <cellStyle name="Normal 47 2 3 2 4 2 3" xfId="28328" xr:uid="{00000000-0005-0000-0000-000045530000}"/>
    <cellStyle name="Normal 47 2 3 2 4 3" xfId="8210" xr:uid="{00000000-0005-0000-0000-000046530000}"/>
    <cellStyle name="Normal 47 2 3 2 4 3 2" xfId="38544" xr:uid="{00000000-0005-0000-0000-000047530000}"/>
    <cellStyle name="Normal 47 2 3 2 4 3 3" xfId="23311" xr:uid="{00000000-0005-0000-0000-000048530000}"/>
    <cellStyle name="Normal 47 2 3 2 4 4" xfId="33531" xr:uid="{00000000-0005-0000-0000-000049530000}"/>
    <cellStyle name="Normal 47 2 3 2 4 5" xfId="18298" xr:uid="{00000000-0005-0000-0000-00004A530000}"/>
    <cellStyle name="Normal 47 2 3 2 5" xfId="4849" xr:uid="{00000000-0005-0000-0000-00004B530000}"/>
    <cellStyle name="Normal 47 2 3 2 5 2" xfId="14901" xr:uid="{00000000-0005-0000-0000-00004C530000}"/>
    <cellStyle name="Normal 47 2 3 2 5 2 2" xfId="45232" xr:uid="{00000000-0005-0000-0000-00004D530000}"/>
    <cellStyle name="Normal 47 2 3 2 5 2 3" xfId="29999" xr:uid="{00000000-0005-0000-0000-00004E530000}"/>
    <cellStyle name="Normal 47 2 3 2 5 3" xfId="9881" xr:uid="{00000000-0005-0000-0000-00004F530000}"/>
    <cellStyle name="Normal 47 2 3 2 5 3 2" xfId="40215" xr:uid="{00000000-0005-0000-0000-000050530000}"/>
    <cellStyle name="Normal 47 2 3 2 5 3 3" xfId="24982" xr:uid="{00000000-0005-0000-0000-000051530000}"/>
    <cellStyle name="Normal 47 2 3 2 5 4" xfId="35202" xr:uid="{00000000-0005-0000-0000-000052530000}"/>
    <cellStyle name="Normal 47 2 3 2 5 5" xfId="19969" xr:uid="{00000000-0005-0000-0000-000053530000}"/>
    <cellStyle name="Normal 47 2 3 2 6" xfId="11559" xr:uid="{00000000-0005-0000-0000-000054530000}"/>
    <cellStyle name="Normal 47 2 3 2 6 2" xfId="41890" xr:uid="{00000000-0005-0000-0000-000055530000}"/>
    <cellStyle name="Normal 47 2 3 2 6 3" xfId="26657" xr:uid="{00000000-0005-0000-0000-000056530000}"/>
    <cellStyle name="Normal 47 2 3 2 7" xfId="6538" xr:uid="{00000000-0005-0000-0000-000057530000}"/>
    <cellStyle name="Normal 47 2 3 2 7 2" xfId="36873" xr:uid="{00000000-0005-0000-0000-000058530000}"/>
    <cellStyle name="Normal 47 2 3 2 7 3" xfId="21640" xr:uid="{00000000-0005-0000-0000-000059530000}"/>
    <cellStyle name="Normal 47 2 3 2 8" xfId="31861" xr:uid="{00000000-0005-0000-0000-00005A530000}"/>
    <cellStyle name="Normal 47 2 3 2 9" xfId="16627" xr:uid="{00000000-0005-0000-0000-00005B530000}"/>
    <cellStyle name="Normal 47 2 3 3" xfId="1674" xr:uid="{00000000-0005-0000-0000-00005C530000}"/>
    <cellStyle name="Normal 47 2 3 3 2" xfId="2513" xr:uid="{00000000-0005-0000-0000-00005D530000}"/>
    <cellStyle name="Normal 47 2 3 3 2 2" xfId="4203" xr:uid="{00000000-0005-0000-0000-00005E530000}"/>
    <cellStyle name="Normal 47 2 3 3 2 2 2" xfId="14276" xr:uid="{00000000-0005-0000-0000-00005F530000}"/>
    <cellStyle name="Normal 47 2 3 3 2 2 2 2" xfId="44607" xr:uid="{00000000-0005-0000-0000-000060530000}"/>
    <cellStyle name="Normal 47 2 3 3 2 2 2 3" xfId="29374" xr:uid="{00000000-0005-0000-0000-000061530000}"/>
    <cellStyle name="Normal 47 2 3 3 2 2 3" xfId="9256" xr:uid="{00000000-0005-0000-0000-000062530000}"/>
    <cellStyle name="Normal 47 2 3 3 2 2 3 2" xfId="39590" xr:uid="{00000000-0005-0000-0000-000063530000}"/>
    <cellStyle name="Normal 47 2 3 3 2 2 3 3" xfId="24357" xr:uid="{00000000-0005-0000-0000-000064530000}"/>
    <cellStyle name="Normal 47 2 3 3 2 2 4" xfId="34577" xr:uid="{00000000-0005-0000-0000-000065530000}"/>
    <cellStyle name="Normal 47 2 3 3 2 2 5" xfId="19344" xr:uid="{00000000-0005-0000-0000-000066530000}"/>
    <cellStyle name="Normal 47 2 3 3 2 3" xfId="5895" xr:uid="{00000000-0005-0000-0000-000067530000}"/>
    <cellStyle name="Normal 47 2 3 3 2 3 2" xfId="15947" xr:uid="{00000000-0005-0000-0000-000068530000}"/>
    <cellStyle name="Normal 47 2 3 3 2 3 2 2" xfId="46278" xr:uid="{00000000-0005-0000-0000-000069530000}"/>
    <cellStyle name="Normal 47 2 3 3 2 3 2 3" xfId="31045" xr:uid="{00000000-0005-0000-0000-00006A530000}"/>
    <cellStyle name="Normal 47 2 3 3 2 3 3" xfId="10927" xr:uid="{00000000-0005-0000-0000-00006B530000}"/>
    <cellStyle name="Normal 47 2 3 3 2 3 3 2" xfId="41261" xr:uid="{00000000-0005-0000-0000-00006C530000}"/>
    <cellStyle name="Normal 47 2 3 3 2 3 3 3" xfId="26028" xr:uid="{00000000-0005-0000-0000-00006D530000}"/>
    <cellStyle name="Normal 47 2 3 3 2 3 4" xfId="36248" xr:uid="{00000000-0005-0000-0000-00006E530000}"/>
    <cellStyle name="Normal 47 2 3 3 2 3 5" xfId="21015" xr:uid="{00000000-0005-0000-0000-00006F530000}"/>
    <cellStyle name="Normal 47 2 3 3 2 4" xfId="12605" xr:uid="{00000000-0005-0000-0000-000070530000}"/>
    <cellStyle name="Normal 47 2 3 3 2 4 2" xfId="42936" xr:uid="{00000000-0005-0000-0000-000071530000}"/>
    <cellStyle name="Normal 47 2 3 3 2 4 3" xfId="27703" xr:uid="{00000000-0005-0000-0000-000072530000}"/>
    <cellStyle name="Normal 47 2 3 3 2 5" xfId="7584" xr:uid="{00000000-0005-0000-0000-000073530000}"/>
    <cellStyle name="Normal 47 2 3 3 2 5 2" xfId="37919" xr:uid="{00000000-0005-0000-0000-000074530000}"/>
    <cellStyle name="Normal 47 2 3 3 2 5 3" xfId="22686" xr:uid="{00000000-0005-0000-0000-000075530000}"/>
    <cellStyle name="Normal 47 2 3 3 2 6" xfId="32907" xr:uid="{00000000-0005-0000-0000-000076530000}"/>
    <cellStyle name="Normal 47 2 3 3 2 7" xfId="17673" xr:uid="{00000000-0005-0000-0000-000077530000}"/>
    <cellStyle name="Normal 47 2 3 3 3" xfId="3366" xr:uid="{00000000-0005-0000-0000-000078530000}"/>
    <cellStyle name="Normal 47 2 3 3 3 2" xfId="13440" xr:uid="{00000000-0005-0000-0000-000079530000}"/>
    <cellStyle name="Normal 47 2 3 3 3 2 2" xfId="43771" xr:uid="{00000000-0005-0000-0000-00007A530000}"/>
    <cellStyle name="Normal 47 2 3 3 3 2 3" xfId="28538" xr:uid="{00000000-0005-0000-0000-00007B530000}"/>
    <cellStyle name="Normal 47 2 3 3 3 3" xfId="8420" xr:uid="{00000000-0005-0000-0000-00007C530000}"/>
    <cellStyle name="Normal 47 2 3 3 3 3 2" xfId="38754" xr:uid="{00000000-0005-0000-0000-00007D530000}"/>
    <cellStyle name="Normal 47 2 3 3 3 3 3" xfId="23521" xr:uid="{00000000-0005-0000-0000-00007E530000}"/>
    <cellStyle name="Normal 47 2 3 3 3 4" xfId="33741" xr:uid="{00000000-0005-0000-0000-00007F530000}"/>
    <cellStyle name="Normal 47 2 3 3 3 5" xfId="18508" xr:uid="{00000000-0005-0000-0000-000080530000}"/>
    <cellStyle name="Normal 47 2 3 3 4" xfId="5059" xr:uid="{00000000-0005-0000-0000-000081530000}"/>
    <cellStyle name="Normal 47 2 3 3 4 2" xfId="15111" xr:uid="{00000000-0005-0000-0000-000082530000}"/>
    <cellStyle name="Normal 47 2 3 3 4 2 2" xfId="45442" xr:uid="{00000000-0005-0000-0000-000083530000}"/>
    <cellStyle name="Normal 47 2 3 3 4 2 3" xfId="30209" xr:uid="{00000000-0005-0000-0000-000084530000}"/>
    <cellStyle name="Normal 47 2 3 3 4 3" xfId="10091" xr:uid="{00000000-0005-0000-0000-000085530000}"/>
    <cellStyle name="Normal 47 2 3 3 4 3 2" xfId="40425" xr:uid="{00000000-0005-0000-0000-000086530000}"/>
    <cellStyle name="Normal 47 2 3 3 4 3 3" xfId="25192" xr:uid="{00000000-0005-0000-0000-000087530000}"/>
    <cellStyle name="Normal 47 2 3 3 4 4" xfId="35412" xr:uid="{00000000-0005-0000-0000-000088530000}"/>
    <cellStyle name="Normal 47 2 3 3 4 5" xfId="20179" xr:uid="{00000000-0005-0000-0000-000089530000}"/>
    <cellStyle name="Normal 47 2 3 3 5" xfId="11769" xr:uid="{00000000-0005-0000-0000-00008A530000}"/>
    <cellStyle name="Normal 47 2 3 3 5 2" xfId="42100" xr:uid="{00000000-0005-0000-0000-00008B530000}"/>
    <cellStyle name="Normal 47 2 3 3 5 3" xfId="26867" xr:uid="{00000000-0005-0000-0000-00008C530000}"/>
    <cellStyle name="Normal 47 2 3 3 6" xfId="6748" xr:uid="{00000000-0005-0000-0000-00008D530000}"/>
    <cellStyle name="Normal 47 2 3 3 6 2" xfId="37083" xr:uid="{00000000-0005-0000-0000-00008E530000}"/>
    <cellStyle name="Normal 47 2 3 3 6 3" xfId="21850" xr:uid="{00000000-0005-0000-0000-00008F530000}"/>
    <cellStyle name="Normal 47 2 3 3 7" xfId="32071" xr:uid="{00000000-0005-0000-0000-000090530000}"/>
    <cellStyle name="Normal 47 2 3 3 8" xfId="16837" xr:uid="{00000000-0005-0000-0000-000091530000}"/>
    <cellStyle name="Normal 47 2 3 4" xfId="2095" xr:uid="{00000000-0005-0000-0000-000092530000}"/>
    <cellStyle name="Normal 47 2 3 4 2" xfId="3785" xr:uid="{00000000-0005-0000-0000-000093530000}"/>
    <cellStyle name="Normal 47 2 3 4 2 2" xfId="13858" xr:uid="{00000000-0005-0000-0000-000094530000}"/>
    <cellStyle name="Normal 47 2 3 4 2 2 2" xfId="44189" xr:uid="{00000000-0005-0000-0000-000095530000}"/>
    <cellStyle name="Normal 47 2 3 4 2 2 3" xfId="28956" xr:uid="{00000000-0005-0000-0000-000096530000}"/>
    <cellStyle name="Normal 47 2 3 4 2 3" xfId="8838" xr:uid="{00000000-0005-0000-0000-000097530000}"/>
    <cellStyle name="Normal 47 2 3 4 2 3 2" xfId="39172" xr:uid="{00000000-0005-0000-0000-000098530000}"/>
    <cellStyle name="Normal 47 2 3 4 2 3 3" xfId="23939" xr:uid="{00000000-0005-0000-0000-000099530000}"/>
    <cellStyle name="Normal 47 2 3 4 2 4" xfId="34159" xr:uid="{00000000-0005-0000-0000-00009A530000}"/>
    <cellStyle name="Normal 47 2 3 4 2 5" xfId="18926" xr:uid="{00000000-0005-0000-0000-00009B530000}"/>
    <cellStyle name="Normal 47 2 3 4 3" xfId="5477" xr:uid="{00000000-0005-0000-0000-00009C530000}"/>
    <cellStyle name="Normal 47 2 3 4 3 2" xfId="15529" xr:uid="{00000000-0005-0000-0000-00009D530000}"/>
    <cellStyle name="Normal 47 2 3 4 3 2 2" xfId="45860" xr:uid="{00000000-0005-0000-0000-00009E530000}"/>
    <cellStyle name="Normal 47 2 3 4 3 2 3" xfId="30627" xr:uid="{00000000-0005-0000-0000-00009F530000}"/>
    <cellStyle name="Normal 47 2 3 4 3 3" xfId="10509" xr:uid="{00000000-0005-0000-0000-0000A0530000}"/>
    <cellStyle name="Normal 47 2 3 4 3 3 2" xfId="40843" xr:uid="{00000000-0005-0000-0000-0000A1530000}"/>
    <cellStyle name="Normal 47 2 3 4 3 3 3" xfId="25610" xr:uid="{00000000-0005-0000-0000-0000A2530000}"/>
    <cellStyle name="Normal 47 2 3 4 3 4" xfId="35830" xr:uid="{00000000-0005-0000-0000-0000A3530000}"/>
    <cellStyle name="Normal 47 2 3 4 3 5" xfId="20597" xr:uid="{00000000-0005-0000-0000-0000A4530000}"/>
    <cellStyle name="Normal 47 2 3 4 4" xfId="12187" xr:uid="{00000000-0005-0000-0000-0000A5530000}"/>
    <cellStyle name="Normal 47 2 3 4 4 2" xfId="42518" xr:uid="{00000000-0005-0000-0000-0000A6530000}"/>
    <cellStyle name="Normal 47 2 3 4 4 3" xfId="27285" xr:uid="{00000000-0005-0000-0000-0000A7530000}"/>
    <cellStyle name="Normal 47 2 3 4 5" xfId="7166" xr:uid="{00000000-0005-0000-0000-0000A8530000}"/>
    <cellStyle name="Normal 47 2 3 4 5 2" xfId="37501" xr:uid="{00000000-0005-0000-0000-0000A9530000}"/>
    <cellStyle name="Normal 47 2 3 4 5 3" xfId="22268" xr:uid="{00000000-0005-0000-0000-0000AA530000}"/>
    <cellStyle name="Normal 47 2 3 4 6" xfId="32489" xr:uid="{00000000-0005-0000-0000-0000AB530000}"/>
    <cellStyle name="Normal 47 2 3 4 7" xfId="17255" xr:uid="{00000000-0005-0000-0000-0000AC530000}"/>
    <cellStyle name="Normal 47 2 3 5" xfId="2948" xr:uid="{00000000-0005-0000-0000-0000AD530000}"/>
    <cellStyle name="Normal 47 2 3 5 2" xfId="13022" xr:uid="{00000000-0005-0000-0000-0000AE530000}"/>
    <cellStyle name="Normal 47 2 3 5 2 2" xfId="43353" xr:uid="{00000000-0005-0000-0000-0000AF530000}"/>
    <cellStyle name="Normal 47 2 3 5 2 3" xfId="28120" xr:uid="{00000000-0005-0000-0000-0000B0530000}"/>
    <cellStyle name="Normal 47 2 3 5 3" xfId="8002" xr:uid="{00000000-0005-0000-0000-0000B1530000}"/>
    <cellStyle name="Normal 47 2 3 5 3 2" xfId="38336" xr:uid="{00000000-0005-0000-0000-0000B2530000}"/>
    <cellStyle name="Normal 47 2 3 5 3 3" xfId="23103" xr:uid="{00000000-0005-0000-0000-0000B3530000}"/>
    <cellStyle name="Normal 47 2 3 5 4" xfId="33323" xr:uid="{00000000-0005-0000-0000-0000B4530000}"/>
    <cellStyle name="Normal 47 2 3 5 5" xfId="18090" xr:uid="{00000000-0005-0000-0000-0000B5530000}"/>
    <cellStyle name="Normal 47 2 3 6" xfId="4641" xr:uid="{00000000-0005-0000-0000-0000B6530000}"/>
    <cellStyle name="Normal 47 2 3 6 2" xfId="14693" xr:uid="{00000000-0005-0000-0000-0000B7530000}"/>
    <cellStyle name="Normal 47 2 3 6 2 2" xfId="45024" xr:uid="{00000000-0005-0000-0000-0000B8530000}"/>
    <cellStyle name="Normal 47 2 3 6 2 3" xfId="29791" xr:uid="{00000000-0005-0000-0000-0000B9530000}"/>
    <cellStyle name="Normal 47 2 3 6 3" xfId="9673" xr:uid="{00000000-0005-0000-0000-0000BA530000}"/>
    <cellStyle name="Normal 47 2 3 6 3 2" xfId="40007" xr:uid="{00000000-0005-0000-0000-0000BB530000}"/>
    <cellStyle name="Normal 47 2 3 6 3 3" xfId="24774" xr:uid="{00000000-0005-0000-0000-0000BC530000}"/>
    <cellStyle name="Normal 47 2 3 6 4" xfId="34994" xr:uid="{00000000-0005-0000-0000-0000BD530000}"/>
    <cellStyle name="Normal 47 2 3 6 5" xfId="19761" xr:uid="{00000000-0005-0000-0000-0000BE530000}"/>
    <cellStyle name="Normal 47 2 3 7" xfId="11351" xr:uid="{00000000-0005-0000-0000-0000BF530000}"/>
    <cellStyle name="Normal 47 2 3 7 2" xfId="41682" xr:uid="{00000000-0005-0000-0000-0000C0530000}"/>
    <cellStyle name="Normal 47 2 3 7 3" xfId="26449" xr:uid="{00000000-0005-0000-0000-0000C1530000}"/>
    <cellStyle name="Normal 47 2 3 8" xfId="6330" xr:uid="{00000000-0005-0000-0000-0000C2530000}"/>
    <cellStyle name="Normal 47 2 3 8 2" xfId="36665" xr:uid="{00000000-0005-0000-0000-0000C3530000}"/>
    <cellStyle name="Normal 47 2 3 8 3" xfId="21432" xr:uid="{00000000-0005-0000-0000-0000C4530000}"/>
    <cellStyle name="Normal 47 2 3 9" xfId="31654" xr:uid="{00000000-0005-0000-0000-0000C5530000}"/>
    <cellStyle name="Normal 47 2 4" xfId="1355" xr:uid="{00000000-0005-0000-0000-0000C6530000}"/>
    <cellStyle name="Normal 47 2 4 2" xfId="1778" xr:uid="{00000000-0005-0000-0000-0000C7530000}"/>
    <cellStyle name="Normal 47 2 4 2 2" xfId="2617" xr:uid="{00000000-0005-0000-0000-0000C8530000}"/>
    <cellStyle name="Normal 47 2 4 2 2 2" xfId="4307" xr:uid="{00000000-0005-0000-0000-0000C9530000}"/>
    <cellStyle name="Normal 47 2 4 2 2 2 2" xfId="14380" xr:uid="{00000000-0005-0000-0000-0000CA530000}"/>
    <cellStyle name="Normal 47 2 4 2 2 2 2 2" xfId="44711" xr:uid="{00000000-0005-0000-0000-0000CB530000}"/>
    <cellStyle name="Normal 47 2 4 2 2 2 2 3" xfId="29478" xr:uid="{00000000-0005-0000-0000-0000CC530000}"/>
    <cellStyle name="Normal 47 2 4 2 2 2 3" xfId="9360" xr:uid="{00000000-0005-0000-0000-0000CD530000}"/>
    <cellStyle name="Normal 47 2 4 2 2 2 3 2" xfId="39694" xr:uid="{00000000-0005-0000-0000-0000CE530000}"/>
    <cellStyle name="Normal 47 2 4 2 2 2 3 3" xfId="24461" xr:uid="{00000000-0005-0000-0000-0000CF530000}"/>
    <cellStyle name="Normal 47 2 4 2 2 2 4" xfId="34681" xr:uid="{00000000-0005-0000-0000-0000D0530000}"/>
    <cellStyle name="Normal 47 2 4 2 2 2 5" xfId="19448" xr:uid="{00000000-0005-0000-0000-0000D1530000}"/>
    <cellStyle name="Normal 47 2 4 2 2 3" xfId="5999" xr:uid="{00000000-0005-0000-0000-0000D2530000}"/>
    <cellStyle name="Normal 47 2 4 2 2 3 2" xfId="16051" xr:uid="{00000000-0005-0000-0000-0000D3530000}"/>
    <cellStyle name="Normal 47 2 4 2 2 3 2 2" xfId="46382" xr:uid="{00000000-0005-0000-0000-0000D4530000}"/>
    <cellStyle name="Normal 47 2 4 2 2 3 2 3" xfId="31149" xr:uid="{00000000-0005-0000-0000-0000D5530000}"/>
    <cellStyle name="Normal 47 2 4 2 2 3 3" xfId="11031" xr:uid="{00000000-0005-0000-0000-0000D6530000}"/>
    <cellStyle name="Normal 47 2 4 2 2 3 3 2" xfId="41365" xr:uid="{00000000-0005-0000-0000-0000D7530000}"/>
    <cellStyle name="Normal 47 2 4 2 2 3 3 3" xfId="26132" xr:uid="{00000000-0005-0000-0000-0000D8530000}"/>
    <cellStyle name="Normal 47 2 4 2 2 3 4" xfId="36352" xr:uid="{00000000-0005-0000-0000-0000D9530000}"/>
    <cellStyle name="Normal 47 2 4 2 2 3 5" xfId="21119" xr:uid="{00000000-0005-0000-0000-0000DA530000}"/>
    <cellStyle name="Normal 47 2 4 2 2 4" xfId="12709" xr:uid="{00000000-0005-0000-0000-0000DB530000}"/>
    <cellStyle name="Normal 47 2 4 2 2 4 2" xfId="43040" xr:uid="{00000000-0005-0000-0000-0000DC530000}"/>
    <cellStyle name="Normal 47 2 4 2 2 4 3" xfId="27807" xr:uid="{00000000-0005-0000-0000-0000DD530000}"/>
    <cellStyle name="Normal 47 2 4 2 2 5" xfId="7688" xr:uid="{00000000-0005-0000-0000-0000DE530000}"/>
    <cellStyle name="Normal 47 2 4 2 2 5 2" xfId="38023" xr:uid="{00000000-0005-0000-0000-0000DF530000}"/>
    <cellStyle name="Normal 47 2 4 2 2 5 3" xfId="22790" xr:uid="{00000000-0005-0000-0000-0000E0530000}"/>
    <cellStyle name="Normal 47 2 4 2 2 6" xfId="33011" xr:uid="{00000000-0005-0000-0000-0000E1530000}"/>
    <cellStyle name="Normal 47 2 4 2 2 7" xfId="17777" xr:uid="{00000000-0005-0000-0000-0000E2530000}"/>
    <cellStyle name="Normal 47 2 4 2 3" xfId="3470" xr:uid="{00000000-0005-0000-0000-0000E3530000}"/>
    <cellStyle name="Normal 47 2 4 2 3 2" xfId="13544" xr:uid="{00000000-0005-0000-0000-0000E4530000}"/>
    <cellStyle name="Normal 47 2 4 2 3 2 2" xfId="43875" xr:uid="{00000000-0005-0000-0000-0000E5530000}"/>
    <cellStyle name="Normal 47 2 4 2 3 2 3" xfId="28642" xr:uid="{00000000-0005-0000-0000-0000E6530000}"/>
    <cellStyle name="Normal 47 2 4 2 3 3" xfId="8524" xr:uid="{00000000-0005-0000-0000-0000E7530000}"/>
    <cellStyle name="Normal 47 2 4 2 3 3 2" xfId="38858" xr:uid="{00000000-0005-0000-0000-0000E8530000}"/>
    <cellStyle name="Normal 47 2 4 2 3 3 3" xfId="23625" xr:uid="{00000000-0005-0000-0000-0000E9530000}"/>
    <cellStyle name="Normal 47 2 4 2 3 4" xfId="33845" xr:uid="{00000000-0005-0000-0000-0000EA530000}"/>
    <cellStyle name="Normal 47 2 4 2 3 5" xfId="18612" xr:uid="{00000000-0005-0000-0000-0000EB530000}"/>
    <cellStyle name="Normal 47 2 4 2 4" xfId="5163" xr:uid="{00000000-0005-0000-0000-0000EC530000}"/>
    <cellStyle name="Normal 47 2 4 2 4 2" xfId="15215" xr:uid="{00000000-0005-0000-0000-0000ED530000}"/>
    <cellStyle name="Normal 47 2 4 2 4 2 2" xfId="45546" xr:uid="{00000000-0005-0000-0000-0000EE530000}"/>
    <cellStyle name="Normal 47 2 4 2 4 2 3" xfId="30313" xr:uid="{00000000-0005-0000-0000-0000EF530000}"/>
    <cellStyle name="Normal 47 2 4 2 4 3" xfId="10195" xr:uid="{00000000-0005-0000-0000-0000F0530000}"/>
    <cellStyle name="Normal 47 2 4 2 4 3 2" xfId="40529" xr:uid="{00000000-0005-0000-0000-0000F1530000}"/>
    <cellStyle name="Normal 47 2 4 2 4 3 3" xfId="25296" xr:uid="{00000000-0005-0000-0000-0000F2530000}"/>
    <cellStyle name="Normal 47 2 4 2 4 4" xfId="35516" xr:uid="{00000000-0005-0000-0000-0000F3530000}"/>
    <cellStyle name="Normal 47 2 4 2 4 5" xfId="20283" xr:uid="{00000000-0005-0000-0000-0000F4530000}"/>
    <cellStyle name="Normal 47 2 4 2 5" xfId="11873" xr:uid="{00000000-0005-0000-0000-0000F5530000}"/>
    <cellStyle name="Normal 47 2 4 2 5 2" xfId="42204" xr:uid="{00000000-0005-0000-0000-0000F6530000}"/>
    <cellStyle name="Normal 47 2 4 2 5 3" xfId="26971" xr:uid="{00000000-0005-0000-0000-0000F7530000}"/>
    <cellStyle name="Normal 47 2 4 2 6" xfId="6852" xr:uid="{00000000-0005-0000-0000-0000F8530000}"/>
    <cellStyle name="Normal 47 2 4 2 6 2" xfId="37187" xr:uid="{00000000-0005-0000-0000-0000F9530000}"/>
    <cellStyle name="Normal 47 2 4 2 6 3" xfId="21954" xr:uid="{00000000-0005-0000-0000-0000FA530000}"/>
    <cellStyle name="Normal 47 2 4 2 7" xfId="32175" xr:uid="{00000000-0005-0000-0000-0000FB530000}"/>
    <cellStyle name="Normal 47 2 4 2 8" xfId="16941" xr:uid="{00000000-0005-0000-0000-0000FC530000}"/>
    <cellStyle name="Normal 47 2 4 3" xfId="2199" xr:uid="{00000000-0005-0000-0000-0000FD530000}"/>
    <cellStyle name="Normal 47 2 4 3 2" xfId="3889" xr:uid="{00000000-0005-0000-0000-0000FE530000}"/>
    <cellStyle name="Normal 47 2 4 3 2 2" xfId="13962" xr:uid="{00000000-0005-0000-0000-0000FF530000}"/>
    <cellStyle name="Normal 47 2 4 3 2 2 2" xfId="44293" xr:uid="{00000000-0005-0000-0000-000000540000}"/>
    <cellStyle name="Normal 47 2 4 3 2 2 3" xfId="29060" xr:uid="{00000000-0005-0000-0000-000001540000}"/>
    <cellStyle name="Normal 47 2 4 3 2 3" xfId="8942" xr:uid="{00000000-0005-0000-0000-000002540000}"/>
    <cellStyle name="Normal 47 2 4 3 2 3 2" xfId="39276" xr:uid="{00000000-0005-0000-0000-000003540000}"/>
    <cellStyle name="Normal 47 2 4 3 2 3 3" xfId="24043" xr:uid="{00000000-0005-0000-0000-000004540000}"/>
    <cellStyle name="Normal 47 2 4 3 2 4" xfId="34263" xr:uid="{00000000-0005-0000-0000-000005540000}"/>
    <cellStyle name="Normal 47 2 4 3 2 5" xfId="19030" xr:uid="{00000000-0005-0000-0000-000006540000}"/>
    <cellStyle name="Normal 47 2 4 3 3" xfId="5581" xr:uid="{00000000-0005-0000-0000-000007540000}"/>
    <cellStyle name="Normal 47 2 4 3 3 2" xfId="15633" xr:uid="{00000000-0005-0000-0000-000008540000}"/>
    <cellStyle name="Normal 47 2 4 3 3 2 2" xfId="45964" xr:uid="{00000000-0005-0000-0000-000009540000}"/>
    <cellStyle name="Normal 47 2 4 3 3 2 3" xfId="30731" xr:uid="{00000000-0005-0000-0000-00000A540000}"/>
    <cellStyle name="Normal 47 2 4 3 3 3" xfId="10613" xr:uid="{00000000-0005-0000-0000-00000B540000}"/>
    <cellStyle name="Normal 47 2 4 3 3 3 2" xfId="40947" xr:uid="{00000000-0005-0000-0000-00000C540000}"/>
    <cellStyle name="Normal 47 2 4 3 3 3 3" xfId="25714" xr:uid="{00000000-0005-0000-0000-00000D540000}"/>
    <cellStyle name="Normal 47 2 4 3 3 4" xfId="35934" xr:uid="{00000000-0005-0000-0000-00000E540000}"/>
    <cellStyle name="Normal 47 2 4 3 3 5" xfId="20701" xr:uid="{00000000-0005-0000-0000-00000F540000}"/>
    <cellStyle name="Normal 47 2 4 3 4" xfId="12291" xr:uid="{00000000-0005-0000-0000-000010540000}"/>
    <cellStyle name="Normal 47 2 4 3 4 2" xfId="42622" xr:uid="{00000000-0005-0000-0000-000011540000}"/>
    <cellStyle name="Normal 47 2 4 3 4 3" xfId="27389" xr:uid="{00000000-0005-0000-0000-000012540000}"/>
    <cellStyle name="Normal 47 2 4 3 5" xfId="7270" xr:uid="{00000000-0005-0000-0000-000013540000}"/>
    <cellStyle name="Normal 47 2 4 3 5 2" xfId="37605" xr:uid="{00000000-0005-0000-0000-000014540000}"/>
    <cellStyle name="Normal 47 2 4 3 5 3" xfId="22372" xr:uid="{00000000-0005-0000-0000-000015540000}"/>
    <cellStyle name="Normal 47 2 4 3 6" xfId="32593" xr:uid="{00000000-0005-0000-0000-000016540000}"/>
    <cellStyle name="Normal 47 2 4 3 7" xfId="17359" xr:uid="{00000000-0005-0000-0000-000017540000}"/>
    <cellStyle name="Normal 47 2 4 4" xfId="3052" xr:uid="{00000000-0005-0000-0000-000018540000}"/>
    <cellStyle name="Normal 47 2 4 4 2" xfId="13126" xr:uid="{00000000-0005-0000-0000-000019540000}"/>
    <cellStyle name="Normal 47 2 4 4 2 2" xfId="43457" xr:uid="{00000000-0005-0000-0000-00001A540000}"/>
    <cellStyle name="Normal 47 2 4 4 2 3" xfId="28224" xr:uid="{00000000-0005-0000-0000-00001B540000}"/>
    <cellStyle name="Normal 47 2 4 4 3" xfId="8106" xr:uid="{00000000-0005-0000-0000-00001C540000}"/>
    <cellStyle name="Normal 47 2 4 4 3 2" xfId="38440" xr:uid="{00000000-0005-0000-0000-00001D540000}"/>
    <cellStyle name="Normal 47 2 4 4 3 3" xfId="23207" xr:uid="{00000000-0005-0000-0000-00001E540000}"/>
    <cellStyle name="Normal 47 2 4 4 4" xfId="33427" xr:uid="{00000000-0005-0000-0000-00001F540000}"/>
    <cellStyle name="Normal 47 2 4 4 5" xfId="18194" xr:uid="{00000000-0005-0000-0000-000020540000}"/>
    <cellStyle name="Normal 47 2 4 5" xfId="4745" xr:uid="{00000000-0005-0000-0000-000021540000}"/>
    <cellStyle name="Normal 47 2 4 5 2" xfId="14797" xr:uid="{00000000-0005-0000-0000-000022540000}"/>
    <cellStyle name="Normal 47 2 4 5 2 2" xfId="45128" xr:uid="{00000000-0005-0000-0000-000023540000}"/>
    <cellStyle name="Normal 47 2 4 5 2 3" xfId="29895" xr:uid="{00000000-0005-0000-0000-000024540000}"/>
    <cellStyle name="Normal 47 2 4 5 3" xfId="9777" xr:uid="{00000000-0005-0000-0000-000025540000}"/>
    <cellStyle name="Normal 47 2 4 5 3 2" xfId="40111" xr:uid="{00000000-0005-0000-0000-000026540000}"/>
    <cellStyle name="Normal 47 2 4 5 3 3" xfId="24878" xr:uid="{00000000-0005-0000-0000-000027540000}"/>
    <cellStyle name="Normal 47 2 4 5 4" xfId="35098" xr:uid="{00000000-0005-0000-0000-000028540000}"/>
    <cellStyle name="Normal 47 2 4 5 5" xfId="19865" xr:uid="{00000000-0005-0000-0000-000029540000}"/>
    <cellStyle name="Normal 47 2 4 6" xfId="11455" xr:uid="{00000000-0005-0000-0000-00002A540000}"/>
    <cellStyle name="Normal 47 2 4 6 2" xfId="41786" xr:uid="{00000000-0005-0000-0000-00002B540000}"/>
    <cellStyle name="Normal 47 2 4 6 3" xfId="26553" xr:uid="{00000000-0005-0000-0000-00002C540000}"/>
    <cellStyle name="Normal 47 2 4 7" xfId="6434" xr:uid="{00000000-0005-0000-0000-00002D540000}"/>
    <cellStyle name="Normal 47 2 4 7 2" xfId="36769" xr:uid="{00000000-0005-0000-0000-00002E540000}"/>
    <cellStyle name="Normal 47 2 4 7 3" xfId="21536" xr:uid="{00000000-0005-0000-0000-00002F540000}"/>
    <cellStyle name="Normal 47 2 4 8" xfId="31757" xr:uid="{00000000-0005-0000-0000-000030540000}"/>
    <cellStyle name="Normal 47 2 4 9" xfId="16523" xr:uid="{00000000-0005-0000-0000-000031540000}"/>
    <cellStyle name="Normal 47 2 5" xfId="1568" xr:uid="{00000000-0005-0000-0000-000032540000}"/>
    <cellStyle name="Normal 47 2 5 2" xfId="2409" xr:uid="{00000000-0005-0000-0000-000033540000}"/>
    <cellStyle name="Normal 47 2 5 2 2" xfId="4099" xr:uid="{00000000-0005-0000-0000-000034540000}"/>
    <cellStyle name="Normal 47 2 5 2 2 2" xfId="14172" xr:uid="{00000000-0005-0000-0000-000035540000}"/>
    <cellStyle name="Normal 47 2 5 2 2 2 2" xfId="44503" xr:uid="{00000000-0005-0000-0000-000036540000}"/>
    <cellStyle name="Normal 47 2 5 2 2 2 3" xfId="29270" xr:uid="{00000000-0005-0000-0000-000037540000}"/>
    <cellStyle name="Normal 47 2 5 2 2 3" xfId="9152" xr:uid="{00000000-0005-0000-0000-000038540000}"/>
    <cellStyle name="Normal 47 2 5 2 2 3 2" xfId="39486" xr:uid="{00000000-0005-0000-0000-000039540000}"/>
    <cellStyle name="Normal 47 2 5 2 2 3 3" xfId="24253" xr:uid="{00000000-0005-0000-0000-00003A540000}"/>
    <cellStyle name="Normal 47 2 5 2 2 4" xfId="34473" xr:uid="{00000000-0005-0000-0000-00003B540000}"/>
    <cellStyle name="Normal 47 2 5 2 2 5" xfId="19240" xr:uid="{00000000-0005-0000-0000-00003C540000}"/>
    <cellStyle name="Normal 47 2 5 2 3" xfId="5791" xr:uid="{00000000-0005-0000-0000-00003D540000}"/>
    <cellStyle name="Normal 47 2 5 2 3 2" xfId="15843" xr:uid="{00000000-0005-0000-0000-00003E540000}"/>
    <cellStyle name="Normal 47 2 5 2 3 2 2" xfId="46174" xr:uid="{00000000-0005-0000-0000-00003F540000}"/>
    <cellStyle name="Normal 47 2 5 2 3 2 3" xfId="30941" xr:uid="{00000000-0005-0000-0000-000040540000}"/>
    <cellStyle name="Normal 47 2 5 2 3 3" xfId="10823" xr:uid="{00000000-0005-0000-0000-000041540000}"/>
    <cellStyle name="Normal 47 2 5 2 3 3 2" xfId="41157" xr:uid="{00000000-0005-0000-0000-000042540000}"/>
    <cellStyle name="Normal 47 2 5 2 3 3 3" xfId="25924" xr:uid="{00000000-0005-0000-0000-000043540000}"/>
    <cellStyle name="Normal 47 2 5 2 3 4" xfId="36144" xr:uid="{00000000-0005-0000-0000-000044540000}"/>
    <cellStyle name="Normal 47 2 5 2 3 5" xfId="20911" xr:uid="{00000000-0005-0000-0000-000045540000}"/>
    <cellStyle name="Normal 47 2 5 2 4" xfId="12501" xr:uid="{00000000-0005-0000-0000-000046540000}"/>
    <cellStyle name="Normal 47 2 5 2 4 2" xfId="42832" xr:uid="{00000000-0005-0000-0000-000047540000}"/>
    <cellStyle name="Normal 47 2 5 2 4 3" xfId="27599" xr:uid="{00000000-0005-0000-0000-000048540000}"/>
    <cellStyle name="Normal 47 2 5 2 5" xfId="7480" xr:uid="{00000000-0005-0000-0000-000049540000}"/>
    <cellStyle name="Normal 47 2 5 2 5 2" xfId="37815" xr:uid="{00000000-0005-0000-0000-00004A540000}"/>
    <cellStyle name="Normal 47 2 5 2 5 3" xfId="22582" xr:uid="{00000000-0005-0000-0000-00004B540000}"/>
    <cellStyle name="Normal 47 2 5 2 6" xfId="32803" xr:uid="{00000000-0005-0000-0000-00004C540000}"/>
    <cellStyle name="Normal 47 2 5 2 7" xfId="17569" xr:uid="{00000000-0005-0000-0000-00004D540000}"/>
    <cellStyle name="Normal 47 2 5 3" xfId="3262" xr:uid="{00000000-0005-0000-0000-00004E540000}"/>
    <cellStyle name="Normal 47 2 5 3 2" xfId="13336" xr:uid="{00000000-0005-0000-0000-00004F540000}"/>
    <cellStyle name="Normal 47 2 5 3 2 2" xfId="43667" xr:uid="{00000000-0005-0000-0000-000050540000}"/>
    <cellStyle name="Normal 47 2 5 3 2 3" xfId="28434" xr:uid="{00000000-0005-0000-0000-000051540000}"/>
    <cellStyle name="Normal 47 2 5 3 3" xfId="8316" xr:uid="{00000000-0005-0000-0000-000052540000}"/>
    <cellStyle name="Normal 47 2 5 3 3 2" xfId="38650" xr:uid="{00000000-0005-0000-0000-000053540000}"/>
    <cellStyle name="Normal 47 2 5 3 3 3" xfId="23417" xr:uid="{00000000-0005-0000-0000-000054540000}"/>
    <cellStyle name="Normal 47 2 5 3 4" xfId="33637" xr:uid="{00000000-0005-0000-0000-000055540000}"/>
    <cellStyle name="Normal 47 2 5 3 5" xfId="18404" xr:uid="{00000000-0005-0000-0000-000056540000}"/>
    <cellStyle name="Normal 47 2 5 4" xfId="4955" xr:uid="{00000000-0005-0000-0000-000057540000}"/>
    <cellStyle name="Normal 47 2 5 4 2" xfId="15007" xr:uid="{00000000-0005-0000-0000-000058540000}"/>
    <cellStyle name="Normal 47 2 5 4 2 2" xfId="45338" xr:uid="{00000000-0005-0000-0000-000059540000}"/>
    <cellStyle name="Normal 47 2 5 4 2 3" xfId="30105" xr:uid="{00000000-0005-0000-0000-00005A540000}"/>
    <cellStyle name="Normal 47 2 5 4 3" xfId="9987" xr:uid="{00000000-0005-0000-0000-00005B540000}"/>
    <cellStyle name="Normal 47 2 5 4 3 2" xfId="40321" xr:uid="{00000000-0005-0000-0000-00005C540000}"/>
    <cellStyle name="Normal 47 2 5 4 3 3" xfId="25088" xr:uid="{00000000-0005-0000-0000-00005D540000}"/>
    <cellStyle name="Normal 47 2 5 4 4" xfId="35308" xr:uid="{00000000-0005-0000-0000-00005E540000}"/>
    <cellStyle name="Normal 47 2 5 4 5" xfId="20075" xr:uid="{00000000-0005-0000-0000-00005F540000}"/>
    <cellStyle name="Normal 47 2 5 5" xfId="11665" xr:uid="{00000000-0005-0000-0000-000060540000}"/>
    <cellStyle name="Normal 47 2 5 5 2" xfId="41996" xr:uid="{00000000-0005-0000-0000-000061540000}"/>
    <cellStyle name="Normal 47 2 5 5 3" xfId="26763" xr:uid="{00000000-0005-0000-0000-000062540000}"/>
    <cellStyle name="Normal 47 2 5 6" xfId="6644" xr:uid="{00000000-0005-0000-0000-000063540000}"/>
    <cellStyle name="Normal 47 2 5 6 2" xfId="36979" xr:uid="{00000000-0005-0000-0000-000064540000}"/>
    <cellStyle name="Normal 47 2 5 6 3" xfId="21746" xr:uid="{00000000-0005-0000-0000-000065540000}"/>
    <cellStyle name="Normal 47 2 5 7" xfId="31967" xr:uid="{00000000-0005-0000-0000-000066540000}"/>
    <cellStyle name="Normal 47 2 5 8" xfId="16733" xr:uid="{00000000-0005-0000-0000-000067540000}"/>
    <cellStyle name="Normal 47 2 6" xfId="1989" xr:uid="{00000000-0005-0000-0000-000068540000}"/>
    <cellStyle name="Normal 47 2 6 2" xfId="3681" xr:uid="{00000000-0005-0000-0000-000069540000}"/>
    <cellStyle name="Normal 47 2 6 2 2" xfId="13754" xr:uid="{00000000-0005-0000-0000-00006A540000}"/>
    <cellStyle name="Normal 47 2 6 2 2 2" xfId="44085" xr:uid="{00000000-0005-0000-0000-00006B540000}"/>
    <cellStyle name="Normal 47 2 6 2 2 3" xfId="28852" xr:uid="{00000000-0005-0000-0000-00006C540000}"/>
    <cellStyle name="Normal 47 2 6 2 3" xfId="8734" xr:uid="{00000000-0005-0000-0000-00006D540000}"/>
    <cellStyle name="Normal 47 2 6 2 3 2" xfId="39068" xr:uid="{00000000-0005-0000-0000-00006E540000}"/>
    <cellStyle name="Normal 47 2 6 2 3 3" xfId="23835" xr:uid="{00000000-0005-0000-0000-00006F540000}"/>
    <cellStyle name="Normal 47 2 6 2 4" xfId="34055" xr:uid="{00000000-0005-0000-0000-000070540000}"/>
    <cellStyle name="Normal 47 2 6 2 5" xfId="18822" xr:uid="{00000000-0005-0000-0000-000071540000}"/>
    <cellStyle name="Normal 47 2 6 3" xfId="5373" xr:uid="{00000000-0005-0000-0000-000072540000}"/>
    <cellStyle name="Normal 47 2 6 3 2" xfId="15425" xr:uid="{00000000-0005-0000-0000-000073540000}"/>
    <cellStyle name="Normal 47 2 6 3 2 2" xfId="45756" xr:uid="{00000000-0005-0000-0000-000074540000}"/>
    <cellStyle name="Normal 47 2 6 3 2 3" xfId="30523" xr:uid="{00000000-0005-0000-0000-000075540000}"/>
    <cellStyle name="Normal 47 2 6 3 3" xfId="10405" xr:uid="{00000000-0005-0000-0000-000076540000}"/>
    <cellStyle name="Normal 47 2 6 3 3 2" xfId="40739" xr:uid="{00000000-0005-0000-0000-000077540000}"/>
    <cellStyle name="Normal 47 2 6 3 3 3" xfId="25506" xr:uid="{00000000-0005-0000-0000-000078540000}"/>
    <cellStyle name="Normal 47 2 6 3 4" xfId="35726" xr:uid="{00000000-0005-0000-0000-000079540000}"/>
    <cellStyle name="Normal 47 2 6 3 5" xfId="20493" xr:uid="{00000000-0005-0000-0000-00007A540000}"/>
    <cellStyle name="Normal 47 2 6 4" xfId="12083" xr:uid="{00000000-0005-0000-0000-00007B540000}"/>
    <cellStyle name="Normal 47 2 6 4 2" xfId="42414" xr:uid="{00000000-0005-0000-0000-00007C540000}"/>
    <cellStyle name="Normal 47 2 6 4 3" xfId="27181" xr:uid="{00000000-0005-0000-0000-00007D540000}"/>
    <cellStyle name="Normal 47 2 6 5" xfId="7062" xr:uid="{00000000-0005-0000-0000-00007E540000}"/>
    <cellStyle name="Normal 47 2 6 5 2" xfId="37397" xr:uid="{00000000-0005-0000-0000-00007F540000}"/>
    <cellStyle name="Normal 47 2 6 5 3" xfId="22164" xr:uid="{00000000-0005-0000-0000-000080540000}"/>
    <cellStyle name="Normal 47 2 6 6" xfId="32385" xr:uid="{00000000-0005-0000-0000-000081540000}"/>
    <cellStyle name="Normal 47 2 6 7" xfId="17151" xr:uid="{00000000-0005-0000-0000-000082540000}"/>
    <cellStyle name="Normal 47 2 7" xfId="2840" xr:uid="{00000000-0005-0000-0000-000083540000}"/>
    <cellStyle name="Normal 47 2 7 2" xfId="12918" xr:uid="{00000000-0005-0000-0000-000084540000}"/>
    <cellStyle name="Normal 47 2 7 2 2" xfId="43249" xr:uid="{00000000-0005-0000-0000-000085540000}"/>
    <cellStyle name="Normal 47 2 7 2 3" xfId="28016" xr:uid="{00000000-0005-0000-0000-000086540000}"/>
    <cellStyle name="Normal 47 2 7 3" xfId="7898" xr:uid="{00000000-0005-0000-0000-000087540000}"/>
    <cellStyle name="Normal 47 2 7 3 2" xfId="38232" xr:uid="{00000000-0005-0000-0000-000088540000}"/>
    <cellStyle name="Normal 47 2 7 3 3" xfId="22999" xr:uid="{00000000-0005-0000-0000-000089540000}"/>
    <cellStyle name="Normal 47 2 7 4" xfId="33219" xr:uid="{00000000-0005-0000-0000-00008A540000}"/>
    <cellStyle name="Normal 47 2 7 5" xfId="17986" xr:uid="{00000000-0005-0000-0000-00008B540000}"/>
    <cellStyle name="Normal 47 2 8" xfId="4534" xr:uid="{00000000-0005-0000-0000-00008C540000}"/>
    <cellStyle name="Normal 47 2 8 2" xfId="14589" xr:uid="{00000000-0005-0000-0000-00008D540000}"/>
    <cellStyle name="Normal 47 2 8 2 2" xfId="44920" xr:uid="{00000000-0005-0000-0000-00008E540000}"/>
    <cellStyle name="Normal 47 2 8 2 3" xfId="29687" xr:uid="{00000000-0005-0000-0000-00008F540000}"/>
    <cellStyle name="Normal 47 2 8 3" xfId="9569" xr:uid="{00000000-0005-0000-0000-000090540000}"/>
    <cellStyle name="Normal 47 2 8 3 2" xfId="39903" xr:uid="{00000000-0005-0000-0000-000091540000}"/>
    <cellStyle name="Normal 47 2 8 3 3" xfId="24670" xr:uid="{00000000-0005-0000-0000-000092540000}"/>
    <cellStyle name="Normal 47 2 8 4" xfId="34890" xr:uid="{00000000-0005-0000-0000-000093540000}"/>
    <cellStyle name="Normal 47 2 8 5" xfId="19657" xr:uid="{00000000-0005-0000-0000-000094540000}"/>
    <cellStyle name="Normal 47 2 9" xfId="11245" xr:uid="{00000000-0005-0000-0000-000095540000}"/>
    <cellStyle name="Normal 47 2 9 2" xfId="41578" xr:uid="{00000000-0005-0000-0000-000096540000}"/>
    <cellStyle name="Normal 47 2 9 3" xfId="26345" xr:uid="{00000000-0005-0000-0000-000097540000}"/>
    <cellStyle name="Normal 48" xfId="362" xr:uid="{00000000-0005-0000-0000-000098540000}"/>
    <cellStyle name="Normal 48 2" xfId="862" xr:uid="{00000000-0005-0000-0000-000099540000}"/>
    <cellStyle name="Normal 49" xfId="354" xr:uid="{00000000-0005-0000-0000-00009A540000}"/>
    <cellStyle name="Normal 49 2" xfId="863" xr:uid="{00000000-0005-0000-0000-00009B540000}"/>
    <cellStyle name="Normal 5" xfId="171" xr:uid="{00000000-0005-0000-0000-00009C540000}"/>
    <cellStyle name="Normal 5 2" xfId="498" xr:uid="{00000000-0005-0000-0000-00009D540000}"/>
    <cellStyle name="Normal 5 2 10" xfId="6198" xr:uid="{00000000-0005-0000-0000-00009E540000}"/>
    <cellStyle name="Normal 5 2 10 2" xfId="36536" xr:uid="{00000000-0005-0000-0000-00009F540000}"/>
    <cellStyle name="Normal 5 2 10 3" xfId="21303" xr:uid="{00000000-0005-0000-0000-0000A0540000}"/>
    <cellStyle name="Normal 5 2 11" xfId="31372" xr:uid="{00000000-0005-0000-0000-0000A1540000}"/>
    <cellStyle name="Normal 5 2 12" xfId="16288" xr:uid="{00000000-0005-0000-0000-0000A2540000}"/>
    <cellStyle name="Normal 5 2 2" xfId="1162" xr:uid="{00000000-0005-0000-0000-0000A3540000}"/>
    <cellStyle name="Normal 5 2 2 10" xfId="31376" xr:uid="{00000000-0005-0000-0000-0000A4540000}"/>
    <cellStyle name="Normal 5 2 2 11" xfId="16342" xr:uid="{00000000-0005-0000-0000-0000A5540000}"/>
    <cellStyle name="Normal 5 2 2 2" xfId="1271" xr:uid="{00000000-0005-0000-0000-0000A6540000}"/>
    <cellStyle name="Normal 5 2 2 2 10" xfId="16446" xr:uid="{00000000-0005-0000-0000-0000A7540000}"/>
    <cellStyle name="Normal 5 2 2 2 2" xfId="1488" xr:uid="{00000000-0005-0000-0000-0000A8540000}"/>
    <cellStyle name="Normal 5 2 2 2 2 2" xfId="1909" xr:uid="{00000000-0005-0000-0000-0000A9540000}"/>
    <cellStyle name="Normal 5 2 2 2 2 2 2" xfId="2748" xr:uid="{00000000-0005-0000-0000-0000AA540000}"/>
    <cellStyle name="Normal 5 2 2 2 2 2 2 2" xfId="4438" xr:uid="{00000000-0005-0000-0000-0000AB540000}"/>
    <cellStyle name="Normal 5 2 2 2 2 2 2 2 2" xfId="14511" xr:uid="{00000000-0005-0000-0000-0000AC540000}"/>
    <cellStyle name="Normal 5 2 2 2 2 2 2 2 2 2" xfId="44842" xr:uid="{00000000-0005-0000-0000-0000AD540000}"/>
    <cellStyle name="Normal 5 2 2 2 2 2 2 2 2 3" xfId="29609" xr:uid="{00000000-0005-0000-0000-0000AE540000}"/>
    <cellStyle name="Normal 5 2 2 2 2 2 2 2 3" xfId="9491" xr:uid="{00000000-0005-0000-0000-0000AF540000}"/>
    <cellStyle name="Normal 5 2 2 2 2 2 2 2 3 2" xfId="39825" xr:uid="{00000000-0005-0000-0000-0000B0540000}"/>
    <cellStyle name="Normal 5 2 2 2 2 2 2 2 3 3" xfId="24592" xr:uid="{00000000-0005-0000-0000-0000B1540000}"/>
    <cellStyle name="Normal 5 2 2 2 2 2 2 2 4" xfId="34812" xr:uid="{00000000-0005-0000-0000-0000B2540000}"/>
    <cellStyle name="Normal 5 2 2 2 2 2 2 2 5" xfId="19579" xr:uid="{00000000-0005-0000-0000-0000B3540000}"/>
    <cellStyle name="Normal 5 2 2 2 2 2 2 3" xfId="6130" xr:uid="{00000000-0005-0000-0000-0000B4540000}"/>
    <cellStyle name="Normal 5 2 2 2 2 2 2 3 2" xfId="16182" xr:uid="{00000000-0005-0000-0000-0000B5540000}"/>
    <cellStyle name="Normal 5 2 2 2 2 2 2 3 2 2" xfId="46513" xr:uid="{00000000-0005-0000-0000-0000B6540000}"/>
    <cellStyle name="Normal 5 2 2 2 2 2 2 3 2 3" xfId="31280" xr:uid="{00000000-0005-0000-0000-0000B7540000}"/>
    <cellStyle name="Normal 5 2 2 2 2 2 2 3 3" xfId="11162" xr:uid="{00000000-0005-0000-0000-0000B8540000}"/>
    <cellStyle name="Normal 5 2 2 2 2 2 2 3 3 2" xfId="41496" xr:uid="{00000000-0005-0000-0000-0000B9540000}"/>
    <cellStyle name="Normal 5 2 2 2 2 2 2 3 3 3" xfId="26263" xr:uid="{00000000-0005-0000-0000-0000BA540000}"/>
    <cellStyle name="Normal 5 2 2 2 2 2 2 3 4" xfId="36483" xr:uid="{00000000-0005-0000-0000-0000BB540000}"/>
    <cellStyle name="Normal 5 2 2 2 2 2 2 3 5" xfId="21250" xr:uid="{00000000-0005-0000-0000-0000BC540000}"/>
    <cellStyle name="Normal 5 2 2 2 2 2 2 4" xfId="12840" xr:uid="{00000000-0005-0000-0000-0000BD540000}"/>
    <cellStyle name="Normal 5 2 2 2 2 2 2 4 2" xfId="43171" xr:uid="{00000000-0005-0000-0000-0000BE540000}"/>
    <cellStyle name="Normal 5 2 2 2 2 2 2 4 3" xfId="27938" xr:uid="{00000000-0005-0000-0000-0000BF540000}"/>
    <cellStyle name="Normal 5 2 2 2 2 2 2 5" xfId="7819" xr:uid="{00000000-0005-0000-0000-0000C0540000}"/>
    <cellStyle name="Normal 5 2 2 2 2 2 2 5 2" xfId="38154" xr:uid="{00000000-0005-0000-0000-0000C1540000}"/>
    <cellStyle name="Normal 5 2 2 2 2 2 2 5 3" xfId="22921" xr:uid="{00000000-0005-0000-0000-0000C2540000}"/>
    <cellStyle name="Normal 5 2 2 2 2 2 2 6" xfId="33142" xr:uid="{00000000-0005-0000-0000-0000C3540000}"/>
    <cellStyle name="Normal 5 2 2 2 2 2 2 7" xfId="17908" xr:uid="{00000000-0005-0000-0000-0000C4540000}"/>
    <cellStyle name="Normal 5 2 2 2 2 2 3" xfId="3601" xr:uid="{00000000-0005-0000-0000-0000C5540000}"/>
    <cellStyle name="Normal 5 2 2 2 2 2 3 2" xfId="13675" xr:uid="{00000000-0005-0000-0000-0000C6540000}"/>
    <cellStyle name="Normal 5 2 2 2 2 2 3 2 2" xfId="44006" xr:uid="{00000000-0005-0000-0000-0000C7540000}"/>
    <cellStyle name="Normal 5 2 2 2 2 2 3 2 3" xfId="28773" xr:uid="{00000000-0005-0000-0000-0000C8540000}"/>
    <cellStyle name="Normal 5 2 2 2 2 2 3 3" xfId="8655" xr:uid="{00000000-0005-0000-0000-0000C9540000}"/>
    <cellStyle name="Normal 5 2 2 2 2 2 3 3 2" xfId="38989" xr:uid="{00000000-0005-0000-0000-0000CA540000}"/>
    <cellStyle name="Normal 5 2 2 2 2 2 3 3 3" xfId="23756" xr:uid="{00000000-0005-0000-0000-0000CB540000}"/>
    <cellStyle name="Normal 5 2 2 2 2 2 3 4" xfId="33976" xr:uid="{00000000-0005-0000-0000-0000CC540000}"/>
    <cellStyle name="Normal 5 2 2 2 2 2 3 5" xfId="18743" xr:uid="{00000000-0005-0000-0000-0000CD540000}"/>
    <cellStyle name="Normal 5 2 2 2 2 2 4" xfId="5294" xr:uid="{00000000-0005-0000-0000-0000CE540000}"/>
    <cellStyle name="Normal 5 2 2 2 2 2 4 2" xfId="15346" xr:uid="{00000000-0005-0000-0000-0000CF540000}"/>
    <cellStyle name="Normal 5 2 2 2 2 2 4 2 2" xfId="45677" xr:uid="{00000000-0005-0000-0000-0000D0540000}"/>
    <cellStyle name="Normal 5 2 2 2 2 2 4 2 3" xfId="30444" xr:uid="{00000000-0005-0000-0000-0000D1540000}"/>
    <cellStyle name="Normal 5 2 2 2 2 2 4 3" xfId="10326" xr:uid="{00000000-0005-0000-0000-0000D2540000}"/>
    <cellStyle name="Normal 5 2 2 2 2 2 4 3 2" xfId="40660" xr:uid="{00000000-0005-0000-0000-0000D3540000}"/>
    <cellStyle name="Normal 5 2 2 2 2 2 4 3 3" xfId="25427" xr:uid="{00000000-0005-0000-0000-0000D4540000}"/>
    <cellStyle name="Normal 5 2 2 2 2 2 4 4" xfId="35647" xr:uid="{00000000-0005-0000-0000-0000D5540000}"/>
    <cellStyle name="Normal 5 2 2 2 2 2 4 5" xfId="20414" xr:uid="{00000000-0005-0000-0000-0000D6540000}"/>
    <cellStyle name="Normal 5 2 2 2 2 2 5" xfId="12004" xr:uid="{00000000-0005-0000-0000-0000D7540000}"/>
    <cellStyle name="Normal 5 2 2 2 2 2 5 2" xfId="42335" xr:uid="{00000000-0005-0000-0000-0000D8540000}"/>
    <cellStyle name="Normal 5 2 2 2 2 2 5 3" xfId="27102" xr:uid="{00000000-0005-0000-0000-0000D9540000}"/>
    <cellStyle name="Normal 5 2 2 2 2 2 6" xfId="6983" xr:uid="{00000000-0005-0000-0000-0000DA540000}"/>
    <cellStyle name="Normal 5 2 2 2 2 2 6 2" xfId="37318" xr:uid="{00000000-0005-0000-0000-0000DB540000}"/>
    <cellStyle name="Normal 5 2 2 2 2 2 6 3" xfId="22085" xr:uid="{00000000-0005-0000-0000-0000DC540000}"/>
    <cellStyle name="Normal 5 2 2 2 2 2 7" xfId="32306" xr:uid="{00000000-0005-0000-0000-0000DD540000}"/>
    <cellStyle name="Normal 5 2 2 2 2 2 8" xfId="17072" xr:uid="{00000000-0005-0000-0000-0000DE540000}"/>
    <cellStyle name="Normal 5 2 2 2 2 3" xfId="2330" xr:uid="{00000000-0005-0000-0000-0000DF540000}"/>
    <cellStyle name="Normal 5 2 2 2 2 3 2" xfId="4020" xr:uid="{00000000-0005-0000-0000-0000E0540000}"/>
    <cellStyle name="Normal 5 2 2 2 2 3 2 2" xfId="14093" xr:uid="{00000000-0005-0000-0000-0000E1540000}"/>
    <cellStyle name="Normal 5 2 2 2 2 3 2 2 2" xfId="44424" xr:uid="{00000000-0005-0000-0000-0000E2540000}"/>
    <cellStyle name="Normal 5 2 2 2 2 3 2 2 3" xfId="29191" xr:uid="{00000000-0005-0000-0000-0000E3540000}"/>
    <cellStyle name="Normal 5 2 2 2 2 3 2 3" xfId="9073" xr:uid="{00000000-0005-0000-0000-0000E4540000}"/>
    <cellStyle name="Normal 5 2 2 2 2 3 2 3 2" xfId="39407" xr:uid="{00000000-0005-0000-0000-0000E5540000}"/>
    <cellStyle name="Normal 5 2 2 2 2 3 2 3 3" xfId="24174" xr:uid="{00000000-0005-0000-0000-0000E6540000}"/>
    <cellStyle name="Normal 5 2 2 2 2 3 2 4" xfId="34394" xr:uid="{00000000-0005-0000-0000-0000E7540000}"/>
    <cellStyle name="Normal 5 2 2 2 2 3 2 5" xfId="19161" xr:uid="{00000000-0005-0000-0000-0000E8540000}"/>
    <cellStyle name="Normal 5 2 2 2 2 3 3" xfId="5712" xr:uid="{00000000-0005-0000-0000-0000E9540000}"/>
    <cellStyle name="Normal 5 2 2 2 2 3 3 2" xfId="15764" xr:uid="{00000000-0005-0000-0000-0000EA540000}"/>
    <cellStyle name="Normal 5 2 2 2 2 3 3 2 2" xfId="46095" xr:uid="{00000000-0005-0000-0000-0000EB540000}"/>
    <cellStyle name="Normal 5 2 2 2 2 3 3 2 3" xfId="30862" xr:uid="{00000000-0005-0000-0000-0000EC540000}"/>
    <cellStyle name="Normal 5 2 2 2 2 3 3 3" xfId="10744" xr:uid="{00000000-0005-0000-0000-0000ED540000}"/>
    <cellStyle name="Normal 5 2 2 2 2 3 3 3 2" xfId="41078" xr:uid="{00000000-0005-0000-0000-0000EE540000}"/>
    <cellStyle name="Normal 5 2 2 2 2 3 3 3 3" xfId="25845" xr:uid="{00000000-0005-0000-0000-0000EF540000}"/>
    <cellStyle name="Normal 5 2 2 2 2 3 3 4" xfId="36065" xr:uid="{00000000-0005-0000-0000-0000F0540000}"/>
    <cellStyle name="Normal 5 2 2 2 2 3 3 5" xfId="20832" xr:uid="{00000000-0005-0000-0000-0000F1540000}"/>
    <cellStyle name="Normal 5 2 2 2 2 3 4" xfId="12422" xr:uid="{00000000-0005-0000-0000-0000F2540000}"/>
    <cellStyle name="Normal 5 2 2 2 2 3 4 2" xfId="42753" xr:uid="{00000000-0005-0000-0000-0000F3540000}"/>
    <cellStyle name="Normal 5 2 2 2 2 3 4 3" xfId="27520" xr:uid="{00000000-0005-0000-0000-0000F4540000}"/>
    <cellStyle name="Normal 5 2 2 2 2 3 5" xfId="7401" xr:uid="{00000000-0005-0000-0000-0000F5540000}"/>
    <cellStyle name="Normal 5 2 2 2 2 3 5 2" xfId="37736" xr:uid="{00000000-0005-0000-0000-0000F6540000}"/>
    <cellStyle name="Normal 5 2 2 2 2 3 5 3" xfId="22503" xr:uid="{00000000-0005-0000-0000-0000F7540000}"/>
    <cellStyle name="Normal 5 2 2 2 2 3 6" xfId="32724" xr:uid="{00000000-0005-0000-0000-0000F8540000}"/>
    <cellStyle name="Normal 5 2 2 2 2 3 7" xfId="17490" xr:uid="{00000000-0005-0000-0000-0000F9540000}"/>
    <cellStyle name="Normal 5 2 2 2 2 4" xfId="3183" xr:uid="{00000000-0005-0000-0000-0000FA540000}"/>
    <cellStyle name="Normal 5 2 2 2 2 4 2" xfId="13257" xr:uid="{00000000-0005-0000-0000-0000FB540000}"/>
    <cellStyle name="Normal 5 2 2 2 2 4 2 2" xfId="43588" xr:uid="{00000000-0005-0000-0000-0000FC540000}"/>
    <cellStyle name="Normal 5 2 2 2 2 4 2 3" xfId="28355" xr:uid="{00000000-0005-0000-0000-0000FD540000}"/>
    <cellStyle name="Normal 5 2 2 2 2 4 3" xfId="8237" xr:uid="{00000000-0005-0000-0000-0000FE540000}"/>
    <cellStyle name="Normal 5 2 2 2 2 4 3 2" xfId="38571" xr:uid="{00000000-0005-0000-0000-0000FF540000}"/>
    <cellStyle name="Normal 5 2 2 2 2 4 3 3" xfId="23338" xr:uid="{00000000-0005-0000-0000-000000550000}"/>
    <cellStyle name="Normal 5 2 2 2 2 4 4" xfId="33558" xr:uid="{00000000-0005-0000-0000-000001550000}"/>
    <cellStyle name="Normal 5 2 2 2 2 4 5" xfId="18325" xr:uid="{00000000-0005-0000-0000-000002550000}"/>
    <cellStyle name="Normal 5 2 2 2 2 5" xfId="4876" xr:uid="{00000000-0005-0000-0000-000003550000}"/>
    <cellStyle name="Normal 5 2 2 2 2 5 2" xfId="14928" xr:uid="{00000000-0005-0000-0000-000004550000}"/>
    <cellStyle name="Normal 5 2 2 2 2 5 2 2" xfId="45259" xr:uid="{00000000-0005-0000-0000-000005550000}"/>
    <cellStyle name="Normal 5 2 2 2 2 5 2 3" xfId="30026" xr:uid="{00000000-0005-0000-0000-000006550000}"/>
    <cellStyle name="Normal 5 2 2 2 2 5 3" xfId="9908" xr:uid="{00000000-0005-0000-0000-000007550000}"/>
    <cellStyle name="Normal 5 2 2 2 2 5 3 2" xfId="40242" xr:uid="{00000000-0005-0000-0000-000008550000}"/>
    <cellStyle name="Normal 5 2 2 2 2 5 3 3" xfId="25009" xr:uid="{00000000-0005-0000-0000-000009550000}"/>
    <cellStyle name="Normal 5 2 2 2 2 5 4" xfId="35229" xr:uid="{00000000-0005-0000-0000-00000A550000}"/>
    <cellStyle name="Normal 5 2 2 2 2 5 5" xfId="19996" xr:uid="{00000000-0005-0000-0000-00000B550000}"/>
    <cellStyle name="Normal 5 2 2 2 2 6" xfId="11586" xr:uid="{00000000-0005-0000-0000-00000C550000}"/>
    <cellStyle name="Normal 5 2 2 2 2 6 2" xfId="41917" xr:uid="{00000000-0005-0000-0000-00000D550000}"/>
    <cellStyle name="Normal 5 2 2 2 2 6 3" xfId="26684" xr:uid="{00000000-0005-0000-0000-00000E550000}"/>
    <cellStyle name="Normal 5 2 2 2 2 7" xfId="6565" xr:uid="{00000000-0005-0000-0000-00000F550000}"/>
    <cellStyle name="Normal 5 2 2 2 2 7 2" xfId="36900" xr:uid="{00000000-0005-0000-0000-000010550000}"/>
    <cellStyle name="Normal 5 2 2 2 2 7 3" xfId="21667" xr:uid="{00000000-0005-0000-0000-000011550000}"/>
    <cellStyle name="Normal 5 2 2 2 2 8" xfId="31888" xr:uid="{00000000-0005-0000-0000-000012550000}"/>
    <cellStyle name="Normal 5 2 2 2 2 9" xfId="16654" xr:uid="{00000000-0005-0000-0000-000013550000}"/>
    <cellStyle name="Normal 5 2 2 2 3" xfId="1701" xr:uid="{00000000-0005-0000-0000-000014550000}"/>
    <cellStyle name="Normal 5 2 2 2 3 2" xfId="2540" xr:uid="{00000000-0005-0000-0000-000015550000}"/>
    <cellStyle name="Normal 5 2 2 2 3 2 2" xfId="4230" xr:uid="{00000000-0005-0000-0000-000016550000}"/>
    <cellStyle name="Normal 5 2 2 2 3 2 2 2" xfId="14303" xr:uid="{00000000-0005-0000-0000-000017550000}"/>
    <cellStyle name="Normal 5 2 2 2 3 2 2 2 2" xfId="44634" xr:uid="{00000000-0005-0000-0000-000018550000}"/>
    <cellStyle name="Normal 5 2 2 2 3 2 2 2 3" xfId="29401" xr:uid="{00000000-0005-0000-0000-000019550000}"/>
    <cellStyle name="Normal 5 2 2 2 3 2 2 3" xfId="9283" xr:uid="{00000000-0005-0000-0000-00001A550000}"/>
    <cellStyle name="Normal 5 2 2 2 3 2 2 3 2" xfId="39617" xr:uid="{00000000-0005-0000-0000-00001B550000}"/>
    <cellStyle name="Normal 5 2 2 2 3 2 2 3 3" xfId="24384" xr:uid="{00000000-0005-0000-0000-00001C550000}"/>
    <cellStyle name="Normal 5 2 2 2 3 2 2 4" xfId="34604" xr:uid="{00000000-0005-0000-0000-00001D550000}"/>
    <cellStyle name="Normal 5 2 2 2 3 2 2 5" xfId="19371" xr:uid="{00000000-0005-0000-0000-00001E550000}"/>
    <cellStyle name="Normal 5 2 2 2 3 2 3" xfId="5922" xr:uid="{00000000-0005-0000-0000-00001F550000}"/>
    <cellStyle name="Normal 5 2 2 2 3 2 3 2" xfId="15974" xr:uid="{00000000-0005-0000-0000-000020550000}"/>
    <cellStyle name="Normal 5 2 2 2 3 2 3 2 2" xfId="46305" xr:uid="{00000000-0005-0000-0000-000021550000}"/>
    <cellStyle name="Normal 5 2 2 2 3 2 3 2 3" xfId="31072" xr:uid="{00000000-0005-0000-0000-000022550000}"/>
    <cellStyle name="Normal 5 2 2 2 3 2 3 3" xfId="10954" xr:uid="{00000000-0005-0000-0000-000023550000}"/>
    <cellStyle name="Normal 5 2 2 2 3 2 3 3 2" xfId="41288" xr:uid="{00000000-0005-0000-0000-000024550000}"/>
    <cellStyle name="Normal 5 2 2 2 3 2 3 3 3" xfId="26055" xr:uid="{00000000-0005-0000-0000-000025550000}"/>
    <cellStyle name="Normal 5 2 2 2 3 2 3 4" xfId="36275" xr:uid="{00000000-0005-0000-0000-000026550000}"/>
    <cellStyle name="Normal 5 2 2 2 3 2 3 5" xfId="21042" xr:uid="{00000000-0005-0000-0000-000027550000}"/>
    <cellStyle name="Normal 5 2 2 2 3 2 4" xfId="12632" xr:uid="{00000000-0005-0000-0000-000028550000}"/>
    <cellStyle name="Normal 5 2 2 2 3 2 4 2" xfId="42963" xr:uid="{00000000-0005-0000-0000-000029550000}"/>
    <cellStyle name="Normal 5 2 2 2 3 2 4 3" xfId="27730" xr:uid="{00000000-0005-0000-0000-00002A550000}"/>
    <cellStyle name="Normal 5 2 2 2 3 2 5" xfId="7611" xr:uid="{00000000-0005-0000-0000-00002B550000}"/>
    <cellStyle name="Normal 5 2 2 2 3 2 5 2" xfId="37946" xr:uid="{00000000-0005-0000-0000-00002C550000}"/>
    <cellStyle name="Normal 5 2 2 2 3 2 5 3" xfId="22713" xr:uid="{00000000-0005-0000-0000-00002D550000}"/>
    <cellStyle name="Normal 5 2 2 2 3 2 6" xfId="32934" xr:uid="{00000000-0005-0000-0000-00002E550000}"/>
    <cellStyle name="Normal 5 2 2 2 3 2 7" xfId="17700" xr:uid="{00000000-0005-0000-0000-00002F550000}"/>
    <cellStyle name="Normal 5 2 2 2 3 3" xfId="3393" xr:uid="{00000000-0005-0000-0000-000030550000}"/>
    <cellStyle name="Normal 5 2 2 2 3 3 2" xfId="13467" xr:uid="{00000000-0005-0000-0000-000031550000}"/>
    <cellStyle name="Normal 5 2 2 2 3 3 2 2" xfId="43798" xr:uid="{00000000-0005-0000-0000-000032550000}"/>
    <cellStyle name="Normal 5 2 2 2 3 3 2 3" xfId="28565" xr:uid="{00000000-0005-0000-0000-000033550000}"/>
    <cellStyle name="Normal 5 2 2 2 3 3 3" xfId="8447" xr:uid="{00000000-0005-0000-0000-000034550000}"/>
    <cellStyle name="Normal 5 2 2 2 3 3 3 2" xfId="38781" xr:uid="{00000000-0005-0000-0000-000035550000}"/>
    <cellStyle name="Normal 5 2 2 2 3 3 3 3" xfId="23548" xr:uid="{00000000-0005-0000-0000-000036550000}"/>
    <cellStyle name="Normal 5 2 2 2 3 3 4" xfId="33768" xr:uid="{00000000-0005-0000-0000-000037550000}"/>
    <cellStyle name="Normal 5 2 2 2 3 3 5" xfId="18535" xr:uid="{00000000-0005-0000-0000-000038550000}"/>
    <cellStyle name="Normal 5 2 2 2 3 4" xfId="5086" xr:uid="{00000000-0005-0000-0000-000039550000}"/>
    <cellStyle name="Normal 5 2 2 2 3 4 2" xfId="15138" xr:uid="{00000000-0005-0000-0000-00003A550000}"/>
    <cellStyle name="Normal 5 2 2 2 3 4 2 2" xfId="45469" xr:uid="{00000000-0005-0000-0000-00003B550000}"/>
    <cellStyle name="Normal 5 2 2 2 3 4 2 3" xfId="30236" xr:uid="{00000000-0005-0000-0000-00003C550000}"/>
    <cellStyle name="Normal 5 2 2 2 3 4 3" xfId="10118" xr:uid="{00000000-0005-0000-0000-00003D550000}"/>
    <cellStyle name="Normal 5 2 2 2 3 4 3 2" xfId="40452" xr:uid="{00000000-0005-0000-0000-00003E550000}"/>
    <cellStyle name="Normal 5 2 2 2 3 4 3 3" xfId="25219" xr:uid="{00000000-0005-0000-0000-00003F550000}"/>
    <cellStyle name="Normal 5 2 2 2 3 4 4" xfId="35439" xr:uid="{00000000-0005-0000-0000-000040550000}"/>
    <cellStyle name="Normal 5 2 2 2 3 4 5" xfId="20206" xr:uid="{00000000-0005-0000-0000-000041550000}"/>
    <cellStyle name="Normal 5 2 2 2 3 5" xfId="11796" xr:uid="{00000000-0005-0000-0000-000042550000}"/>
    <cellStyle name="Normal 5 2 2 2 3 5 2" xfId="42127" xr:uid="{00000000-0005-0000-0000-000043550000}"/>
    <cellStyle name="Normal 5 2 2 2 3 5 3" xfId="26894" xr:uid="{00000000-0005-0000-0000-000044550000}"/>
    <cellStyle name="Normal 5 2 2 2 3 6" xfId="6775" xr:uid="{00000000-0005-0000-0000-000045550000}"/>
    <cellStyle name="Normal 5 2 2 2 3 6 2" xfId="37110" xr:uid="{00000000-0005-0000-0000-000046550000}"/>
    <cellStyle name="Normal 5 2 2 2 3 6 3" xfId="21877" xr:uid="{00000000-0005-0000-0000-000047550000}"/>
    <cellStyle name="Normal 5 2 2 2 3 7" xfId="32098" xr:uid="{00000000-0005-0000-0000-000048550000}"/>
    <cellStyle name="Normal 5 2 2 2 3 8" xfId="16864" xr:uid="{00000000-0005-0000-0000-000049550000}"/>
    <cellStyle name="Normal 5 2 2 2 4" xfId="2122" xr:uid="{00000000-0005-0000-0000-00004A550000}"/>
    <cellStyle name="Normal 5 2 2 2 4 2" xfId="3812" xr:uid="{00000000-0005-0000-0000-00004B550000}"/>
    <cellStyle name="Normal 5 2 2 2 4 2 2" xfId="13885" xr:uid="{00000000-0005-0000-0000-00004C550000}"/>
    <cellStyle name="Normal 5 2 2 2 4 2 2 2" xfId="44216" xr:uid="{00000000-0005-0000-0000-00004D550000}"/>
    <cellStyle name="Normal 5 2 2 2 4 2 2 3" xfId="28983" xr:uid="{00000000-0005-0000-0000-00004E550000}"/>
    <cellStyle name="Normal 5 2 2 2 4 2 3" xfId="8865" xr:uid="{00000000-0005-0000-0000-00004F550000}"/>
    <cellStyle name="Normal 5 2 2 2 4 2 3 2" xfId="39199" xr:uid="{00000000-0005-0000-0000-000050550000}"/>
    <cellStyle name="Normal 5 2 2 2 4 2 3 3" xfId="23966" xr:uid="{00000000-0005-0000-0000-000051550000}"/>
    <cellStyle name="Normal 5 2 2 2 4 2 4" xfId="34186" xr:uid="{00000000-0005-0000-0000-000052550000}"/>
    <cellStyle name="Normal 5 2 2 2 4 2 5" xfId="18953" xr:uid="{00000000-0005-0000-0000-000053550000}"/>
    <cellStyle name="Normal 5 2 2 2 4 3" xfId="5504" xr:uid="{00000000-0005-0000-0000-000054550000}"/>
    <cellStyle name="Normal 5 2 2 2 4 3 2" xfId="15556" xr:uid="{00000000-0005-0000-0000-000055550000}"/>
    <cellStyle name="Normal 5 2 2 2 4 3 2 2" xfId="45887" xr:uid="{00000000-0005-0000-0000-000056550000}"/>
    <cellStyle name="Normal 5 2 2 2 4 3 2 3" xfId="30654" xr:uid="{00000000-0005-0000-0000-000057550000}"/>
    <cellStyle name="Normal 5 2 2 2 4 3 3" xfId="10536" xr:uid="{00000000-0005-0000-0000-000058550000}"/>
    <cellStyle name="Normal 5 2 2 2 4 3 3 2" xfId="40870" xr:uid="{00000000-0005-0000-0000-000059550000}"/>
    <cellStyle name="Normal 5 2 2 2 4 3 3 3" xfId="25637" xr:uid="{00000000-0005-0000-0000-00005A550000}"/>
    <cellStyle name="Normal 5 2 2 2 4 3 4" xfId="35857" xr:uid="{00000000-0005-0000-0000-00005B550000}"/>
    <cellStyle name="Normal 5 2 2 2 4 3 5" xfId="20624" xr:uid="{00000000-0005-0000-0000-00005C550000}"/>
    <cellStyle name="Normal 5 2 2 2 4 4" xfId="12214" xr:uid="{00000000-0005-0000-0000-00005D550000}"/>
    <cellStyle name="Normal 5 2 2 2 4 4 2" xfId="42545" xr:uid="{00000000-0005-0000-0000-00005E550000}"/>
    <cellStyle name="Normal 5 2 2 2 4 4 3" xfId="27312" xr:uid="{00000000-0005-0000-0000-00005F550000}"/>
    <cellStyle name="Normal 5 2 2 2 4 5" xfId="7193" xr:uid="{00000000-0005-0000-0000-000060550000}"/>
    <cellStyle name="Normal 5 2 2 2 4 5 2" xfId="37528" xr:uid="{00000000-0005-0000-0000-000061550000}"/>
    <cellStyle name="Normal 5 2 2 2 4 5 3" xfId="22295" xr:uid="{00000000-0005-0000-0000-000062550000}"/>
    <cellStyle name="Normal 5 2 2 2 4 6" xfId="32516" xr:uid="{00000000-0005-0000-0000-000063550000}"/>
    <cellStyle name="Normal 5 2 2 2 4 7" xfId="17282" xr:uid="{00000000-0005-0000-0000-000064550000}"/>
    <cellStyle name="Normal 5 2 2 2 5" xfId="2975" xr:uid="{00000000-0005-0000-0000-000065550000}"/>
    <cellStyle name="Normal 5 2 2 2 5 2" xfId="13049" xr:uid="{00000000-0005-0000-0000-000066550000}"/>
    <cellStyle name="Normal 5 2 2 2 5 2 2" xfId="43380" xr:uid="{00000000-0005-0000-0000-000067550000}"/>
    <cellStyle name="Normal 5 2 2 2 5 2 3" xfId="28147" xr:uid="{00000000-0005-0000-0000-000068550000}"/>
    <cellStyle name="Normal 5 2 2 2 5 3" xfId="8029" xr:uid="{00000000-0005-0000-0000-000069550000}"/>
    <cellStyle name="Normal 5 2 2 2 5 3 2" xfId="38363" xr:uid="{00000000-0005-0000-0000-00006A550000}"/>
    <cellStyle name="Normal 5 2 2 2 5 3 3" xfId="23130" xr:uid="{00000000-0005-0000-0000-00006B550000}"/>
    <cellStyle name="Normal 5 2 2 2 5 4" xfId="33350" xr:uid="{00000000-0005-0000-0000-00006C550000}"/>
    <cellStyle name="Normal 5 2 2 2 5 5" xfId="18117" xr:uid="{00000000-0005-0000-0000-00006D550000}"/>
    <cellStyle name="Normal 5 2 2 2 6" xfId="4668" xr:uid="{00000000-0005-0000-0000-00006E550000}"/>
    <cellStyle name="Normal 5 2 2 2 6 2" xfId="14720" xr:uid="{00000000-0005-0000-0000-00006F550000}"/>
    <cellStyle name="Normal 5 2 2 2 6 2 2" xfId="45051" xr:uid="{00000000-0005-0000-0000-000070550000}"/>
    <cellStyle name="Normal 5 2 2 2 6 2 3" xfId="29818" xr:uid="{00000000-0005-0000-0000-000071550000}"/>
    <cellStyle name="Normal 5 2 2 2 6 3" xfId="9700" xr:uid="{00000000-0005-0000-0000-000072550000}"/>
    <cellStyle name="Normal 5 2 2 2 6 3 2" xfId="40034" xr:uid="{00000000-0005-0000-0000-000073550000}"/>
    <cellStyle name="Normal 5 2 2 2 6 3 3" xfId="24801" xr:uid="{00000000-0005-0000-0000-000074550000}"/>
    <cellStyle name="Normal 5 2 2 2 6 4" xfId="35021" xr:uid="{00000000-0005-0000-0000-000075550000}"/>
    <cellStyle name="Normal 5 2 2 2 6 5" xfId="19788" xr:uid="{00000000-0005-0000-0000-000076550000}"/>
    <cellStyle name="Normal 5 2 2 2 7" xfId="11378" xr:uid="{00000000-0005-0000-0000-000077550000}"/>
    <cellStyle name="Normal 5 2 2 2 7 2" xfId="41709" xr:uid="{00000000-0005-0000-0000-000078550000}"/>
    <cellStyle name="Normal 5 2 2 2 7 3" xfId="26476" xr:uid="{00000000-0005-0000-0000-000079550000}"/>
    <cellStyle name="Normal 5 2 2 2 8" xfId="6357" xr:uid="{00000000-0005-0000-0000-00007A550000}"/>
    <cellStyle name="Normal 5 2 2 2 8 2" xfId="36692" xr:uid="{00000000-0005-0000-0000-00007B550000}"/>
    <cellStyle name="Normal 5 2 2 2 8 3" xfId="21459" xr:uid="{00000000-0005-0000-0000-00007C550000}"/>
    <cellStyle name="Normal 5 2 2 2 9" xfId="31385" xr:uid="{00000000-0005-0000-0000-00007D550000}"/>
    <cellStyle name="Normal 5 2 2 3" xfId="1384" xr:uid="{00000000-0005-0000-0000-00007E550000}"/>
    <cellStyle name="Normal 5 2 2 3 2" xfId="1805" xr:uid="{00000000-0005-0000-0000-00007F550000}"/>
    <cellStyle name="Normal 5 2 2 3 2 2" xfId="2644" xr:uid="{00000000-0005-0000-0000-000080550000}"/>
    <cellStyle name="Normal 5 2 2 3 2 2 2" xfId="4334" xr:uid="{00000000-0005-0000-0000-000081550000}"/>
    <cellStyle name="Normal 5 2 2 3 2 2 2 2" xfId="14407" xr:uid="{00000000-0005-0000-0000-000082550000}"/>
    <cellStyle name="Normal 5 2 2 3 2 2 2 2 2" xfId="44738" xr:uid="{00000000-0005-0000-0000-000083550000}"/>
    <cellStyle name="Normal 5 2 2 3 2 2 2 2 3" xfId="29505" xr:uid="{00000000-0005-0000-0000-000084550000}"/>
    <cellStyle name="Normal 5 2 2 3 2 2 2 3" xfId="9387" xr:uid="{00000000-0005-0000-0000-000085550000}"/>
    <cellStyle name="Normal 5 2 2 3 2 2 2 3 2" xfId="39721" xr:uid="{00000000-0005-0000-0000-000086550000}"/>
    <cellStyle name="Normal 5 2 2 3 2 2 2 3 3" xfId="24488" xr:uid="{00000000-0005-0000-0000-000087550000}"/>
    <cellStyle name="Normal 5 2 2 3 2 2 2 4" xfId="34708" xr:uid="{00000000-0005-0000-0000-000088550000}"/>
    <cellStyle name="Normal 5 2 2 3 2 2 2 5" xfId="19475" xr:uid="{00000000-0005-0000-0000-000089550000}"/>
    <cellStyle name="Normal 5 2 2 3 2 2 3" xfId="6026" xr:uid="{00000000-0005-0000-0000-00008A550000}"/>
    <cellStyle name="Normal 5 2 2 3 2 2 3 2" xfId="16078" xr:uid="{00000000-0005-0000-0000-00008B550000}"/>
    <cellStyle name="Normal 5 2 2 3 2 2 3 2 2" xfId="46409" xr:uid="{00000000-0005-0000-0000-00008C550000}"/>
    <cellStyle name="Normal 5 2 2 3 2 2 3 2 3" xfId="31176" xr:uid="{00000000-0005-0000-0000-00008D550000}"/>
    <cellStyle name="Normal 5 2 2 3 2 2 3 3" xfId="11058" xr:uid="{00000000-0005-0000-0000-00008E550000}"/>
    <cellStyle name="Normal 5 2 2 3 2 2 3 3 2" xfId="41392" xr:uid="{00000000-0005-0000-0000-00008F550000}"/>
    <cellStyle name="Normal 5 2 2 3 2 2 3 3 3" xfId="26159" xr:uid="{00000000-0005-0000-0000-000090550000}"/>
    <cellStyle name="Normal 5 2 2 3 2 2 3 4" xfId="36379" xr:uid="{00000000-0005-0000-0000-000091550000}"/>
    <cellStyle name="Normal 5 2 2 3 2 2 3 5" xfId="21146" xr:uid="{00000000-0005-0000-0000-000092550000}"/>
    <cellStyle name="Normal 5 2 2 3 2 2 4" xfId="12736" xr:uid="{00000000-0005-0000-0000-000093550000}"/>
    <cellStyle name="Normal 5 2 2 3 2 2 4 2" xfId="43067" xr:uid="{00000000-0005-0000-0000-000094550000}"/>
    <cellStyle name="Normal 5 2 2 3 2 2 4 3" xfId="27834" xr:uid="{00000000-0005-0000-0000-000095550000}"/>
    <cellStyle name="Normal 5 2 2 3 2 2 5" xfId="7715" xr:uid="{00000000-0005-0000-0000-000096550000}"/>
    <cellStyle name="Normal 5 2 2 3 2 2 5 2" xfId="38050" xr:uid="{00000000-0005-0000-0000-000097550000}"/>
    <cellStyle name="Normal 5 2 2 3 2 2 5 3" xfId="22817" xr:uid="{00000000-0005-0000-0000-000098550000}"/>
    <cellStyle name="Normal 5 2 2 3 2 2 6" xfId="33038" xr:uid="{00000000-0005-0000-0000-000099550000}"/>
    <cellStyle name="Normal 5 2 2 3 2 2 7" xfId="17804" xr:uid="{00000000-0005-0000-0000-00009A550000}"/>
    <cellStyle name="Normal 5 2 2 3 2 3" xfId="3497" xr:uid="{00000000-0005-0000-0000-00009B550000}"/>
    <cellStyle name="Normal 5 2 2 3 2 3 2" xfId="13571" xr:uid="{00000000-0005-0000-0000-00009C550000}"/>
    <cellStyle name="Normal 5 2 2 3 2 3 2 2" xfId="43902" xr:uid="{00000000-0005-0000-0000-00009D550000}"/>
    <cellStyle name="Normal 5 2 2 3 2 3 2 3" xfId="28669" xr:uid="{00000000-0005-0000-0000-00009E550000}"/>
    <cellStyle name="Normal 5 2 2 3 2 3 3" xfId="8551" xr:uid="{00000000-0005-0000-0000-00009F550000}"/>
    <cellStyle name="Normal 5 2 2 3 2 3 3 2" xfId="38885" xr:uid="{00000000-0005-0000-0000-0000A0550000}"/>
    <cellStyle name="Normal 5 2 2 3 2 3 3 3" xfId="23652" xr:uid="{00000000-0005-0000-0000-0000A1550000}"/>
    <cellStyle name="Normal 5 2 2 3 2 3 4" xfId="33872" xr:uid="{00000000-0005-0000-0000-0000A2550000}"/>
    <cellStyle name="Normal 5 2 2 3 2 3 5" xfId="18639" xr:uid="{00000000-0005-0000-0000-0000A3550000}"/>
    <cellStyle name="Normal 5 2 2 3 2 4" xfId="5190" xr:uid="{00000000-0005-0000-0000-0000A4550000}"/>
    <cellStyle name="Normal 5 2 2 3 2 4 2" xfId="15242" xr:uid="{00000000-0005-0000-0000-0000A5550000}"/>
    <cellStyle name="Normal 5 2 2 3 2 4 2 2" xfId="45573" xr:uid="{00000000-0005-0000-0000-0000A6550000}"/>
    <cellStyle name="Normal 5 2 2 3 2 4 2 3" xfId="30340" xr:uid="{00000000-0005-0000-0000-0000A7550000}"/>
    <cellStyle name="Normal 5 2 2 3 2 4 3" xfId="10222" xr:uid="{00000000-0005-0000-0000-0000A8550000}"/>
    <cellStyle name="Normal 5 2 2 3 2 4 3 2" xfId="40556" xr:uid="{00000000-0005-0000-0000-0000A9550000}"/>
    <cellStyle name="Normal 5 2 2 3 2 4 3 3" xfId="25323" xr:uid="{00000000-0005-0000-0000-0000AA550000}"/>
    <cellStyle name="Normal 5 2 2 3 2 4 4" xfId="35543" xr:uid="{00000000-0005-0000-0000-0000AB550000}"/>
    <cellStyle name="Normal 5 2 2 3 2 4 5" xfId="20310" xr:uid="{00000000-0005-0000-0000-0000AC550000}"/>
    <cellStyle name="Normal 5 2 2 3 2 5" xfId="11900" xr:uid="{00000000-0005-0000-0000-0000AD550000}"/>
    <cellStyle name="Normal 5 2 2 3 2 5 2" xfId="42231" xr:uid="{00000000-0005-0000-0000-0000AE550000}"/>
    <cellStyle name="Normal 5 2 2 3 2 5 3" xfId="26998" xr:uid="{00000000-0005-0000-0000-0000AF550000}"/>
    <cellStyle name="Normal 5 2 2 3 2 6" xfId="6879" xr:uid="{00000000-0005-0000-0000-0000B0550000}"/>
    <cellStyle name="Normal 5 2 2 3 2 6 2" xfId="37214" xr:uid="{00000000-0005-0000-0000-0000B1550000}"/>
    <cellStyle name="Normal 5 2 2 3 2 6 3" xfId="21981" xr:uid="{00000000-0005-0000-0000-0000B2550000}"/>
    <cellStyle name="Normal 5 2 2 3 2 7" xfId="32202" xr:uid="{00000000-0005-0000-0000-0000B3550000}"/>
    <cellStyle name="Normal 5 2 2 3 2 8" xfId="16968" xr:uid="{00000000-0005-0000-0000-0000B4550000}"/>
    <cellStyle name="Normal 5 2 2 3 3" xfId="2226" xr:uid="{00000000-0005-0000-0000-0000B5550000}"/>
    <cellStyle name="Normal 5 2 2 3 3 2" xfId="3916" xr:uid="{00000000-0005-0000-0000-0000B6550000}"/>
    <cellStyle name="Normal 5 2 2 3 3 2 2" xfId="13989" xr:uid="{00000000-0005-0000-0000-0000B7550000}"/>
    <cellStyle name="Normal 5 2 2 3 3 2 2 2" xfId="44320" xr:uid="{00000000-0005-0000-0000-0000B8550000}"/>
    <cellStyle name="Normal 5 2 2 3 3 2 2 3" xfId="29087" xr:uid="{00000000-0005-0000-0000-0000B9550000}"/>
    <cellStyle name="Normal 5 2 2 3 3 2 3" xfId="8969" xr:uid="{00000000-0005-0000-0000-0000BA550000}"/>
    <cellStyle name="Normal 5 2 2 3 3 2 3 2" xfId="39303" xr:uid="{00000000-0005-0000-0000-0000BB550000}"/>
    <cellStyle name="Normal 5 2 2 3 3 2 3 3" xfId="24070" xr:uid="{00000000-0005-0000-0000-0000BC550000}"/>
    <cellStyle name="Normal 5 2 2 3 3 2 4" xfId="34290" xr:uid="{00000000-0005-0000-0000-0000BD550000}"/>
    <cellStyle name="Normal 5 2 2 3 3 2 5" xfId="19057" xr:uid="{00000000-0005-0000-0000-0000BE550000}"/>
    <cellStyle name="Normal 5 2 2 3 3 3" xfId="5608" xr:uid="{00000000-0005-0000-0000-0000BF550000}"/>
    <cellStyle name="Normal 5 2 2 3 3 3 2" xfId="15660" xr:uid="{00000000-0005-0000-0000-0000C0550000}"/>
    <cellStyle name="Normal 5 2 2 3 3 3 2 2" xfId="45991" xr:uid="{00000000-0005-0000-0000-0000C1550000}"/>
    <cellStyle name="Normal 5 2 2 3 3 3 2 3" xfId="30758" xr:uid="{00000000-0005-0000-0000-0000C2550000}"/>
    <cellStyle name="Normal 5 2 2 3 3 3 3" xfId="10640" xr:uid="{00000000-0005-0000-0000-0000C3550000}"/>
    <cellStyle name="Normal 5 2 2 3 3 3 3 2" xfId="40974" xr:uid="{00000000-0005-0000-0000-0000C4550000}"/>
    <cellStyle name="Normal 5 2 2 3 3 3 3 3" xfId="25741" xr:uid="{00000000-0005-0000-0000-0000C5550000}"/>
    <cellStyle name="Normal 5 2 2 3 3 3 4" xfId="35961" xr:uid="{00000000-0005-0000-0000-0000C6550000}"/>
    <cellStyle name="Normal 5 2 2 3 3 3 5" xfId="20728" xr:uid="{00000000-0005-0000-0000-0000C7550000}"/>
    <cellStyle name="Normal 5 2 2 3 3 4" xfId="12318" xr:uid="{00000000-0005-0000-0000-0000C8550000}"/>
    <cellStyle name="Normal 5 2 2 3 3 4 2" xfId="42649" xr:uid="{00000000-0005-0000-0000-0000C9550000}"/>
    <cellStyle name="Normal 5 2 2 3 3 4 3" xfId="27416" xr:uid="{00000000-0005-0000-0000-0000CA550000}"/>
    <cellStyle name="Normal 5 2 2 3 3 5" xfId="7297" xr:uid="{00000000-0005-0000-0000-0000CB550000}"/>
    <cellStyle name="Normal 5 2 2 3 3 5 2" xfId="37632" xr:uid="{00000000-0005-0000-0000-0000CC550000}"/>
    <cellStyle name="Normal 5 2 2 3 3 5 3" xfId="22399" xr:uid="{00000000-0005-0000-0000-0000CD550000}"/>
    <cellStyle name="Normal 5 2 2 3 3 6" xfId="32620" xr:uid="{00000000-0005-0000-0000-0000CE550000}"/>
    <cellStyle name="Normal 5 2 2 3 3 7" xfId="17386" xr:uid="{00000000-0005-0000-0000-0000CF550000}"/>
    <cellStyle name="Normal 5 2 2 3 4" xfId="3079" xr:uid="{00000000-0005-0000-0000-0000D0550000}"/>
    <cellStyle name="Normal 5 2 2 3 4 2" xfId="13153" xr:uid="{00000000-0005-0000-0000-0000D1550000}"/>
    <cellStyle name="Normal 5 2 2 3 4 2 2" xfId="43484" xr:uid="{00000000-0005-0000-0000-0000D2550000}"/>
    <cellStyle name="Normal 5 2 2 3 4 2 3" xfId="28251" xr:uid="{00000000-0005-0000-0000-0000D3550000}"/>
    <cellStyle name="Normal 5 2 2 3 4 3" xfId="8133" xr:uid="{00000000-0005-0000-0000-0000D4550000}"/>
    <cellStyle name="Normal 5 2 2 3 4 3 2" xfId="38467" xr:uid="{00000000-0005-0000-0000-0000D5550000}"/>
    <cellStyle name="Normal 5 2 2 3 4 3 3" xfId="23234" xr:uid="{00000000-0005-0000-0000-0000D6550000}"/>
    <cellStyle name="Normal 5 2 2 3 4 4" xfId="33454" xr:uid="{00000000-0005-0000-0000-0000D7550000}"/>
    <cellStyle name="Normal 5 2 2 3 4 5" xfId="18221" xr:uid="{00000000-0005-0000-0000-0000D8550000}"/>
    <cellStyle name="Normal 5 2 2 3 5" xfId="4772" xr:uid="{00000000-0005-0000-0000-0000D9550000}"/>
    <cellStyle name="Normal 5 2 2 3 5 2" xfId="14824" xr:uid="{00000000-0005-0000-0000-0000DA550000}"/>
    <cellStyle name="Normal 5 2 2 3 5 2 2" xfId="45155" xr:uid="{00000000-0005-0000-0000-0000DB550000}"/>
    <cellStyle name="Normal 5 2 2 3 5 2 3" xfId="29922" xr:uid="{00000000-0005-0000-0000-0000DC550000}"/>
    <cellStyle name="Normal 5 2 2 3 5 3" xfId="9804" xr:uid="{00000000-0005-0000-0000-0000DD550000}"/>
    <cellStyle name="Normal 5 2 2 3 5 3 2" xfId="40138" xr:uid="{00000000-0005-0000-0000-0000DE550000}"/>
    <cellStyle name="Normal 5 2 2 3 5 3 3" xfId="24905" xr:uid="{00000000-0005-0000-0000-0000DF550000}"/>
    <cellStyle name="Normal 5 2 2 3 5 4" xfId="35125" xr:uid="{00000000-0005-0000-0000-0000E0550000}"/>
    <cellStyle name="Normal 5 2 2 3 5 5" xfId="19892" xr:uid="{00000000-0005-0000-0000-0000E1550000}"/>
    <cellStyle name="Normal 5 2 2 3 6" xfId="11482" xr:uid="{00000000-0005-0000-0000-0000E2550000}"/>
    <cellStyle name="Normal 5 2 2 3 6 2" xfId="41813" xr:uid="{00000000-0005-0000-0000-0000E3550000}"/>
    <cellStyle name="Normal 5 2 2 3 6 3" xfId="26580" xr:uid="{00000000-0005-0000-0000-0000E4550000}"/>
    <cellStyle name="Normal 5 2 2 3 7" xfId="6461" xr:uid="{00000000-0005-0000-0000-0000E5550000}"/>
    <cellStyle name="Normal 5 2 2 3 7 2" xfId="36796" xr:uid="{00000000-0005-0000-0000-0000E6550000}"/>
    <cellStyle name="Normal 5 2 2 3 7 3" xfId="21563" xr:uid="{00000000-0005-0000-0000-0000E7550000}"/>
    <cellStyle name="Normal 5 2 2 3 8" xfId="31784" xr:uid="{00000000-0005-0000-0000-0000E8550000}"/>
    <cellStyle name="Normal 5 2 2 3 9" xfId="16550" xr:uid="{00000000-0005-0000-0000-0000E9550000}"/>
    <cellStyle name="Normal 5 2 2 4" xfId="1597" xr:uid="{00000000-0005-0000-0000-0000EA550000}"/>
    <cellStyle name="Normal 5 2 2 4 2" xfId="2436" xr:uid="{00000000-0005-0000-0000-0000EB550000}"/>
    <cellStyle name="Normal 5 2 2 4 2 2" xfId="4126" xr:uid="{00000000-0005-0000-0000-0000EC550000}"/>
    <cellStyle name="Normal 5 2 2 4 2 2 2" xfId="14199" xr:uid="{00000000-0005-0000-0000-0000ED550000}"/>
    <cellStyle name="Normal 5 2 2 4 2 2 2 2" xfId="44530" xr:uid="{00000000-0005-0000-0000-0000EE550000}"/>
    <cellStyle name="Normal 5 2 2 4 2 2 2 3" xfId="29297" xr:uid="{00000000-0005-0000-0000-0000EF550000}"/>
    <cellStyle name="Normal 5 2 2 4 2 2 3" xfId="9179" xr:uid="{00000000-0005-0000-0000-0000F0550000}"/>
    <cellStyle name="Normal 5 2 2 4 2 2 3 2" xfId="39513" xr:uid="{00000000-0005-0000-0000-0000F1550000}"/>
    <cellStyle name="Normal 5 2 2 4 2 2 3 3" xfId="24280" xr:uid="{00000000-0005-0000-0000-0000F2550000}"/>
    <cellStyle name="Normal 5 2 2 4 2 2 4" xfId="34500" xr:uid="{00000000-0005-0000-0000-0000F3550000}"/>
    <cellStyle name="Normal 5 2 2 4 2 2 5" xfId="19267" xr:uid="{00000000-0005-0000-0000-0000F4550000}"/>
    <cellStyle name="Normal 5 2 2 4 2 3" xfId="5818" xr:uid="{00000000-0005-0000-0000-0000F5550000}"/>
    <cellStyle name="Normal 5 2 2 4 2 3 2" xfId="15870" xr:uid="{00000000-0005-0000-0000-0000F6550000}"/>
    <cellStyle name="Normal 5 2 2 4 2 3 2 2" xfId="46201" xr:uid="{00000000-0005-0000-0000-0000F7550000}"/>
    <cellStyle name="Normal 5 2 2 4 2 3 2 3" xfId="30968" xr:uid="{00000000-0005-0000-0000-0000F8550000}"/>
    <cellStyle name="Normal 5 2 2 4 2 3 3" xfId="10850" xr:uid="{00000000-0005-0000-0000-0000F9550000}"/>
    <cellStyle name="Normal 5 2 2 4 2 3 3 2" xfId="41184" xr:uid="{00000000-0005-0000-0000-0000FA550000}"/>
    <cellStyle name="Normal 5 2 2 4 2 3 3 3" xfId="25951" xr:uid="{00000000-0005-0000-0000-0000FB550000}"/>
    <cellStyle name="Normal 5 2 2 4 2 3 4" xfId="36171" xr:uid="{00000000-0005-0000-0000-0000FC550000}"/>
    <cellStyle name="Normal 5 2 2 4 2 3 5" xfId="20938" xr:uid="{00000000-0005-0000-0000-0000FD550000}"/>
    <cellStyle name="Normal 5 2 2 4 2 4" xfId="12528" xr:uid="{00000000-0005-0000-0000-0000FE550000}"/>
    <cellStyle name="Normal 5 2 2 4 2 4 2" xfId="42859" xr:uid="{00000000-0005-0000-0000-0000FF550000}"/>
    <cellStyle name="Normal 5 2 2 4 2 4 3" xfId="27626" xr:uid="{00000000-0005-0000-0000-000000560000}"/>
    <cellStyle name="Normal 5 2 2 4 2 5" xfId="7507" xr:uid="{00000000-0005-0000-0000-000001560000}"/>
    <cellStyle name="Normal 5 2 2 4 2 5 2" xfId="37842" xr:uid="{00000000-0005-0000-0000-000002560000}"/>
    <cellStyle name="Normal 5 2 2 4 2 5 3" xfId="22609" xr:uid="{00000000-0005-0000-0000-000003560000}"/>
    <cellStyle name="Normal 5 2 2 4 2 6" xfId="32830" xr:uid="{00000000-0005-0000-0000-000004560000}"/>
    <cellStyle name="Normal 5 2 2 4 2 7" xfId="17596" xr:uid="{00000000-0005-0000-0000-000005560000}"/>
    <cellStyle name="Normal 5 2 2 4 3" xfId="3289" xr:uid="{00000000-0005-0000-0000-000006560000}"/>
    <cellStyle name="Normal 5 2 2 4 3 2" xfId="13363" xr:uid="{00000000-0005-0000-0000-000007560000}"/>
    <cellStyle name="Normal 5 2 2 4 3 2 2" xfId="43694" xr:uid="{00000000-0005-0000-0000-000008560000}"/>
    <cellStyle name="Normal 5 2 2 4 3 2 3" xfId="28461" xr:uid="{00000000-0005-0000-0000-000009560000}"/>
    <cellStyle name="Normal 5 2 2 4 3 3" xfId="8343" xr:uid="{00000000-0005-0000-0000-00000A560000}"/>
    <cellStyle name="Normal 5 2 2 4 3 3 2" xfId="38677" xr:uid="{00000000-0005-0000-0000-00000B560000}"/>
    <cellStyle name="Normal 5 2 2 4 3 3 3" xfId="23444" xr:uid="{00000000-0005-0000-0000-00000C560000}"/>
    <cellStyle name="Normal 5 2 2 4 3 4" xfId="33664" xr:uid="{00000000-0005-0000-0000-00000D560000}"/>
    <cellStyle name="Normal 5 2 2 4 3 5" xfId="18431" xr:uid="{00000000-0005-0000-0000-00000E560000}"/>
    <cellStyle name="Normal 5 2 2 4 4" xfId="4982" xr:uid="{00000000-0005-0000-0000-00000F560000}"/>
    <cellStyle name="Normal 5 2 2 4 4 2" xfId="15034" xr:uid="{00000000-0005-0000-0000-000010560000}"/>
    <cellStyle name="Normal 5 2 2 4 4 2 2" xfId="45365" xr:uid="{00000000-0005-0000-0000-000011560000}"/>
    <cellStyle name="Normal 5 2 2 4 4 2 3" xfId="30132" xr:uid="{00000000-0005-0000-0000-000012560000}"/>
    <cellStyle name="Normal 5 2 2 4 4 3" xfId="10014" xr:uid="{00000000-0005-0000-0000-000013560000}"/>
    <cellStyle name="Normal 5 2 2 4 4 3 2" xfId="40348" xr:uid="{00000000-0005-0000-0000-000014560000}"/>
    <cellStyle name="Normal 5 2 2 4 4 3 3" xfId="25115" xr:uid="{00000000-0005-0000-0000-000015560000}"/>
    <cellStyle name="Normal 5 2 2 4 4 4" xfId="35335" xr:uid="{00000000-0005-0000-0000-000016560000}"/>
    <cellStyle name="Normal 5 2 2 4 4 5" xfId="20102" xr:uid="{00000000-0005-0000-0000-000017560000}"/>
    <cellStyle name="Normal 5 2 2 4 5" xfId="11692" xr:uid="{00000000-0005-0000-0000-000018560000}"/>
    <cellStyle name="Normal 5 2 2 4 5 2" xfId="42023" xr:uid="{00000000-0005-0000-0000-000019560000}"/>
    <cellStyle name="Normal 5 2 2 4 5 3" xfId="26790" xr:uid="{00000000-0005-0000-0000-00001A560000}"/>
    <cellStyle name="Normal 5 2 2 4 6" xfId="6671" xr:uid="{00000000-0005-0000-0000-00001B560000}"/>
    <cellStyle name="Normal 5 2 2 4 6 2" xfId="37006" xr:uid="{00000000-0005-0000-0000-00001C560000}"/>
    <cellStyle name="Normal 5 2 2 4 6 3" xfId="21773" xr:uid="{00000000-0005-0000-0000-00001D560000}"/>
    <cellStyle name="Normal 5 2 2 4 7" xfId="31994" xr:uid="{00000000-0005-0000-0000-00001E560000}"/>
    <cellStyle name="Normal 5 2 2 4 8" xfId="16760" xr:uid="{00000000-0005-0000-0000-00001F560000}"/>
    <cellStyle name="Normal 5 2 2 5" xfId="2018" xr:uid="{00000000-0005-0000-0000-000020560000}"/>
    <cellStyle name="Normal 5 2 2 5 2" xfId="3708" xr:uid="{00000000-0005-0000-0000-000021560000}"/>
    <cellStyle name="Normal 5 2 2 5 2 2" xfId="13781" xr:uid="{00000000-0005-0000-0000-000022560000}"/>
    <cellStyle name="Normal 5 2 2 5 2 2 2" xfId="44112" xr:uid="{00000000-0005-0000-0000-000023560000}"/>
    <cellStyle name="Normal 5 2 2 5 2 2 3" xfId="28879" xr:uid="{00000000-0005-0000-0000-000024560000}"/>
    <cellStyle name="Normal 5 2 2 5 2 3" xfId="8761" xr:uid="{00000000-0005-0000-0000-000025560000}"/>
    <cellStyle name="Normal 5 2 2 5 2 3 2" xfId="39095" xr:uid="{00000000-0005-0000-0000-000026560000}"/>
    <cellStyle name="Normal 5 2 2 5 2 3 3" xfId="23862" xr:uid="{00000000-0005-0000-0000-000027560000}"/>
    <cellStyle name="Normal 5 2 2 5 2 4" xfId="34082" xr:uid="{00000000-0005-0000-0000-000028560000}"/>
    <cellStyle name="Normal 5 2 2 5 2 5" xfId="18849" xr:uid="{00000000-0005-0000-0000-000029560000}"/>
    <cellStyle name="Normal 5 2 2 5 3" xfId="5400" xr:uid="{00000000-0005-0000-0000-00002A560000}"/>
    <cellStyle name="Normal 5 2 2 5 3 2" xfId="15452" xr:uid="{00000000-0005-0000-0000-00002B560000}"/>
    <cellStyle name="Normal 5 2 2 5 3 2 2" xfId="45783" xr:uid="{00000000-0005-0000-0000-00002C560000}"/>
    <cellStyle name="Normal 5 2 2 5 3 2 3" xfId="30550" xr:uid="{00000000-0005-0000-0000-00002D560000}"/>
    <cellStyle name="Normal 5 2 2 5 3 3" xfId="10432" xr:uid="{00000000-0005-0000-0000-00002E560000}"/>
    <cellStyle name="Normal 5 2 2 5 3 3 2" xfId="40766" xr:uid="{00000000-0005-0000-0000-00002F560000}"/>
    <cellStyle name="Normal 5 2 2 5 3 3 3" xfId="25533" xr:uid="{00000000-0005-0000-0000-000030560000}"/>
    <cellStyle name="Normal 5 2 2 5 3 4" xfId="35753" xr:uid="{00000000-0005-0000-0000-000031560000}"/>
    <cellStyle name="Normal 5 2 2 5 3 5" xfId="20520" xr:uid="{00000000-0005-0000-0000-000032560000}"/>
    <cellStyle name="Normal 5 2 2 5 4" xfId="12110" xr:uid="{00000000-0005-0000-0000-000033560000}"/>
    <cellStyle name="Normal 5 2 2 5 4 2" xfId="42441" xr:uid="{00000000-0005-0000-0000-000034560000}"/>
    <cellStyle name="Normal 5 2 2 5 4 3" xfId="27208" xr:uid="{00000000-0005-0000-0000-000035560000}"/>
    <cellStyle name="Normal 5 2 2 5 5" xfId="7089" xr:uid="{00000000-0005-0000-0000-000036560000}"/>
    <cellStyle name="Normal 5 2 2 5 5 2" xfId="37424" xr:uid="{00000000-0005-0000-0000-000037560000}"/>
    <cellStyle name="Normal 5 2 2 5 5 3" xfId="22191" xr:uid="{00000000-0005-0000-0000-000038560000}"/>
    <cellStyle name="Normal 5 2 2 5 6" xfId="32412" xr:uid="{00000000-0005-0000-0000-000039560000}"/>
    <cellStyle name="Normal 5 2 2 5 7" xfId="17178" xr:uid="{00000000-0005-0000-0000-00003A560000}"/>
    <cellStyle name="Normal 5 2 2 6" xfId="2871" xr:uid="{00000000-0005-0000-0000-00003B560000}"/>
    <cellStyle name="Normal 5 2 2 6 2" xfId="12945" xr:uid="{00000000-0005-0000-0000-00003C560000}"/>
    <cellStyle name="Normal 5 2 2 6 2 2" xfId="43276" xr:uid="{00000000-0005-0000-0000-00003D560000}"/>
    <cellStyle name="Normal 5 2 2 6 2 3" xfId="28043" xr:uid="{00000000-0005-0000-0000-00003E560000}"/>
    <cellStyle name="Normal 5 2 2 6 3" xfId="7925" xr:uid="{00000000-0005-0000-0000-00003F560000}"/>
    <cellStyle name="Normal 5 2 2 6 3 2" xfId="38259" xr:uid="{00000000-0005-0000-0000-000040560000}"/>
    <cellStyle name="Normal 5 2 2 6 3 3" xfId="23026" xr:uid="{00000000-0005-0000-0000-000041560000}"/>
    <cellStyle name="Normal 5 2 2 6 4" xfId="33246" xr:uid="{00000000-0005-0000-0000-000042560000}"/>
    <cellStyle name="Normal 5 2 2 6 5" xfId="18013" xr:uid="{00000000-0005-0000-0000-000043560000}"/>
    <cellStyle name="Normal 5 2 2 7" xfId="4564" xr:uid="{00000000-0005-0000-0000-000044560000}"/>
    <cellStyle name="Normal 5 2 2 7 2" xfId="14616" xr:uid="{00000000-0005-0000-0000-000045560000}"/>
    <cellStyle name="Normal 5 2 2 7 2 2" xfId="44947" xr:uid="{00000000-0005-0000-0000-000046560000}"/>
    <cellStyle name="Normal 5 2 2 7 2 3" xfId="29714" xr:uid="{00000000-0005-0000-0000-000047560000}"/>
    <cellStyle name="Normal 5 2 2 7 3" xfId="9596" xr:uid="{00000000-0005-0000-0000-000048560000}"/>
    <cellStyle name="Normal 5 2 2 7 3 2" xfId="39930" xr:uid="{00000000-0005-0000-0000-000049560000}"/>
    <cellStyle name="Normal 5 2 2 7 3 3" xfId="24697" xr:uid="{00000000-0005-0000-0000-00004A560000}"/>
    <cellStyle name="Normal 5 2 2 7 4" xfId="34917" xr:uid="{00000000-0005-0000-0000-00004B560000}"/>
    <cellStyle name="Normal 5 2 2 7 5" xfId="19684" xr:uid="{00000000-0005-0000-0000-00004C560000}"/>
    <cellStyle name="Normal 5 2 2 8" xfId="11274" xr:uid="{00000000-0005-0000-0000-00004D560000}"/>
    <cellStyle name="Normal 5 2 2 8 2" xfId="41605" xr:uid="{00000000-0005-0000-0000-00004E560000}"/>
    <cellStyle name="Normal 5 2 2 8 3" xfId="26372" xr:uid="{00000000-0005-0000-0000-00004F560000}"/>
    <cellStyle name="Normal 5 2 2 9" xfId="6253" xr:uid="{00000000-0005-0000-0000-000050560000}"/>
    <cellStyle name="Normal 5 2 2 9 2" xfId="36588" xr:uid="{00000000-0005-0000-0000-000051560000}"/>
    <cellStyle name="Normal 5 2 2 9 3" xfId="21355" xr:uid="{00000000-0005-0000-0000-000052560000}"/>
    <cellStyle name="Normal 5 2 3" xfId="1217" xr:uid="{00000000-0005-0000-0000-000053560000}"/>
    <cellStyle name="Normal 5 2 3 10" xfId="16394" xr:uid="{00000000-0005-0000-0000-000054560000}"/>
    <cellStyle name="Normal 5 2 3 2" xfId="1436" xr:uid="{00000000-0005-0000-0000-000055560000}"/>
    <cellStyle name="Normal 5 2 3 2 2" xfId="1857" xr:uid="{00000000-0005-0000-0000-000056560000}"/>
    <cellStyle name="Normal 5 2 3 2 2 2" xfId="2696" xr:uid="{00000000-0005-0000-0000-000057560000}"/>
    <cellStyle name="Normal 5 2 3 2 2 2 2" xfId="4386" xr:uid="{00000000-0005-0000-0000-000058560000}"/>
    <cellStyle name="Normal 5 2 3 2 2 2 2 2" xfId="14459" xr:uid="{00000000-0005-0000-0000-000059560000}"/>
    <cellStyle name="Normal 5 2 3 2 2 2 2 2 2" xfId="44790" xr:uid="{00000000-0005-0000-0000-00005A560000}"/>
    <cellStyle name="Normal 5 2 3 2 2 2 2 2 3" xfId="29557" xr:uid="{00000000-0005-0000-0000-00005B560000}"/>
    <cellStyle name="Normal 5 2 3 2 2 2 2 3" xfId="9439" xr:uid="{00000000-0005-0000-0000-00005C560000}"/>
    <cellStyle name="Normal 5 2 3 2 2 2 2 3 2" xfId="39773" xr:uid="{00000000-0005-0000-0000-00005D560000}"/>
    <cellStyle name="Normal 5 2 3 2 2 2 2 3 3" xfId="24540" xr:uid="{00000000-0005-0000-0000-00005E560000}"/>
    <cellStyle name="Normal 5 2 3 2 2 2 2 4" xfId="34760" xr:uid="{00000000-0005-0000-0000-00005F560000}"/>
    <cellStyle name="Normal 5 2 3 2 2 2 2 5" xfId="19527" xr:uid="{00000000-0005-0000-0000-000060560000}"/>
    <cellStyle name="Normal 5 2 3 2 2 2 3" xfId="6078" xr:uid="{00000000-0005-0000-0000-000061560000}"/>
    <cellStyle name="Normal 5 2 3 2 2 2 3 2" xfId="16130" xr:uid="{00000000-0005-0000-0000-000062560000}"/>
    <cellStyle name="Normal 5 2 3 2 2 2 3 2 2" xfId="46461" xr:uid="{00000000-0005-0000-0000-000063560000}"/>
    <cellStyle name="Normal 5 2 3 2 2 2 3 2 3" xfId="31228" xr:uid="{00000000-0005-0000-0000-000064560000}"/>
    <cellStyle name="Normal 5 2 3 2 2 2 3 3" xfId="11110" xr:uid="{00000000-0005-0000-0000-000065560000}"/>
    <cellStyle name="Normal 5 2 3 2 2 2 3 3 2" xfId="41444" xr:uid="{00000000-0005-0000-0000-000066560000}"/>
    <cellStyle name="Normal 5 2 3 2 2 2 3 3 3" xfId="26211" xr:uid="{00000000-0005-0000-0000-000067560000}"/>
    <cellStyle name="Normal 5 2 3 2 2 2 3 4" xfId="36431" xr:uid="{00000000-0005-0000-0000-000068560000}"/>
    <cellStyle name="Normal 5 2 3 2 2 2 3 5" xfId="21198" xr:uid="{00000000-0005-0000-0000-000069560000}"/>
    <cellStyle name="Normal 5 2 3 2 2 2 4" xfId="12788" xr:uid="{00000000-0005-0000-0000-00006A560000}"/>
    <cellStyle name="Normal 5 2 3 2 2 2 4 2" xfId="43119" xr:uid="{00000000-0005-0000-0000-00006B560000}"/>
    <cellStyle name="Normal 5 2 3 2 2 2 4 3" xfId="27886" xr:uid="{00000000-0005-0000-0000-00006C560000}"/>
    <cellStyle name="Normal 5 2 3 2 2 2 5" xfId="7767" xr:uid="{00000000-0005-0000-0000-00006D560000}"/>
    <cellStyle name="Normal 5 2 3 2 2 2 5 2" xfId="38102" xr:uid="{00000000-0005-0000-0000-00006E560000}"/>
    <cellStyle name="Normal 5 2 3 2 2 2 5 3" xfId="22869" xr:uid="{00000000-0005-0000-0000-00006F560000}"/>
    <cellStyle name="Normal 5 2 3 2 2 2 6" xfId="33090" xr:uid="{00000000-0005-0000-0000-000070560000}"/>
    <cellStyle name="Normal 5 2 3 2 2 2 7" xfId="17856" xr:uid="{00000000-0005-0000-0000-000071560000}"/>
    <cellStyle name="Normal 5 2 3 2 2 3" xfId="3549" xr:uid="{00000000-0005-0000-0000-000072560000}"/>
    <cellStyle name="Normal 5 2 3 2 2 3 2" xfId="13623" xr:uid="{00000000-0005-0000-0000-000073560000}"/>
    <cellStyle name="Normal 5 2 3 2 2 3 2 2" xfId="43954" xr:uid="{00000000-0005-0000-0000-000074560000}"/>
    <cellStyle name="Normal 5 2 3 2 2 3 2 3" xfId="28721" xr:uid="{00000000-0005-0000-0000-000075560000}"/>
    <cellStyle name="Normal 5 2 3 2 2 3 3" xfId="8603" xr:uid="{00000000-0005-0000-0000-000076560000}"/>
    <cellStyle name="Normal 5 2 3 2 2 3 3 2" xfId="38937" xr:uid="{00000000-0005-0000-0000-000077560000}"/>
    <cellStyle name="Normal 5 2 3 2 2 3 3 3" xfId="23704" xr:uid="{00000000-0005-0000-0000-000078560000}"/>
    <cellStyle name="Normal 5 2 3 2 2 3 4" xfId="33924" xr:uid="{00000000-0005-0000-0000-000079560000}"/>
    <cellStyle name="Normal 5 2 3 2 2 3 5" xfId="18691" xr:uid="{00000000-0005-0000-0000-00007A560000}"/>
    <cellStyle name="Normal 5 2 3 2 2 4" xfId="5242" xr:uid="{00000000-0005-0000-0000-00007B560000}"/>
    <cellStyle name="Normal 5 2 3 2 2 4 2" xfId="15294" xr:uid="{00000000-0005-0000-0000-00007C560000}"/>
    <cellStyle name="Normal 5 2 3 2 2 4 2 2" xfId="45625" xr:uid="{00000000-0005-0000-0000-00007D560000}"/>
    <cellStyle name="Normal 5 2 3 2 2 4 2 3" xfId="30392" xr:uid="{00000000-0005-0000-0000-00007E560000}"/>
    <cellStyle name="Normal 5 2 3 2 2 4 3" xfId="10274" xr:uid="{00000000-0005-0000-0000-00007F560000}"/>
    <cellStyle name="Normal 5 2 3 2 2 4 3 2" xfId="40608" xr:uid="{00000000-0005-0000-0000-000080560000}"/>
    <cellStyle name="Normal 5 2 3 2 2 4 3 3" xfId="25375" xr:uid="{00000000-0005-0000-0000-000081560000}"/>
    <cellStyle name="Normal 5 2 3 2 2 4 4" xfId="35595" xr:uid="{00000000-0005-0000-0000-000082560000}"/>
    <cellStyle name="Normal 5 2 3 2 2 4 5" xfId="20362" xr:uid="{00000000-0005-0000-0000-000083560000}"/>
    <cellStyle name="Normal 5 2 3 2 2 5" xfId="11952" xr:uid="{00000000-0005-0000-0000-000084560000}"/>
    <cellStyle name="Normal 5 2 3 2 2 5 2" xfId="42283" xr:uid="{00000000-0005-0000-0000-000085560000}"/>
    <cellStyle name="Normal 5 2 3 2 2 5 3" xfId="27050" xr:uid="{00000000-0005-0000-0000-000086560000}"/>
    <cellStyle name="Normal 5 2 3 2 2 6" xfId="6931" xr:uid="{00000000-0005-0000-0000-000087560000}"/>
    <cellStyle name="Normal 5 2 3 2 2 6 2" xfId="37266" xr:uid="{00000000-0005-0000-0000-000088560000}"/>
    <cellStyle name="Normal 5 2 3 2 2 6 3" xfId="22033" xr:uid="{00000000-0005-0000-0000-000089560000}"/>
    <cellStyle name="Normal 5 2 3 2 2 7" xfId="32254" xr:uid="{00000000-0005-0000-0000-00008A560000}"/>
    <cellStyle name="Normal 5 2 3 2 2 8" xfId="17020" xr:uid="{00000000-0005-0000-0000-00008B560000}"/>
    <cellStyle name="Normal 5 2 3 2 3" xfId="2278" xr:uid="{00000000-0005-0000-0000-00008C560000}"/>
    <cellStyle name="Normal 5 2 3 2 3 2" xfId="3968" xr:uid="{00000000-0005-0000-0000-00008D560000}"/>
    <cellStyle name="Normal 5 2 3 2 3 2 2" xfId="14041" xr:uid="{00000000-0005-0000-0000-00008E560000}"/>
    <cellStyle name="Normal 5 2 3 2 3 2 2 2" xfId="44372" xr:uid="{00000000-0005-0000-0000-00008F560000}"/>
    <cellStyle name="Normal 5 2 3 2 3 2 2 3" xfId="29139" xr:uid="{00000000-0005-0000-0000-000090560000}"/>
    <cellStyle name="Normal 5 2 3 2 3 2 3" xfId="9021" xr:uid="{00000000-0005-0000-0000-000091560000}"/>
    <cellStyle name="Normal 5 2 3 2 3 2 3 2" xfId="39355" xr:uid="{00000000-0005-0000-0000-000092560000}"/>
    <cellStyle name="Normal 5 2 3 2 3 2 3 3" xfId="24122" xr:uid="{00000000-0005-0000-0000-000093560000}"/>
    <cellStyle name="Normal 5 2 3 2 3 2 4" xfId="34342" xr:uid="{00000000-0005-0000-0000-000094560000}"/>
    <cellStyle name="Normal 5 2 3 2 3 2 5" xfId="19109" xr:uid="{00000000-0005-0000-0000-000095560000}"/>
    <cellStyle name="Normal 5 2 3 2 3 3" xfId="5660" xr:uid="{00000000-0005-0000-0000-000096560000}"/>
    <cellStyle name="Normal 5 2 3 2 3 3 2" xfId="15712" xr:uid="{00000000-0005-0000-0000-000097560000}"/>
    <cellStyle name="Normal 5 2 3 2 3 3 2 2" xfId="46043" xr:uid="{00000000-0005-0000-0000-000098560000}"/>
    <cellStyle name="Normal 5 2 3 2 3 3 2 3" xfId="30810" xr:uid="{00000000-0005-0000-0000-000099560000}"/>
    <cellStyle name="Normal 5 2 3 2 3 3 3" xfId="10692" xr:uid="{00000000-0005-0000-0000-00009A560000}"/>
    <cellStyle name="Normal 5 2 3 2 3 3 3 2" xfId="41026" xr:uid="{00000000-0005-0000-0000-00009B560000}"/>
    <cellStyle name="Normal 5 2 3 2 3 3 3 3" xfId="25793" xr:uid="{00000000-0005-0000-0000-00009C560000}"/>
    <cellStyle name="Normal 5 2 3 2 3 3 4" xfId="36013" xr:uid="{00000000-0005-0000-0000-00009D560000}"/>
    <cellStyle name="Normal 5 2 3 2 3 3 5" xfId="20780" xr:uid="{00000000-0005-0000-0000-00009E560000}"/>
    <cellStyle name="Normal 5 2 3 2 3 4" xfId="12370" xr:uid="{00000000-0005-0000-0000-00009F560000}"/>
    <cellStyle name="Normal 5 2 3 2 3 4 2" xfId="42701" xr:uid="{00000000-0005-0000-0000-0000A0560000}"/>
    <cellStyle name="Normal 5 2 3 2 3 4 3" xfId="27468" xr:uid="{00000000-0005-0000-0000-0000A1560000}"/>
    <cellStyle name="Normal 5 2 3 2 3 5" xfId="7349" xr:uid="{00000000-0005-0000-0000-0000A2560000}"/>
    <cellStyle name="Normal 5 2 3 2 3 5 2" xfId="37684" xr:uid="{00000000-0005-0000-0000-0000A3560000}"/>
    <cellStyle name="Normal 5 2 3 2 3 5 3" xfId="22451" xr:uid="{00000000-0005-0000-0000-0000A4560000}"/>
    <cellStyle name="Normal 5 2 3 2 3 6" xfId="32672" xr:uid="{00000000-0005-0000-0000-0000A5560000}"/>
    <cellStyle name="Normal 5 2 3 2 3 7" xfId="17438" xr:uid="{00000000-0005-0000-0000-0000A6560000}"/>
    <cellStyle name="Normal 5 2 3 2 4" xfId="3131" xr:uid="{00000000-0005-0000-0000-0000A7560000}"/>
    <cellStyle name="Normal 5 2 3 2 4 2" xfId="13205" xr:uid="{00000000-0005-0000-0000-0000A8560000}"/>
    <cellStyle name="Normal 5 2 3 2 4 2 2" xfId="43536" xr:uid="{00000000-0005-0000-0000-0000A9560000}"/>
    <cellStyle name="Normal 5 2 3 2 4 2 3" xfId="28303" xr:uid="{00000000-0005-0000-0000-0000AA560000}"/>
    <cellStyle name="Normal 5 2 3 2 4 3" xfId="8185" xr:uid="{00000000-0005-0000-0000-0000AB560000}"/>
    <cellStyle name="Normal 5 2 3 2 4 3 2" xfId="38519" xr:uid="{00000000-0005-0000-0000-0000AC560000}"/>
    <cellStyle name="Normal 5 2 3 2 4 3 3" xfId="23286" xr:uid="{00000000-0005-0000-0000-0000AD560000}"/>
    <cellStyle name="Normal 5 2 3 2 4 4" xfId="33506" xr:uid="{00000000-0005-0000-0000-0000AE560000}"/>
    <cellStyle name="Normal 5 2 3 2 4 5" xfId="18273" xr:uid="{00000000-0005-0000-0000-0000AF560000}"/>
    <cellStyle name="Normal 5 2 3 2 5" xfId="4824" xr:uid="{00000000-0005-0000-0000-0000B0560000}"/>
    <cellStyle name="Normal 5 2 3 2 5 2" xfId="14876" xr:uid="{00000000-0005-0000-0000-0000B1560000}"/>
    <cellStyle name="Normal 5 2 3 2 5 2 2" xfId="45207" xr:uid="{00000000-0005-0000-0000-0000B2560000}"/>
    <cellStyle name="Normal 5 2 3 2 5 2 3" xfId="29974" xr:uid="{00000000-0005-0000-0000-0000B3560000}"/>
    <cellStyle name="Normal 5 2 3 2 5 3" xfId="9856" xr:uid="{00000000-0005-0000-0000-0000B4560000}"/>
    <cellStyle name="Normal 5 2 3 2 5 3 2" xfId="40190" xr:uid="{00000000-0005-0000-0000-0000B5560000}"/>
    <cellStyle name="Normal 5 2 3 2 5 3 3" xfId="24957" xr:uid="{00000000-0005-0000-0000-0000B6560000}"/>
    <cellStyle name="Normal 5 2 3 2 5 4" xfId="35177" xr:uid="{00000000-0005-0000-0000-0000B7560000}"/>
    <cellStyle name="Normal 5 2 3 2 5 5" xfId="19944" xr:uid="{00000000-0005-0000-0000-0000B8560000}"/>
    <cellStyle name="Normal 5 2 3 2 6" xfId="11534" xr:uid="{00000000-0005-0000-0000-0000B9560000}"/>
    <cellStyle name="Normal 5 2 3 2 6 2" xfId="41865" xr:uid="{00000000-0005-0000-0000-0000BA560000}"/>
    <cellStyle name="Normal 5 2 3 2 6 3" xfId="26632" xr:uid="{00000000-0005-0000-0000-0000BB560000}"/>
    <cellStyle name="Normal 5 2 3 2 7" xfId="6513" xr:uid="{00000000-0005-0000-0000-0000BC560000}"/>
    <cellStyle name="Normal 5 2 3 2 7 2" xfId="36848" xr:uid="{00000000-0005-0000-0000-0000BD560000}"/>
    <cellStyle name="Normal 5 2 3 2 7 3" xfId="21615" xr:uid="{00000000-0005-0000-0000-0000BE560000}"/>
    <cellStyle name="Normal 5 2 3 2 8" xfId="31836" xr:uid="{00000000-0005-0000-0000-0000BF560000}"/>
    <cellStyle name="Normal 5 2 3 2 9" xfId="16602" xr:uid="{00000000-0005-0000-0000-0000C0560000}"/>
    <cellStyle name="Normal 5 2 3 3" xfId="1649" xr:uid="{00000000-0005-0000-0000-0000C1560000}"/>
    <cellStyle name="Normal 5 2 3 3 2" xfId="2488" xr:uid="{00000000-0005-0000-0000-0000C2560000}"/>
    <cellStyle name="Normal 5 2 3 3 2 2" xfId="4178" xr:uid="{00000000-0005-0000-0000-0000C3560000}"/>
    <cellStyle name="Normal 5 2 3 3 2 2 2" xfId="14251" xr:uid="{00000000-0005-0000-0000-0000C4560000}"/>
    <cellStyle name="Normal 5 2 3 3 2 2 2 2" xfId="44582" xr:uid="{00000000-0005-0000-0000-0000C5560000}"/>
    <cellStyle name="Normal 5 2 3 3 2 2 2 3" xfId="29349" xr:uid="{00000000-0005-0000-0000-0000C6560000}"/>
    <cellStyle name="Normal 5 2 3 3 2 2 3" xfId="9231" xr:uid="{00000000-0005-0000-0000-0000C7560000}"/>
    <cellStyle name="Normal 5 2 3 3 2 2 3 2" xfId="39565" xr:uid="{00000000-0005-0000-0000-0000C8560000}"/>
    <cellStyle name="Normal 5 2 3 3 2 2 3 3" xfId="24332" xr:uid="{00000000-0005-0000-0000-0000C9560000}"/>
    <cellStyle name="Normal 5 2 3 3 2 2 4" xfId="34552" xr:uid="{00000000-0005-0000-0000-0000CA560000}"/>
    <cellStyle name="Normal 5 2 3 3 2 2 5" xfId="19319" xr:uid="{00000000-0005-0000-0000-0000CB560000}"/>
    <cellStyle name="Normal 5 2 3 3 2 3" xfId="5870" xr:uid="{00000000-0005-0000-0000-0000CC560000}"/>
    <cellStyle name="Normal 5 2 3 3 2 3 2" xfId="15922" xr:uid="{00000000-0005-0000-0000-0000CD560000}"/>
    <cellStyle name="Normal 5 2 3 3 2 3 2 2" xfId="46253" xr:uid="{00000000-0005-0000-0000-0000CE560000}"/>
    <cellStyle name="Normal 5 2 3 3 2 3 2 3" xfId="31020" xr:uid="{00000000-0005-0000-0000-0000CF560000}"/>
    <cellStyle name="Normal 5 2 3 3 2 3 3" xfId="10902" xr:uid="{00000000-0005-0000-0000-0000D0560000}"/>
    <cellStyle name="Normal 5 2 3 3 2 3 3 2" xfId="41236" xr:uid="{00000000-0005-0000-0000-0000D1560000}"/>
    <cellStyle name="Normal 5 2 3 3 2 3 3 3" xfId="26003" xr:uid="{00000000-0005-0000-0000-0000D2560000}"/>
    <cellStyle name="Normal 5 2 3 3 2 3 4" xfId="36223" xr:uid="{00000000-0005-0000-0000-0000D3560000}"/>
    <cellStyle name="Normal 5 2 3 3 2 3 5" xfId="20990" xr:uid="{00000000-0005-0000-0000-0000D4560000}"/>
    <cellStyle name="Normal 5 2 3 3 2 4" xfId="12580" xr:uid="{00000000-0005-0000-0000-0000D5560000}"/>
    <cellStyle name="Normal 5 2 3 3 2 4 2" xfId="42911" xr:uid="{00000000-0005-0000-0000-0000D6560000}"/>
    <cellStyle name="Normal 5 2 3 3 2 4 3" xfId="27678" xr:uid="{00000000-0005-0000-0000-0000D7560000}"/>
    <cellStyle name="Normal 5 2 3 3 2 5" xfId="7559" xr:uid="{00000000-0005-0000-0000-0000D8560000}"/>
    <cellStyle name="Normal 5 2 3 3 2 5 2" xfId="37894" xr:uid="{00000000-0005-0000-0000-0000D9560000}"/>
    <cellStyle name="Normal 5 2 3 3 2 5 3" xfId="22661" xr:uid="{00000000-0005-0000-0000-0000DA560000}"/>
    <cellStyle name="Normal 5 2 3 3 2 6" xfId="32882" xr:uid="{00000000-0005-0000-0000-0000DB560000}"/>
    <cellStyle name="Normal 5 2 3 3 2 7" xfId="17648" xr:uid="{00000000-0005-0000-0000-0000DC560000}"/>
    <cellStyle name="Normal 5 2 3 3 3" xfId="3341" xr:uid="{00000000-0005-0000-0000-0000DD560000}"/>
    <cellStyle name="Normal 5 2 3 3 3 2" xfId="13415" xr:uid="{00000000-0005-0000-0000-0000DE560000}"/>
    <cellStyle name="Normal 5 2 3 3 3 2 2" xfId="43746" xr:uid="{00000000-0005-0000-0000-0000DF560000}"/>
    <cellStyle name="Normal 5 2 3 3 3 2 3" xfId="28513" xr:uid="{00000000-0005-0000-0000-0000E0560000}"/>
    <cellStyle name="Normal 5 2 3 3 3 3" xfId="8395" xr:uid="{00000000-0005-0000-0000-0000E1560000}"/>
    <cellStyle name="Normal 5 2 3 3 3 3 2" xfId="38729" xr:uid="{00000000-0005-0000-0000-0000E2560000}"/>
    <cellStyle name="Normal 5 2 3 3 3 3 3" xfId="23496" xr:uid="{00000000-0005-0000-0000-0000E3560000}"/>
    <cellStyle name="Normal 5 2 3 3 3 4" xfId="33716" xr:uid="{00000000-0005-0000-0000-0000E4560000}"/>
    <cellStyle name="Normal 5 2 3 3 3 5" xfId="18483" xr:uid="{00000000-0005-0000-0000-0000E5560000}"/>
    <cellStyle name="Normal 5 2 3 3 4" xfId="5034" xr:uid="{00000000-0005-0000-0000-0000E6560000}"/>
    <cellStyle name="Normal 5 2 3 3 4 2" xfId="15086" xr:uid="{00000000-0005-0000-0000-0000E7560000}"/>
    <cellStyle name="Normal 5 2 3 3 4 2 2" xfId="45417" xr:uid="{00000000-0005-0000-0000-0000E8560000}"/>
    <cellStyle name="Normal 5 2 3 3 4 2 3" xfId="30184" xr:uid="{00000000-0005-0000-0000-0000E9560000}"/>
    <cellStyle name="Normal 5 2 3 3 4 3" xfId="10066" xr:uid="{00000000-0005-0000-0000-0000EA560000}"/>
    <cellStyle name="Normal 5 2 3 3 4 3 2" xfId="40400" xr:uid="{00000000-0005-0000-0000-0000EB560000}"/>
    <cellStyle name="Normal 5 2 3 3 4 3 3" xfId="25167" xr:uid="{00000000-0005-0000-0000-0000EC560000}"/>
    <cellStyle name="Normal 5 2 3 3 4 4" xfId="35387" xr:uid="{00000000-0005-0000-0000-0000ED560000}"/>
    <cellStyle name="Normal 5 2 3 3 4 5" xfId="20154" xr:uid="{00000000-0005-0000-0000-0000EE560000}"/>
    <cellStyle name="Normal 5 2 3 3 5" xfId="11744" xr:uid="{00000000-0005-0000-0000-0000EF560000}"/>
    <cellStyle name="Normal 5 2 3 3 5 2" xfId="42075" xr:uid="{00000000-0005-0000-0000-0000F0560000}"/>
    <cellStyle name="Normal 5 2 3 3 5 3" xfId="26842" xr:uid="{00000000-0005-0000-0000-0000F1560000}"/>
    <cellStyle name="Normal 5 2 3 3 6" xfId="6723" xr:uid="{00000000-0005-0000-0000-0000F2560000}"/>
    <cellStyle name="Normal 5 2 3 3 6 2" xfId="37058" xr:uid="{00000000-0005-0000-0000-0000F3560000}"/>
    <cellStyle name="Normal 5 2 3 3 6 3" xfId="21825" xr:uid="{00000000-0005-0000-0000-0000F4560000}"/>
    <cellStyle name="Normal 5 2 3 3 7" xfId="32046" xr:uid="{00000000-0005-0000-0000-0000F5560000}"/>
    <cellStyle name="Normal 5 2 3 3 8" xfId="16812" xr:uid="{00000000-0005-0000-0000-0000F6560000}"/>
    <cellStyle name="Normal 5 2 3 4" xfId="2070" xr:uid="{00000000-0005-0000-0000-0000F7560000}"/>
    <cellStyle name="Normal 5 2 3 4 2" xfId="3760" xr:uid="{00000000-0005-0000-0000-0000F8560000}"/>
    <cellStyle name="Normal 5 2 3 4 2 2" xfId="13833" xr:uid="{00000000-0005-0000-0000-0000F9560000}"/>
    <cellStyle name="Normal 5 2 3 4 2 2 2" xfId="44164" xr:uid="{00000000-0005-0000-0000-0000FA560000}"/>
    <cellStyle name="Normal 5 2 3 4 2 2 3" xfId="28931" xr:uid="{00000000-0005-0000-0000-0000FB560000}"/>
    <cellStyle name="Normal 5 2 3 4 2 3" xfId="8813" xr:uid="{00000000-0005-0000-0000-0000FC560000}"/>
    <cellStyle name="Normal 5 2 3 4 2 3 2" xfId="39147" xr:uid="{00000000-0005-0000-0000-0000FD560000}"/>
    <cellStyle name="Normal 5 2 3 4 2 3 3" xfId="23914" xr:uid="{00000000-0005-0000-0000-0000FE560000}"/>
    <cellStyle name="Normal 5 2 3 4 2 4" xfId="34134" xr:uid="{00000000-0005-0000-0000-0000FF560000}"/>
    <cellStyle name="Normal 5 2 3 4 2 5" xfId="18901" xr:uid="{00000000-0005-0000-0000-000000570000}"/>
    <cellStyle name="Normal 5 2 3 4 3" xfId="5452" xr:uid="{00000000-0005-0000-0000-000001570000}"/>
    <cellStyle name="Normal 5 2 3 4 3 2" xfId="15504" xr:uid="{00000000-0005-0000-0000-000002570000}"/>
    <cellStyle name="Normal 5 2 3 4 3 2 2" xfId="45835" xr:uid="{00000000-0005-0000-0000-000003570000}"/>
    <cellStyle name="Normal 5 2 3 4 3 2 3" xfId="30602" xr:uid="{00000000-0005-0000-0000-000004570000}"/>
    <cellStyle name="Normal 5 2 3 4 3 3" xfId="10484" xr:uid="{00000000-0005-0000-0000-000005570000}"/>
    <cellStyle name="Normal 5 2 3 4 3 3 2" xfId="40818" xr:uid="{00000000-0005-0000-0000-000006570000}"/>
    <cellStyle name="Normal 5 2 3 4 3 3 3" xfId="25585" xr:uid="{00000000-0005-0000-0000-000007570000}"/>
    <cellStyle name="Normal 5 2 3 4 3 4" xfId="35805" xr:uid="{00000000-0005-0000-0000-000008570000}"/>
    <cellStyle name="Normal 5 2 3 4 3 5" xfId="20572" xr:uid="{00000000-0005-0000-0000-000009570000}"/>
    <cellStyle name="Normal 5 2 3 4 4" xfId="12162" xr:uid="{00000000-0005-0000-0000-00000A570000}"/>
    <cellStyle name="Normal 5 2 3 4 4 2" xfId="42493" xr:uid="{00000000-0005-0000-0000-00000B570000}"/>
    <cellStyle name="Normal 5 2 3 4 4 3" xfId="27260" xr:uid="{00000000-0005-0000-0000-00000C570000}"/>
    <cellStyle name="Normal 5 2 3 4 5" xfId="7141" xr:uid="{00000000-0005-0000-0000-00000D570000}"/>
    <cellStyle name="Normal 5 2 3 4 5 2" xfId="37476" xr:uid="{00000000-0005-0000-0000-00000E570000}"/>
    <cellStyle name="Normal 5 2 3 4 5 3" xfId="22243" xr:uid="{00000000-0005-0000-0000-00000F570000}"/>
    <cellStyle name="Normal 5 2 3 4 6" xfId="32464" xr:uid="{00000000-0005-0000-0000-000010570000}"/>
    <cellStyle name="Normal 5 2 3 4 7" xfId="17230" xr:uid="{00000000-0005-0000-0000-000011570000}"/>
    <cellStyle name="Normal 5 2 3 5" xfId="2923" xr:uid="{00000000-0005-0000-0000-000012570000}"/>
    <cellStyle name="Normal 5 2 3 5 2" xfId="12997" xr:uid="{00000000-0005-0000-0000-000013570000}"/>
    <cellStyle name="Normal 5 2 3 5 2 2" xfId="43328" xr:uid="{00000000-0005-0000-0000-000014570000}"/>
    <cellStyle name="Normal 5 2 3 5 2 3" xfId="28095" xr:uid="{00000000-0005-0000-0000-000015570000}"/>
    <cellStyle name="Normal 5 2 3 5 3" xfId="7977" xr:uid="{00000000-0005-0000-0000-000016570000}"/>
    <cellStyle name="Normal 5 2 3 5 3 2" xfId="38311" xr:uid="{00000000-0005-0000-0000-000017570000}"/>
    <cellStyle name="Normal 5 2 3 5 3 3" xfId="23078" xr:uid="{00000000-0005-0000-0000-000018570000}"/>
    <cellStyle name="Normal 5 2 3 5 4" xfId="33298" xr:uid="{00000000-0005-0000-0000-000019570000}"/>
    <cellStyle name="Normal 5 2 3 5 5" xfId="18065" xr:uid="{00000000-0005-0000-0000-00001A570000}"/>
    <cellStyle name="Normal 5 2 3 6" xfId="4616" xr:uid="{00000000-0005-0000-0000-00001B570000}"/>
    <cellStyle name="Normal 5 2 3 6 2" xfId="14668" xr:uid="{00000000-0005-0000-0000-00001C570000}"/>
    <cellStyle name="Normal 5 2 3 6 2 2" xfId="44999" xr:uid="{00000000-0005-0000-0000-00001D570000}"/>
    <cellStyle name="Normal 5 2 3 6 2 3" xfId="29766" xr:uid="{00000000-0005-0000-0000-00001E570000}"/>
    <cellStyle name="Normal 5 2 3 6 3" xfId="9648" xr:uid="{00000000-0005-0000-0000-00001F570000}"/>
    <cellStyle name="Normal 5 2 3 6 3 2" xfId="39982" xr:uid="{00000000-0005-0000-0000-000020570000}"/>
    <cellStyle name="Normal 5 2 3 6 3 3" xfId="24749" xr:uid="{00000000-0005-0000-0000-000021570000}"/>
    <cellStyle name="Normal 5 2 3 6 4" xfId="34969" xr:uid="{00000000-0005-0000-0000-000022570000}"/>
    <cellStyle name="Normal 5 2 3 6 5" xfId="19736" xr:uid="{00000000-0005-0000-0000-000023570000}"/>
    <cellStyle name="Normal 5 2 3 7" xfId="11326" xr:uid="{00000000-0005-0000-0000-000024570000}"/>
    <cellStyle name="Normal 5 2 3 7 2" xfId="41657" xr:uid="{00000000-0005-0000-0000-000025570000}"/>
    <cellStyle name="Normal 5 2 3 7 3" xfId="26424" xr:uid="{00000000-0005-0000-0000-000026570000}"/>
    <cellStyle name="Normal 5 2 3 8" xfId="6305" xr:uid="{00000000-0005-0000-0000-000027570000}"/>
    <cellStyle name="Normal 5 2 3 8 2" xfId="36640" xr:uid="{00000000-0005-0000-0000-000028570000}"/>
    <cellStyle name="Normal 5 2 3 8 3" xfId="21407" xr:uid="{00000000-0005-0000-0000-000029570000}"/>
    <cellStyle name="Normal 5 2 3 9" xfId="31381" xr:uid="{00000000-0005-0000-0000-00002A570000}"/>
    <cellStyle name="Normal 5 2 4" xfId="1330" xr:uid="{00000000-0005-0000-0000-00002B570000}"/>
    <cellStyle name="Normal 5 2 4 2" xfId="1753" xr:uid="{00000000-0005-0000-0000-00002C570000}"/>
    <cellStyle name="Normal 5 2 4 2 2" xfId="2592" xr:uid="{00000000-0005-0000-0000-00002D570000}"/>
    <cellStyle name="Normal 5 2 4 2 2 2" xfId="4282" xr:uid="{00000000-0005-0000-0000-00002E570000}"/>
    <cellStyle name="Normal 5 2 4 2 2 2 2" xfId="14355" xr:uid="{00000000-0005-0000-0000-00002F570000}"/>
    <cellStyle name="Normal 5 2 4 2 2 2 2 2" xfId="44686" xr:uid="{00000000-0005-0000-0000-000030570000}"/>
    <cellStyle name="Normal 5 2 4 2 2 2 2 3" xfId="29453" xr:uid="{00000000-0005-0000-0000-000031570000}"/>
    <cellStyle name="Normal 5 2 4 2 2 2 3" xfId="9335" xr:uid="{00000000-0005-0000-0000-000032570000}"/>
    <cellStyle name="Normal 5 2 4 2 2 2 3 2" xfId="39669" xr:uid="{00000000-0005-0000-0000-000033570000}"/>
    <cellStyle name="Normal 5 2 4 2 2 2 3 3" xfId="24436" xr:uid="{00000000-0005-0000-0000-000034570000}"/>
    <cellStyle name="Normal 5 2 4 2 2 2 4" xfId="34656" xr:uid="{00000000-0005-0000-0000-000035570000}"/>
    <cellStyle name="Normal 5 2 4 2 2 2 5" xfId="19423" xr:uid="{00000000-0005-0000-0000-000036570000}"/>
    <cellStyle name="Normal 5 2 4 2 2 3" xfId="5974" xr:uid="{00000000-0005-0000-0000-000037570000}"/>
    <cellStyle name="Normal 5 2 4 2 2 3 2" xfId="16026" xr:uid="{00000000-0005-0000-0000-000038570000}"/>
    <cellStyle name="Normal 5 2 4 2 2 3 2 2" xfId="46357" xr:uid="{00000000-0005-0000-0000-000039570000}"/>
    <cellStyle name="Normal 5 2 4 2 2 3 2 3" xfId="31124" xr:uid="{00000000-0005-0000-0000-00003A570000}"/>
    <cellStyle name="Normal 5 2 4 2 2 3 3" xfId="11006" xr:uid="{00000000-0005-0000-0000-00003B570000}"/>
    <cellStyle name="Normal 5 2 4 2 2 3 3 2" xfId="41340" xr:uid="{00000000-0005-0000-0000-00003C570000}"/>
    <cellStyle name="Normal 5 2 4 2 2 3 3 3" xfId="26107" xr:uid="{00000000-0005-0000-0000-00003D570000}"/>
    <cellStyle name="Normal 5 2 4 2 2 3 4" xfId="36327" xr:uid="{00000000-0005-0000-0000-00003E570000}"/>
    <cellStyle name="Normal 5 2 4 2 2 3 5" xfId="21094" xr:uid="{00000000-0005-0000-0000-00003F570000}"/>
    <cellStyle name="Normal 5 2 4 2 2 4" xfId="12684" xr:uid="{00000000-0005-0000-0000-000040570000}"/>
    <cellStyle name="Normal 5 2 4 2 2 4 2" xfId="43015" xr:uid="{00000000-0005-0000-0000-000041570000}"/>
    <cellStyle name="Normal 5 2 4 2 2 4 3" xfId="27782" xr:uid="{00000000-0005-0000-0000-000042570000}"/>
    <cellStyle name="Normal 5 2 4 2 2 5" xfId="7663" xr:uid="{00000000-0005-0000-0000-000043570000}"/>
    <cellStyle name="Normal 5 2 4 2 2 5 2" xfId="37998" xr:uid="{00000000-0005-0000-0000-000044570000}"/>
    <cellStyle name="Normal 5 2 4 2 2 5 3" xfId="22765" xr:uid="{00000000-0005-0000-0000-000045570000}"/>
    <cellStyle name="Normal 5 2 4 2 2 6" xfId="32986" xr:uid="{00000000-0005-0000-0000-000046570000}"/>
    <cellStyle name="Normal 5 2 4 2 2 7" xfId="17752" xr:uid="{00000000-0005-0000-0000-000047570000}"/>
    <cellStyle name="Normal 5 2 4 2 3" xfId="3445" xr:uid="{00000000-0005-0000-0000-000048570000}"/>
    <cellStyle name="Normal 5 2 4 2 3 2" xfId="13519" xr:uid="{00000000-0005-0000-0000-000049570000}"/>
    <cellStyle name="Normal 5 2 4 2 3 2 2" xfId="43850" xr:uid="{00000000-0005-0000-0000-00004A570000}"/>
    <cellStyle name="Normal 5 2 4 2 3 2 3" xfId="28617" xr:uid="{00000000-0005-0000-0000-00004B570000}"/>
    <cellStyle name="Normal 5 2 4 2 3 3" xfId="8499" xr:uid="{00000000-0005-0000-0000-00004C570000}"/>
    <cellStyle name="Normal 5 2 4 2 3 3 2" xfId="38833" xr:uid="{00000000-0005-0000-0000-00004D570000}"/>
    <cellStyle name="Normal 5 2 4 2 3 3 3" xfId="23600" xr:uid="{00000000-0005-0000-0000-00004E570000}"/>
    <cellStyle name="Normal 5 2 4 2 3 4" xfId="33820" xr:uid="{00000000-0005-0000-0000-00004F570000}"/>
    <cellStyle name="Normal 5 2 4 2 3 5" xfId="18587" xr:uid="{00000000-0005-0000-0000-000050570000}"/>
    <cellStyle name="Normal 5 2 4 2 4" xfId="5138" xr:uid="{00000000-0005-0000-0000-000051570000}"/>
    <cellStyle name="Normal 5 2 4 2 4 2" xfId="15190" xr:uid="{00000000-0005-0000-0000-000052570000}"/>
    <cellStyle name="Normal 5 2 4 2 4 2 2" xfId="45521" xr:uid="{00000000-0005-0000-0000-000053570000}"/>
    <cellStyle name="Normal 5 2 4 2 4 2 3" xfId="30288" xr:uid="{00000000-0005-0000-0000-000054570000}"/>
    <cellStyle name="Normal 5 2 4 2 4 3" xfId="10170" xr:uid="{00000000-0005-0000-0000-000055570000}"/>
    <cellStyle name="Normal 5 2 4 2 4 3 2" xfId="40504" xr:uid="{00000000-0005-0000-0000-000056570000}"/>
    <cellStyle name="Normal 5 2 4 2 4 3 3" xfId="25271" xr:uid="{00000000-0005-0000-0000-000057570000}"/>
    <cellStyle name="Normal 5 2 4 2 4 4" xfId="35491" xr:uid="{00000000-0005-0000-0000-000058570000}"/>
    <cellStyle name="Normal 5 2 4 2 4 5" xfId="20258" xr:uid="{00000000-0005-0000-0000-000059570000}"/>
    <cellStyle name="Normal 5 2 4 2 5" xfId="11848" xr:uid="{00000000-0005-0000-0000-00005A570000}"/>
    <cellStyle name="Normal 5 2 4 2 5 2" xfId="42179" xr:uid="{00000000-0005-0000-0000-00005B570000}"/>
    <cellStyle name="Normal 5 2 4 2 5 3" xfId="26946" xr:uid="{00000000-0005-0000-0000-00005C570000}"/>
    <cellStyle name="Normal 5 2 4 2 6" xfId="6827" xr:uid="{00000000-0005-0000-0000-00005D570000}"/>
    <cellStyle name="Normal 5 2 4 2 6 2" xfId="37162" xr:uid="{00000000-0005-0000-0000-00005E570000}"/>
    <cellStyle name="Normal 5 2 4 2 6 3" xfId="21929" xr:uid="{00000000-0005-0000-0000-00005F570000}"/>
    <cellStyle name="Normal 5 2 4 2 7" xfId="32150" xr:uid="{00000000-0005-0000-0000-000060570000}"/>
    <cellStyle name="Normal 5 2 4 2 8" xfId="16916" xr:uid="{00000000-0005-0000-0000-000061570000}"/>
    <cellStyle name="Normal 5 2 4 3" xfId="2174" xr:uid="{00000000-0005-0000-0000-000062570000}"/>
    <cellStyle name="Normal 5 2 4 3 2" xfId="3864" xr:uid="{00000000-0005-0000-0000-000063570000}"/>
    <cellStyle name="Normal 5 2 4 3 2 2" xfId="13937" xr:uid="{00000000-0005-0000-0000-000064570000}"/>
    <cellStyle name="Normal 5 2 4 3 2 2 2" xfId="44268" xr:uid="{00000000-0005-0000-0000-000065570000}"/>
    <cellStyle name="Normal 5 2 4 3 2 2 3" xfId="29035" xr:uid="{00000000-0005-0000-0000-000066570000}"/>
    <cellStyle name="Normal 5 2 4 3 2 3" xfId="8917" xr:uid="{00000000-0005-0000-0000-000067570000}"/>
    <cellStyle name="Normal 5 2 4 3 2 3 2" xfId="39251" xr:uid="{00000000-0005-0000-0000-000068570000}"/>
    <cellStyle name="Normal 5 2 4 3 2 3 3" xfId="24018" xr:uid="{00000000-0005-0000-0000-000069570000}"/>
    <cellStyle name="Normal 5 2 4 3 2 4" xfId="34238" xr:uid="{00000000-0005-0000-0000-00006A570000}"/>
    <cellStyle name="Normal 5 2 4 3 2 5" xfId="19005" xr:uid="{00000000-0005-0000-0000-00006B570000}"/>
    <cellStyle name="Normal 5 2 4 3 3" xfId="5556" xr:uid="{00000000-0005-0000-0000-00006C570000}"/>
    <cellStyle name="Normal 5 2 4 3 3 2" xfId="15608" xr:uid="{00000000-0005-0000-0000-00006D570000}"/>
    <cellStyle name="Normal 5 2 4 3 3 2 2" xfId="45939" xr:uid="{00000000-0005-0000-0000-00006E570000}"/>
    <cellStyle name="Normal 5 2 4 3 3 2 3" xfId="30706" xr:uid="{00000000-0005-0000-0000-00006F570000}"/>
    <cellStyle name="Normal 5 2 4 3 3 3" xfId="10588" xr:uid="{00000000-0005-0000-0000-000070570000}"/>
    <cellStyle name="Normal 5 2 4 3 3 3 2" xfId="40922" xr:uid="{00000000-0005-0000-0000-000071570000}"/>
    <cellStyle name="Normal 5 2 4 3 3 3 3" xfId="25689" xr:uid="{00000000-0005-0000-0000-000072570000}"/>
    <cellStyle name="Normal 5 2 4 3 3 4" xfId="35909" xr:uid="{00000000-0005-0000-0000-000073570000}"/>
    <cellStyle name="Normal 5 2 4 3 3 5" xfId="20676" xr:uid="{00000000-0005-0000-0000-000074570000}"/>
    <cellStyle name="Normal 5 2 4 3 4" xfId="12266" xr:uid="{00000000-0005-0000-0000-000075570000}"/>
    <cellStyle name="Normal 5 2 4 3 4 2" xfId="42597" xr:uid="{00000000-0005-0000-0000-000076570000}"/>
    <cellStyle name="Normal 5 2 4 3 4 3" xfId="27364" xr:uid="{00000000-0005-0000-0000-000077570000}"/>
    <cellStyle name="Normal 5 2 4 3 5" xfId="7245" xr:uid="{00000000-0005-0000-0000-000078570000}"/>
    <cellStyle name="Normal 5 2 4 3 5 2" xfId="37580" xr:uid="{00000000-0005-0000-0000-000079570000}"/>
    <cellStyle name="Normal 5 2 4 3 5 3" xfId="22347" xr:uid="{00000000-0005-0000-0000-00007A570000}"/>
    <cellStyle name="Normal 5 2 4 3 6" xfId="32568" xr:uid="{00000000-0005-0000-0000-00007B570000}"/>
    <cellStyle name="Normal 5 2 4 3 7" xfId="17334" xr:uid="{00000000-0005-0000-0000-00007C570000}"/>
    <cellStyle name="Normal 5 2 4 4" xfId="3027" xr:uid="{00000000-0005-0000-0000-00007D570000}"/>
    <cellStyle name="Normal 5 2 4 4 2" xfId="13101" xr:uid="{00000000-0005-0000-0000-00007E570000}"/>
    <cellStyle name="Normal 5 2 4 4 2 2" xfId="43432" xr:uid="{00000000-0005-0000-0000-00007F570000}"/>
    <cellStyle name="Normal 5 2 4 4 2 3" xfId="28199" xr:uid="{00000000-0005-0000-0000-000080570000}"/>
    <cellStyle name="Normal 5 2 4 4 3" xfId="8081" xr:uid="{00000000-0005-0000-0000-000081570000}"/>
    <cellStyle name="Normal 5 2 4 4 3 2" xfId="38415" xr:uid="{00000000-0005-0000-0000-000082570000}"/>
    <cellStyle name="Normal 5 2 4 4 3 3" xfId="23182" xr:uid="{00000000-0005-0000-0000-000083570000}"/>
    <cellStyle name="Normal 5 2 4 4 4" xfId="33402" xr:uid="{00000000-0005-0000-0000-000084570000}"/>
    <cellStyle name="Normal 5 2 4 4 5" xfId="18169" xr:uid="{00000000-0005-0000-0000-000085570000}"/>
    <cellStyle name="Normal 5 2 4 5" xfId="4720" xr:uid="{00000000-0005-0000-0000-000086570000}"/>
    <cellStyle name="Normal 5 2 4 5 2" xfId="14772" xr:uid="{00000000-0005-0000-0000-000087570000}"/>
    <cellStyle name="Normal 5 2 4 5 2 2" xfId="45103" xr:uid="{00000000-0005-0000-0000-000088570000}"/>
    <cellStyle name="Normal 5 2 4 5 2 3" xfId="29870" xr:uid="{00000000-0005-0000-0000-000089570000}"/>
    <cellStyle name="Normal 5 2 4 5 3" xfId="9752" xr:uid="{00000000-0005-0000-0000-00008A570000}"/>
    <cellStyle name="Normal 5 2 4 5 3 2" xfId="40086" xr:uid="{00000000-0005-0000-0000-00008B570000}"/>
    <cellStyle name="Normal 5 2 4 5 3 3" xfId="24853" xr:uid="{00000000-0005-0000-0000-00008C570000}"/>
    <cellStyle name="Normal 5 2 4 5 4" xfId="35073" xr:uid="{00000000-0005-0000-0000-00008D570000}"/>
    <cellStyle name="Normal 5 2 4 5 5" xfId="19840" xr:uid="{00000000-0005-0000-0000-00008E570000}"/>
    <cellStyle name="Normal 5 2 4 6" xfId="11430" xr:uid="{00000000-0005-0000-0000-00008F570000}"/>
    <cellStyle name="Normal 5 2 4 6 2" xfId="41761" xr:uid="{00000000-0005-0000-0000-000090570000}"/>
    <cellStyle name="Normal 5 2 4 6 3" xfId="26528" xr:uid="{00000000-0005-0000-0000-000091570000}"/>
    <cellStyle name="Normal 5 2 4 7" xfId="6409" xr:uid="{00000000-0005-0000-0000-000092570000}"/>
    <cellStyle name="Normal 5 2 4 7 2" xfId="36744" xr:uid="{00000000-0005-0000-0000-000093570000}"/>
    <cellStyle name="Normal 5 2 4 7 3" xfId="21511" xr:uid="{00000000-0005-0000-0000-000094570000}"/>
    <cellStyle name="Normal 5 2 4 8" xfId="31732" xr:uid="{00000000-0005-0000-0000-000095570000}"/>
    <cellStyle name="Normal 5 2 4 9" xfId="16498" xr:uid="{00000000-0005-0000-0000-000096570000}"/>
    <cellStyle name="Normal 5 2 5" xfId="1543" xr:uid="{00000000-0005-0000-0000-000097570000}"/>
    <cellStyle name="Normal 5 2 5 2" xfId="2384" xr:uid="{00000000-0005-0000-0000-000098570000}"/>
    <cellStyle name="Normal 5 2 5 2 2" xfId="4074" xr:uid="{00000000-0005-0000-0000-000099570000}"/>
    <cellStyle name="Normal 5 2 5 2 2 2" xfId="14147" xr:uid="{00000000-0005-0000-0000-00009A570000}"/>
    <cellStyle name="Normal 5 2 5 2 2 2 2" xfId="44478" xr:uid="{00000000-0005-0000-0000-00009B570000}"/>
    <cellStyle name="Normal 5 2 5 2 2 2 3" xfId="29245" xr:uid="{00000000-0005-0000-0000-00009C570000}"/>
    <cellStyle name="Normal 5 2 5 2 2 3" xfId="9127" xr:uid="{00000000-0005-0000-0000-00009D570000}"/>
    <cellStyle name="Normal 5 2 5 2 2 3 2" xfId="39461" xr:uid="{00000000-0005-0000-0000-00009E570000}"/>
    <cellStyle name="Normal 5 2 5 2 2 3 3" xfId="24228" xr:uid="{00000000-0005-0000-0000-00009F570000}"/>
    <cellStyle name="Normal 5 2 5 2 2 4" xfId="34448" xr:uid="{00000000-0005-0000-0000-0000A0570000}"/>
    <cellStyle name="Normal 5 2 5 2 2 5" xfId="19215" xr:uid="{00000000-0005-0000-0000-0000A1570000}"/>
    <cellStyle name="Normal 5 2 5 2 3" xfId="5766" xr:uid="{00000000-0005-0000-0000-0000A2570000}"/>
    <cellStyle name="Normal 5 2 5 2 3 2" xfId="15818" xr:uid="{00000000-0005-0000-0000-0000A3570000}"/>
    <cellStyle name="Normal 5 2 5 2 3 2 2" xfId="46149" xr:uid="{00000000-0005-0000-0000-0000A4570000}"/>
    <cellStyle name="Normal 5 2 5 2 3 2 3" xfId="30916" xr:uid="{00000000-0005-0000-0000-0000A5570000}"/>
    <cellStyle name="Normal 5 2 5 2 3 3" xfId="10798" xr:uid="{00000000-0005-0000-0000-0000A6570000}"/>
    <cellStyle name="Normal 5 2 5 2 3 3 2" xfId="41132" xr:uid="{00000000-0005-0000-0000-0000A7570000}"/>
    <cellStyle name="Normal 5 2 5 2 3 3 3" xfId="25899" xr:uid="{00000000-0005-0000-0000-0000A8570000}"/>
    <cellStyle name="Normal 5 2 5 2 3 4" xfId="36119" xr:uid="{00000000-0005-0000-0000-0000A9570000}"/>
    <cellStyle name="Normal 5 2 5 2 3 5" xfId="20886" xr:uid="{00000000-0005-0000-0000-0000AA570000}"/>
    <cellStyle name="Normal 5 2 5 2 4" xfId="12476" xr:uid="{00000000-0005-0000-0000-0000AB570000}"/>
    <cellStyle name="Normal 5 2 5 2 4 2" xfId="42807" xr:uid="{00000000-0005-0000-0000-0000AC570000}"/>
    <cellStyle name="Normal 5 2 5 2 4 3" xfId="27574" xr:uid="{00000000-0005-0000-0000-0000AD570000}"/>
    <cellStyle name="Normal 5 2 5 2 5" xfId="7455" xr:uid="{00000000-0005-0000-0000-0000AE570000}"/>
    <cellStyle name="Normal 5 2 5 2 5 2" xfId="37790" xr:uid="{00000000-0005-0000-0000-0000AF570000}"/>
    <cellStyle name="Normal 5 2 5 2 5 3" xfId="22557" xr:uid="{00000000-0005-0000-0000-0000B0570000}"/>
    <cellStyle name="Normal 5 2 5 2 6" xfId="32778" xr:uid="{00000000-0005-0000-0000-0000B1570000}"/>
    <cellStyle name="Normal 5 2 5 2 7" xfId="17544" xr:uid="{00000000-0005-0000-0000-0000B2570000}"/>
    <cellStyle name="Normal 5 2 5 3" xfId="3237" xr:uid="{00000000-0005-0000-0000-0000B3570000}"/>
    <cellStyle name="Normal 5 2 5 3 2" xfId="13311" xr:uid="{00000000-0005-0000-0000-0000B4570000}"/>
    <cellStyle name="Normal 5 2 5 3 2 2" xfId="43642" xr:uid="{00000000-0005-0000-0000-0000B5570000}"/>
    <cellStyle name="Normal 5 2 5 3 2 3" xfId="28409" xr:uid="{00000000-0005-0000-0000-0000B6570000}"/>
    <cellStyle name="Normal 5 2 5 3 3" xfId="8291" xr:uid="{00000000-0005-0000-0000-0000B7570000}"/>
    <cellStyle name="Normal 5 2 5 3 3 2" xfId="38625" xr:uid="{00000000-0005-0000-0000-0000B8570000}"/>
    <cellStyle name="Normal 5 2 5 3 3 3" xfId="23392" xr:uid="{00000000-0005-0000-0000-0000B9570000}"/>
    <cellStyle name="Normal 5 2 5 3 4" xfId="33612" xr:uid="{00000000-0005-0000-0000-0000BA570000}"/>
    <cellStyle name="Normal 5 2 5 3 5" xfId="18379" xr:uid="{00000000-0005-0000-0000-0000BB570000}"/>
    <cellStyle name="Normal 5 2 5 4" xfId="4930" xr:uid="{00000000-0005-0000-0000-0000BC570000}"/>
    <cellStyle name="Normal 5 2 5 4 2" xfId="14982" xr:uid="{00000000-0005-0000-0000-0000BD570000}"/>
    <cellStyle name="Normal 5 2 5 4 2 2" xfId="45313" xr:uid="{00000000-0005-0000-0000-0000BE570000}"/>
    <cellStyle name="Normal 5 2 5 4 2 3" xfId="30080" xr:uid="{00000000-0005-0000-0000-0000BF570000}"/>
    <cellStyle name="Normal 5 2 5 4 3" xfId="9962" xr:uid="{00000000-0005-0000-0000-0000C0570000}"/>
    <cellStyle name="Normal 5 2 5 4 3 2" xfId="40296" xr:uid="{00000000-0005-0000-0000-0000C1570000}"/>
    <cellStyle name="Normal 5 2 5 4 3 3" xfId="25063" xr:uid="{00000000-0005-0000-0000-0000C2570000}"/>
    <cellStyle name="Normal 5 2 5 4 4" xfId="35283" xr:uid="{00000000-0005-0000-0000-0000C3570000}"/>
    <cellStyle name="Normal 5 2 5 4 5" xfId="20050" xr:uid="{00000000-0005-0000-0000-0000C4570000}"/>
    <cellStyle name="Normal 5 2 5 5" xfId="11640" xr:uid="{00000000-0005-0000-0000-0000C5570000}"/>
    <cellStyle name="Normal 5 2 5 5 2" xfId="41971" xr:uid="{00000000-0005-0000-0000-0000C6570000}"/>
    <cellStyle name="Normal 5 2 5 5 3" xfId="26738" xr:uid="{00000000-0005-0000-0000-0000C7570000}"/>
    <cellStyle name="Normal 5 2 5 6" xfId="6619" xr:uid="{00000000-0005-0000-0000-0000C8570000}"/>
    <cellStyle name="Normal 5 2 5 6 2" xfId="36954" xr:uid="{00000000-0005-0000-0000-0000C9570000}"/>
    <cellStyle name="Normal 5 2 5 6 3" xfId="21721" xr:uid="{00000000-0005-0000-0000-0000CA570000}"/>
    <cellStyle name="Normal 5 2 5 7" xfId="31942" xr:uid="{00000000-0005-0000-0000-0000CB570000}"/>
    <cellStyle name="Normal 5 2 5 8" xfId="16708" xr:uid="{00000000-0005-0000-0000-0000CC570000}"/>
    <cellStyle name="Normal 5 2 6" xfId="1964" xr:uid="{00000000-0005-0000-0000-0000CD570000}"/>
    <cellStyle name="Normal 5 2 6 2" xfId="3656" xr:uid="{00000000-0005-0000-0000-0000CE570000}"/>
    <cellStyle name="Normal 5 2 6 2 2" xfId="13729" xr:uid="{00000000-0005-0000-0000-0000CF570000}"/>
    <cellStyle name="Normal 5 2 6 2 2 2" xfId="44060" xr:uid="{00000000-0005-0000-0000-0000D0570000}"/>
    <cellStyle name="Normal 5 2 6 2 2 3" xfId="28827" xr:uid="{00000000-0005-0000-0000-0000D1570000}"/>
    <cellStyle name="Normal 5 2 6 2 3" xfId="8709" xr:uid="{00000000-0005-0000-0000-0000D2570000}"/>
    <cellStyle name="Normal 5 2 6 2 3 2" xfId="39043" xr:uid="{00000000-0005-0000-0000-0000D3570000}"/>
    <cellStyle name="Normal 5 2 6 2 3 3" xfId="23810" xr:uid="{00000000-0005-0000-0000-0000D4570000}"/>
    <cellStyle name="Normal 5 2 6 2 4" xfId="34030" xr:uid="{00000000-0005-0000-0000-0000D5570000}"/>
    <cellStyle name="Normal 5 2 6 2 5" xfId="18797" xr:uid="{00000000-0005-0000-0000-0000D6570000}"/>
    <cellStyle name="Normal 5 2 6 3" xfId="5348" xr:uid="{00000000-0005-0000-0000-0000D7570000}"/>
    <cellStyle name="Normal 5 2 6 3 2" xfId="15400" xr:uid="{00000000-0005-0000-0000-0000D8570000}"/>
    <cellStyle name="Normal 5 2 6 3 2 2" xfId="45731" xr:uid="{00000000-0005-0000-0000-0000D9570000}"/>
    <cellStyle name="Normal 5 2 6 3 2 3" xfId="30498" xr:uid="{00000000-0005-0000-0000-0000DA570000}"/>
    <cellStyle name="Normal 5 2 6 3 3" xfId="10380" xr:uid="{00000000-0005-0000-0000-0000DB570000}"/>
    <cellStyle name="Normal 5 2 6 3 3 2" xfId="40714" xr:uid="{00000000-0005-0000-0000-0000DC570000}"/>
    <cellStyle name="Normal 5 2 6 3 3 3" xfId="25481" xr:uid="{00000000-0005-0000-0000-0000DD570000}"/>
    <cellStyle name="Normal 5 2 6 3 4" xfId="35701" xr:uid="{00000000-0005-0000-0000-0000DE570000}"/>
    <cellStyle name="Normal 5 2 6 3 5" xfId="20468" xr:uid="{00000000-0005-0000-0000-0000DF570000}"/>
    <cellStyle name="Normal 5 2 6 4" xfId="12058" xr:uid="{00000000-0005-0000-0000-0000E0570000}"/>
    <cellStyle name="Normal 5 2 6 4 2" xfId="42389" xr:uid="{00000000-0005-0000-0000-0000E1570000}"/>
    <cellStyle name="Normal 5 2 6 4 3" xfId="27156" xr:uid="{00000000-0005-0000-0000-0000E2570000}"/>
    <cellStyle name="Normal 5 2 6 5" xfId="7037" xr:uid="{00000000-0005-0000-0000-0000E3570000}"/>
    <cellStyle name="Normal 5 2 6 5 2" xfId="37372" xr:uid="{00000000-0005-0000-0000-0000E4570000}"/>
    <cellStyle name="Normal 5 2 6 5 3" xfId="22139" xr:uid="{00000000-0005-0000-0000-0000E5570000}"/>
    <cellStyle name="Normal 5 2 6 6" xfId="32360" xr:uid="{00000000-0005-0000-0000-0000E6570000}"/>
    <cellStyle name="Normal 5 2 6 7" xfId="17126" xr:uid="{00000000-0005-0000-0000-0000E7570000}"/>
    <cellStyle name="Normal 5 2 7" xfId="2812" xr:uid="{00000000-0005-0000-0000-0000E8570000}"/>
    <cellStyle name="Normal 5 2 7 2" xfId="12893" xr:uid="{00000000-0005-0000-0000-0000E9570000}"/>
    <cellStyle name="Normal 5 2 7 2 2" xfId="43224" xr:uid="{00000000-0005-0000-0000-0000EA570000}"/>
    <cellStyle name="Normal 5 2 7 2 3" xfId="27991" xr:uid="{00000000-0005-0000-0000-0000EB570000}"/>
    <cellStyle name="Normal 5 2 7 3" xfId="7872" xr:uid="{00000000-0005-0000-0000-0000EC570000}"/>
    <cellStyle name="Normal 5 2 7 3 2" xfId="38207" xr:uid="{00000000-0005-0000-0000-0000ED570000}"/>
    <cellStyle name="Normal 5 2 7 3 3" xfId="22974" xr:uid="{00000000-0005-0000-0000-0000EE570000}"/>
    <cellStyle name="Normal 5 2 7 4" xfId="33194" xr:uid="{00000000-0005-0000-0000-0000EF570000}"/>
    <cellStyle name="Normal 5 2 7 5" xfId="17961" xr:uid="{00000000-0005-0000-0000-0000F0570000}"/>
    <cellStyle name="Normal 5 2 8" xfId="4508" xr:uid="{00000000-0005-0000-0000-0000F1570000}"/>
    <cellStyle name="Normal 5 2 8 2" xfId="14564" xr:uid="{00000000-0005-0000-0000-0000F2570000}"/>
    <cellStyle name="Normal 5 2 8 2 2" xfId="44895" xr:uid="{00000000-0005-0000-0000-0000F3570000}"/>
    <cellStyle name="Normal 5 2 8 2 3" xfId="29662" xr:uid="{00000000-0005-0000-0000-0000F4570000}"/>
    <cellStyle name="Normal 5 2 8 3" xfId="9544" xr:uid="{00000000-0005-0000-0000-0000F5570000}"/>
    <cellStyle name="Normal 5 2 8 3 2" xfId="39878" xr:uid="{00000000-0005-0000-0000-0000F6570000}"/>
    <cellStyle name="Normal 5 2 8 3 3" xfId="24645" xr:uid="{00000000-0005-0000-0000-0000F7570000}"/>
    <cellStyle name="Normal 5 2 8 4" xfId="34865" xr:uid="{00000000-0005-0000-0000-0000F8570000}"/>
    <cellStyle name="Normal 5 2 8 5" xfId="19632" xr:uid="{00000000-0005-0000-0000-0000F9570000}"/>
    <cellStyle name="Normal 5 2 9" xfId="11220" xr:uid="{00000000-0005-0000-0000-0000FA570000}"/>
    <cellStyle name="Normal 5 2 9 2" xfId="41553" xr:uid="{00000000-0005-0000-0000-0000FB570000}"/>
    <cellStyle name="Normal 5 2 9 3" xfId="26320" xr:uid="{00000000-0005-0000-0000-0000FC570000}"/>
    <cellStyle name="Normal 5 3" xfId="409" xr:uid="{00000000-0005-0000-0000-0000FD570000}"/>
    <cellStyle name="Normal 5 3 10" xfId="6194" xr:uid="{00000000-0005-0000-0000-0000FE570000}"/>
    <cellStyle name="Normal 5 3 10 2" xfId="36532" xr:uid="{00000000-0005-0000-0000-0000FF570000}"/>
    <cellStyle name="Normal 5 3 10 3" xfId="21299" xr:uid="{00000000-0005-0000-0000-000000580000}"/>
    <cellStyle name="Normal 5 3 11" xfId="31374" xr:uid="{00000000-0005-0000-0000-000001580000}"/>
    <cellStyle name="Normal 5 3 12" xfId="16284" xr:uid="{00000000-0005-0000-0000-000002580000}"/>
    <cellStyle name="Normal 5 3 2" xfId="1158" xr:uid="{00000000-0005-0000-0000-000003580000}"/>
    <cellStyle name="Normal 5 3 2 10" xfId="31383" xr:uid="{00000000-0005-0000-0000-000004580000}"/>
    <cellStyle name="Normal 5 3 2 11" xfId="16338" xr:uid="{00000000-0005-0000-0000-000005580000}"/>
    <cellStyle name="Normal 5 3 2 2" xfId="1267" xr:uid="{00000000-0005-0000-0000-000006580000}"/>
    <cellStyle name="Normal 5 3 2 2 10" xfId="16442" xr:uid="{00000000-0005-0000-0000-000007580000}"/>
    <cellStyle name="Normal 5 3 2 2 2" xfId="1484" xr:uid="{00000000-0005-0000-0000-000008580000}"/>
    <cellStyle name="Normal 5 3 2 2 2 2" xfId="1905" xr:uid="{00000000-0005-0000-0000-000009580000}"/>
    <cellStyle name="Normal 5 3 2 2 2 2 2" xfId="2744" xr:uid="{00000000-0005-0000-0000-00000A580000}"/>
    <cellStyle name="Normal 5 3 2 2 2 2 2 2" xfId="4434" xr:uid="{00000000-0005-0000-0000-00000B580000}"/>
    <cellStyle name="Normal 5 3 2 2 2 2 2 2 2" xfId="14507" xr:uid="{00000000-0005-0000-0000-00000C580000}"/>
    <cellStyle name="Normal 5 3 2 2 2 2 2 2 2 2" xfId="44838" xr:uid="{00000000-0005-0000-0000-00000D580000}"/>
    <cellStyle name="Normal 5 3 2 2 2 2 2 2 2 3" xfId="29605" xr:uid="{00000000-0005-0000-0000-00000E580000}"/>
    <cellStyle name="Normal 5 3 2 2 2 2 2 2 3" xfId="9487" xr:uid="{00000000-0005-0000-0000-00000F580000}"/>
    <cellStyle name="Normal 5 3 2 2 2 2 2 2 3 2" xfId="39821" xr:uid="{00000000-0005-0000-0000-000010580000}"/>
    <cellStyle name="Normal 5 3 2 2 2 2 2 2 3 3" xfId="24588" xr:uid="{00000000-0005-0000-0000-000011580000}"/>
    <cellStyle name="Normal 5 3 2 2 2 2 2 2 4" xfId="34808" xr:uid="{00000000-0005-0000-0000-000012580000}"/>
    <cellStyle name="Normal 5 3 2 2 2 2 2 2 5" xfId="19575" xr:uid="{00000000-0005-0000-0000-000013580000}"/>
    <cellStyle name="Normal 5 3 2 2 2 2 2 3" xfId="6126" xr:uid="{00000000-0005-0000-0000-000014580000}"/>
    <cellStyle name="Normal 5 3 2 2 2 2 2 3 2" xfId="16178" xr:uid="{00000000-0005-0000-0000-000015580000}"/>
    <cellStyle name="Normal 5 3 2 2 2 2 2 3 2 2" xfId="46509" xr:uid="{00000000-0005-0000-0000-000016580000}"/>
    <cellStyle name="Normal 5 3 2 2 2 2 2 3 2 3" xfId="31276" xr:uid="{00000000-0005-0000-0000-000017580000}"/>
    <cellStyle name="Normal 5 3 2 2 2 2 2 3 3" xfId="11158" xr:uid="{00000000-0005-0000-0000-000018580000}"/>
    <cellStyle name="Normal 5 3 2 2 2 2 2 3 3 2" xfId="41492" xr:uid="{00000000-0005-0000-0000-000019580000}"/>
    <cellStyle name="Normal 5 3 2 2 2 2 2 3 3 3" xfId="26259" xr:uid="{00000000-0005-0000-0000-00001A580000}"/>
    <cellStyle name="Normal 5 3 2 2 2 2 2 3 4" xfId="36479" xr:uid="{00000000-0005-0000-0000-00001B580000}"/>
    <cellStyle name="Normal 5 3 2 2 2 2 2 3 5" xfId="21246" xr:uid="{00000000-0005-0000-0000-00001C580000}"/>
    <cellStyle name="Normal 5 3 2 2 2 2 2 4" xfId="12836" xr:uid="{00000000-0005-0000-0000-00001D580000}"/>
    <cellStyle name="Normal 5 3 2 2 2 2 2 4 2" xfId="43167" xr:uid="{00000000-0005-0000-0000-00001E580000}"/>
    <cellStyle name="Normal 5 3 2 2 2 2 2 4 3" xfId="27934" xr:uid="{00000000-0005-0000-0000-00001F580000}"/>
    <cellStyle name="Normal 5 3 2 2 2 2 2 5" xfId="7815" xr:uid="{00000000-0005-0000-0000-000020580000}"/>
    <cellStyle name="Normal 5 3 2 2 2 2 2 5 2" xfId="38150" xr:uid="{00000000-0005-0000-0000-000021580000}"/>
    <cellStyle name="Normal 5 3 2 2 2 2 2 5 3" xfId="22917" xr:uid="{00000000-0005-0000-0000-000022580000}"/>
    <cellStyle name="Normal 5 3 2 2 2 2 2 6" xfId="33138" xr:uid="{00000000-0005-0000-0000-000023580000}"/>
    <cellStyle name="Normal 5 3 2 2 2 2 2 7" xfId="17904" xr:uid="{00000000-0005-0000-0000-000024580000}"/>
    <cellStyle name="Normal 5 3 2 2 2 2 3" xfId="3597" xr:uid="{00000000-0005-0000-0000-000025580000}"/>
    <cellStyle name="Normal 5 3 2 2 2 2 3 2" xfId="13671" xr:uid="{00000000-0005-0000-0000-000026580000}"/>
    <cellStyle name="Normal 5 3 2 2 2 2 3 2 2" xfId="44002" xr:uid="{00000000-0005-0000-0000-000027580000}"/>
    <cellStyle name="Normal 5 3 2 2 2 2 3 2 3" xfId="28769" xr:uid="{00000000-0005-0000-0000-000028580000}"/>
    <cellStyle name="Normal 5 3 2 2 2 2 3 3" xfId="8651" xr:uid="{00000000-0005-0000-0000-000029580000}"/>
    <cellStyle name="Normal 5 3 2 2 2 2 3 3 2" xfId="38985" xr:uid="{00000000-0005-0000-0000-00002A580000}"/>
    <cellStyle name="Normal 5 3 2 2 2 2 3 3 3" xfId="23752" xr:uid="{00000000-0005-0000-0000-00002B580000}"/>
    <cellStyle name="Normal 5 3 2 2 2 2 3 4" xfId="33972" xr:uid="{00000000-0005-0000-0000-00002C580000}"/>
    <cellStyle name="Normal 5 3 2 2 2 2 3 5" xfId="18739" xr:uid="{00000000-0005-0000-0000-00002D580000}"/>
    <cellStyle name="Normal 5 3 2 2 2 2 4" xfId="5290" xr:uid="{00000000-0005-0000-0000-00002E580000}"/>
    <cellStyle name="Normal 5 3 2 2 2 2 4 2" xfId="15342" xr:uid="{00000000-0005-0000-0000-00002F580000}"/>
    <cellStyle name="Normal 5 3 2 2 2 2 4 2 2" xfId="45673" xr:uid="{00000000-0005-0000-0000-000030580000}"/>
    <cellStyle name="Normal 5 3 2 2 2 2 4 2 3" xfId="30440" xr:uid="{00000000-0005-0000-0000-000031580000}"/>
    <cellStyle name="Normal 5 3 2 2 2 2 4 3" xfId="10322" xr:uid="{00000000-0005-0000-0000-000032580000}"/>
    <cellStyle name="Normal 5 3 2 2 2 2 4 3 2" xfId="40656" xr:uid="{00000000-0005-0000-0000-000033580000}"/>
    <cellStyle name="Normal 5 3 2 2 2 2 4 3 3" xfId="25423" xr:uid="{00000000-0005-0000-0000-000034580000}"/>
    <cellStyle name="Normal 5 3 2 2 2 2 4 4" xfId="35643" xr:uid="{00000000-0005-0000-0000-000035580000}"/>
    <cellStyle name="Normal 5 3 2 2 2 2 4 5" xfId="20410" xr:uid="{00000000-0005-0000-0000-000036580000}"/>
    <cellStyle name="Normal 5 3 2 2 2 2 5" xfId="12000" xr:uid="{00000000-0005-0000-0000-000037580000}"/>
    <cellStyle name="Normal 5 3 2 2 2 2 5 2" xfId="42331" xr:uid="{00000000-0005-0000-0000-000038580000}"/>
    <cellStyle name="Normal 5 3 2 2 2 2 5 3" xfId="27098" xr:uid="{00000000-0005-0000-0000-000039580000}"/>
    <cellStyle name="Normal 5 3 2 2 2 2 6" xfId="6979" xr:uid="{00000000-0005-0000-0000-00003A580000}"/>
    <cellStyle name="Normal 5 3 2 2 2 2 6 2" xfId="37314" xr:uid="{00000000-0005-0000-0000-00003B580000}"/>
    <cellStyle name="Normal 5 3 2 2 2 2 6 3" xfId="22081" xr:uid="{00000000-0005-0000-0000-00003C580000}"/>
    <cellStyle name="Normal 5 3 2 2 2 2 7" xfId="32302" xr:uid="{00000000-0005-0000-0000-00003D580000}"/>
    <cellStyle name="Normal 5 3 2 2 2 2 8" xfId="17068" xr:uid="{00000000-0005-0000-0000-00003E580000}"/>
    <cellStyle name="Normal 5 3 2 2 2 3" xfId="2326" xr:uid="{00000000-0005-0000-0000-00003F580000}"/>
    <cellStyle name="Normal 5 3 2 2 2 3 2" xfId="4016" xr:uid="{00000000-0005-0000-0000-000040580000}"/>
    <cellStyle name="Normal 5 3 2 2 2 3 2 2" xfId="14089" xr:uid="{00000000-0005-0000-0000-000041580000}"/>
    <cellStyle name="Normal 5 3 2 2 2 3 2 2 2" xfId="44420" xr:uid="{00000000-0005-0000-0000-000042580000}"/>
    <cellStyle name="Normal 5 3 2 2 2 3 2 2 3" xfId="29187" xr:uid="{00000000-0005-0000-0000-000043580000}"/>
    <cellStyle name="Normal 5 3 2 2 2 3 2 3" xfId="9069" xr:uid="{00000000-0005-0000-0000-000044580000}"/>
    <cellStyle name="Normal 5 3 2 2 2 3 2 3 2" xfId="39403" xr:uid="{00000000-0005-0000-0000-000045580000}"/>
    <cellStyle name="Normal 5 3 2 2 2 3 2 3 3" xfId="24170" xr:uid="{00000000-0005-0000-0000-000046580000}"/>
    <cellStyle name="Normal 5 3 2 2 2 3 2 4" xfId="34390" xr:uid="{00000000-0005-0000-0000-000047580000}"/>
    <cellStyle name="Normal 5 3 2 2 2 3 2 5" xfId="19157" xr:uid="{00000000-0005-0000-0000-000048580000}"/>
    <cellStyle name="Normal 5 3 2 2 2 3 3" xfId="5708" xr:uid="{00000000-0005-0000-0000-000049580000}"/>
    <cellStyle name="Normal 5 3 2 2 2 3 3 2" xfId="15760" xr:uid="{00000000-0005-0000-0000-00004A580000}"/>
    <cellStyle name="Normal 5 3 2 2 2 3 3 2 2" xfId="46091" xr:uid="{00000000-0005-0000-0000-00004B580000}"/>
    <cellStyle name="Normal 5 3 2 2 2 3 3 2 3" xfId="30858" xr:uid="{00000000-0005-0000-0000-00004C580000}"/>
    <cellStyle name="Normal 5 3 2 2 2 3 3 3" xfId="10740" xr:uid="{00000000-0005-0000-0000-00004D580000}"/>
    <cellStyle name="Normal 5 3 2 2 2 3 3 3 2" xfId="41074" xr:uid="{00000000-0005-0000-0000-00004E580000}"/>
    <cellStyle name="Normal 5 3 2 2 2 3 3 3 3" xfId="25841" xr:uid="{00000000-0005-0000-0000-00004F580000}"/>
    <cellStyle name="Normal 5 3 2 2 2 3 3 4" xfId="36061" xr:uid="{00000000-0005-0000-0000-000050580000}"/>
    <cellStyle name="Normal 5 3 2 2 2 3 3 5" xfId="20828" xr:uid="{00000000-0005-0000-0000-000051580000}"/>
    <cellStyle name="Normal 5 3 2 2 2 3 4" xfId="12418" xr:uid="{00000000-0005-0000-0000-000052580000}"/>
    <cellStyle name="Normal 5 3 2 2 2 3 4 2" xfId="42749" xr:uid="{00000000-0005-0000-0000-000053580000}"/>
    <cellStyle name="Normal 5 3 2 2 2 3 4 3" xfId="27516" xr:uid="{00000000-0005-0000-0000-000054580000}"/>
    <cellStyle name="Normal 5 3 2 2 2 3 5" xfId="7397" xr:uid="{00000000-0005-0000-0000-000055580000}"/>
    <cellStyle name="Normal 5 3 2 2 2 3 5 2" xfId="37732" xr:uid="{00000000-0005-0000-0000-000056580000}"/>
    <cellStyle name="Normal 5 3 2 2 2 3 5 3" xfId="22499" xr:uid="{00000000-0005-0000-0000-000057580000}"/>
    <cellStyle name="Normal 5 3 2 2 2 3 6" xfId="32720" xr:uid="{00000000-0005-0000-0000-000058580000}"/>
    <cellStyle name="Normal 5 3 2 2 2 3 7" xfId="17486" xr:uid="{00000000-0005-0000-0000-000059580000}"/>
    <cellStyle name="Normal 5 3 2 2 2 4" xfId="3179" xr:uid="{00000000-0005-0000-0000-00005A580000}"/>
    <cellStyle name="Normal 5 3 2 2 2 4 2" xfId="13253" xr:uid="{00000000-0005-0000-0000-00005B580000}"/>
    <cellStyle name="Normal 5 3 2 2 2 4 2 2" xfId="43584" xr:uid="{00000000-0005-0000-0000-00005C580000}"/>
    <cellStyle name="Normal 5 3 2 2 2 4 2 3" xfId="28351" xr:uid="{00000000-0005-0000-0000-00005D580000}"/>
    <cellStyle name="Normal 5 3 2 2 2 4 3" xfId="8233" xr:uid="{00000000-0005-0000-0000-00005E580000}"/>
    <cellStyle name="Normal 5 3 2 2 2 4 3 2" xfId="38567" xr:uid="{00000000-0005-0000-0000-00005F580000}"/>
    <cellStyle name="Normal 5 3 2 2 2 4 3 3" xfId="23334" xr:uid="{00000000-0005-0000-0000-000060580000}"/>
    <cellStyle name="Normal 5 3 2 2 2 4 4" xfId="33554" xr:uid="{00000000-0005-0000-0000-000061580000}"/>
    <cellStyle name="Normal 5 3 2 2 2 4 5" xfId="18321" xr:uid="{00000000-0005-0000-0000-000062580000}"/>
    <cellStyle name="Normal 5 3 2 2 2 5" xfId="4872" xr:uid="{00000000-0005-0000-0000-000063580000}"/>
    <cellStyle name="Normal 5 3 2 2 2 5 2" xfId="14924" xr:uid="{00000000-0005-0000-0000-000064580000}"/>
    <cellStyle name="Normal 5 3 2 2 2 5 2 2" xfId="45255" xr:uid="{00000000-0005-0000-0000-000065580000}"/>
    <cellStyle name="Normal 5 3 2 2 2 5 2 3" xfId="30022" xr:uid="{00000000-0005-0000-0000-000066580000}"/>
    <cellStyle name="Normal 5 3 2 2 2 5 3" xfId="9904" xr:uid="{00000000-0005-0000-0000-000067580000}"/>
    <cellStyle name="Normal 5 3 2 2 2 5 3 2" xfId="40238" xr:uid="{00000000-0005-0000-0000-000068580000}"/>
    <cellStyle name="Normal 5 3 2 2 2 5 3 3" xfId="25005" xr:uid="{00000000-0005-0000-0000-000069580000}"/>
    <cellStyle name="Normal 5 3 2 2 2 5 4" xfId="35225" xr:uid="{00000000-0005-0000-0000-00006A580000}"/>
    <cellStyle name="Normal 5 3 2 2 2 5 5" xfId="19992" xr:uid="{00000000-0005-0000-0000-00006B580000}"/>
    <cellStyle name="Normal 5 3 2 2 2 6" xfId="11582" xr:uid="{00000000-0005-0000-0000-00006C580000}"/>
    <cellStyle name="Normal 5 3 2 2 2 6 2" xfId="41913" xr:uid="{00000000-0005-0000-0000-00006D580000}"/>
    <cellStyle name="Normal 5 3 2 2 2 6 3" xfId="26680" xr:uid="{00000000-0005-0000-0000-00006E580000}"/>
    <cellStyle name="Normal 5 3 2 2 2 7" xfId="6561" xr:uid="{00000000-0005-0000-0000-00006F580000}"/>
    <cellStyle name="Normal 5 3 2 2 2 7 2" xfId="36896" xr:uid="{00000000-0005-0000-0000-000070580000}"/>
    <cellStyle name="Normal 5 3 2 2 2 7 3" xfId="21663" xr:uid="{00000000-0005-0000-0000-000071580000}"/>
    <cellStyle name="Normal 5 3 2 2 2 8" xfId="31884" xr:uid="{00000000-0005-0000-0000-000072580000}"/>
    <cellStyle name="Normal 5 3 2 2 2 9" xfId="16650" xr:uid="{00000000-0005-0000-0000-000073580000}"/>
    <cellStyle name="Normal 5 3 2 2 3" xfId="1697" xr:uid="{00000000-0005-0000-0000-000074580000}"/>
    <cellStyle name="Normal 5 3 2 2 3 2" xfId="2536" xr:uid="{00000000-0005-0000-0000-000075580000}"/>
    <cellStyle name="Normal 5 3 2 2 3 2 2" xfId="4226" xr:uid="{00000000-0005-0000-0000-000076580000}"/>
    <cellStyle name="Normal 5 3 2 2 3 2 2 2" xfId="14299" xr:uid="{00000000-0005-0000-0000-000077580000}"/>
    <cellStyle name="Normal 5 3 2 2 3 2 2 2 2" xfId="44630" xr:uid="{00000000-0005-0000-0000-000078580000}"/>
    <cellStyle name="Normal 5 3 2 2 3 2 2 2 3" xfId="29397" xr:uid="{00000000-0005-0000-0000-000079580000}"/>
    <cellStyle name="Normal 5 3 2 2 3 2 2 3" xfId="9279" xr:uid="{00000000-0005-0000-0000-00007A580000}"/>
    <cellStyle name="Normal 5 3 2 2 3 2 2 3 2" xfId="39613" xr:uid="{00000000-0005-0000-0000-00007B580000}"/>
    <cellStyle name="Normal 5 3 2 2 3 2 2 3 3" xfId="24380" xr:uid="{00000000-0005-0000-0000-00007C580000}"/>
    <cellStyle name="Normal 5 3 2 2 3 2 2 4" xfId="34600" xr:uid="{00000000-0005-0000-0000-00007D580000}"/>
    <cellStyle name="Normal 5 3 2 2 3 2 2 5" xfId="19367" xr:uid="{00000000-0005-0000-0000-00007E580000}"/>
    <cellStyle name="Normal 5 3 2 2 3 2 3" xfId="5918" xr:uid="{00000000-0005-0000-0000-00007F580000}"/>
    <cellStyle name="Normal 5 3 2 2 3 2 3 2" xfId="15970" xr:uid="{00000000-0005-0000-0000-000080580000}"/>
    <cellStyle name="Normal 5 3 2 2 3 2 3 2 2" xfId="46301" xr:uid="{00000000-0005-0000-0000-000081580000}"/>
    <cellStyle name="Normal 5 3 2 2 3 2 3 2 3" xfId="31068" xr:uid="{00000000-0005-0000-0000-000082580000}"/>
    <cellStyle name="Normal 5 3 2 2 3 2 3 3" xfId="10950" xr:uid="{00000000-0005-0000-0000-000083580000}"/>
    <cellStyle name="Normal 5 3 2 2 3 2 3 3 2" xfId="41284" xr:uid="{00000000-0005-0000-0000-000084580000}"/>
    <cellStyle name="Normal 5 3 2 2 3 2 3 3 3" xfId="26051" xr:uid="{00000000-0005-0000-0000-000085580000}"/>
    <cellStyle name="Normal 5 3 2 2 3 2 3 4" xfId="36271" xr:uid="{00000000-0005-0000-0000-000086580000}"/>
    <cellStyle name="Normal 5 3 2 2 3 2 3 5" xfId="21038" xr:uid="{00000000-0005-0000-0000-000087580000}"/>
    <cellStyle name="Normal 5 3 2 2 3 2 4" xfId="12628" xr:uid="{00000000-0005-0000-0000-000088580000}"/>
    <cellStyle name="Normal 5 3 2 2 3 2 4 2" xfId="42959" xr:uid="{00000000-0005-0000-0000-000089580000}"/>
    <cellStyle name="Normal 5 3 2 2 3 2 4 3" xfId="27726" xr:uid="{00000000-0005-0000-0000-00008A580000}"/>
    <cellStyle name="Normal 5 3 2 2 3 2 5" xfId="7607" xr:uid="{00000000-0005-0000-0000-00008B580000}"/>
    <cellStyle name="Normal 5 3 2 2 3 2 5 2" xfId="37942" xr:uid="{00000000-0005-0000-0000-00008C580000}"/>
    <cellStyle name="Normal 5 3 2 2 3 2 5 3" xfId="22709" xr:uid="{00000000-0005-0000-0000-00008D580000}"/>
    <cellStyle name="Normal 5 3 2 2 3 2 6" xfId="32930" xr:uid="{00000000-0005-0000-0000-00008E580000}"/>
    <cellStyle name="Normal 5 3 2 2 3 2 7" xfId="17696" xr:uid="{00000000-0005-0000-0000-00008F580000}"/>
    <cellStyle name="Normal 5 3 2 2 3 3" xfId="3389" xr:uid="{00000000-0005-0000-0000-000090580000}"/>
    <cellStyle name="Normal 5 3 2 2 3 3 2" xfId="13463" xr:uid="{00000000-0005-0000-0000-000091580000}"/>
    <cellStyle name="Normal 5 3 2 2 3 3 2 2" xfId="43794" xr:uid="{00000000-0005-0000-0000-000092580000}"/>
    <cellStyle name="Normal 5 3 2 2 3 3 2 3" xfId="28561" xr:uid="{00000000-0005-0000-0000-000093580000}"/>
    <cellStyle name="Normal 5 3 2 2 3 3 3" xfId="8443" xr:uid="{00000000-0005-0000-0000-000094580000}"/>
    <cellStyle name="Normal 5 3 2 2 3 3 3 2" xfId="38777" xr:uid="{00000000-0005-0000-0000-000095580000}"/>
    <cellStyle name="Normal 5 3 2 2 3 3 3 3" xfId="23544" xr:uid="{00000000-0005-0000-0000-000096580000}"/>
    <cellStyle name="Normal 5 3 2 2 3 3 4" xfId="33764" xr:uid="{00000000-0005-0000-0000-000097580000}"/>
    <cellStyle name="Normal 5 3 2 2 3 3 5" xfId="18531" xr:uid="{00000000-0005-0000-0000-000098580000}"/>
    <cellStyle name="Normal 5 3 2 2 3 4" xfId="5082" xr:uid="{00000000-0005-0000-0000-000099580000}"/>
    <cellStyle name="Normal 5 3 2 2 3 4 2" xfId="15134" xr:uid="{00000000-0005-0000-0000-00009A580000}"/>
    <cellStyle name="Normal 5 3 2 2 3 4 2 2" xfId="45465" xr:uid="{00000000-0005-0000-0000-00009B580000}"/>
    <cellStyle name="Normal 5 3 2 2 3 4 2 3" xfId="30232" xr:uid="{00000000-0005-0000-0000-00009C580000}"/>
    <cellStyle name="Normal 5 3 2 2 3 4 3" xfId="10114" xr:uid="{00000000-0005-0000-0000-00009D580000}"/>
    <cellStyle name="Normal 5 3 2 2 3 4 3 2" xfId="40448" xr:uid="{00000000-0005-0000-0000-00009E580000}"/>
    <cellStyle name="Normal 5 3 2 2 3 4 3 3" xfId="25215" xr:uid="{00000000-0005-0000-0000-00009F580000}"/>
    <cellStyle name="Normal 5 3 2 2 3 4 4" xfId="35435" xr:uid="{00000000-0005-0000-0000-0000A0580000}"/>
    <cellStyle name="Normal 5 3 2 2 3 4 5" xfId="20202" xr:uid="{00000000-0005-0000-0000-0000A1580000}"/>
    <cellStyle name="Normal 5 3 2 2 3 5" xfId="11792" xr:uid="{00000000-0005-0000-0000-0000A2580000}"/>
    <cellStyle name="Normal 5 3 2 2 3 5 2" xfId="42123" xr:uid="{00000000-0005-0000-0000-0000A3580000}"/>
    <cellStyle name="Normal 5 3 2 2 3 5 3" xfId="26890" xr:uid="{00000000-0005-0000-0000-0000A4580000}"/>
    <cellStyle name="Normal 5 3 2 2 3 6" xfId="6771" xr:uid="{00000000-0005-0000-0000-0000A5580000}"/>
    <cellStyle name="Normal 5 3 2 2 3 6 2" xfId="37106" xr:uid="{00000000-0005-0000-0000-0000A6580000}"/>
    <cellStyle name="Normal 5 3 2 2 3 6 3" xfId="21873" xr:uid="{00000000-0005-0000-0000-0000A7580000}"/>
    <cellStyle name="Normal 5 3 2 2 3 7" xfId="32094" xr:uid="{00000000-0005-0000-0000-0000A8580000}"/>
    <cellStyle name="Normal 5 3 2 2 3 8" xfId="16860" xr:uid="{00000000-0005-0000-0000-0000A9580000}"/>
    <cellStyle name="Normal 5 3 2 2 4" xfId="2118" xr:uid="{00000000-0005-0000-0000-0000AA580000}"/>
    <cellStyle name="Normal 5 3 2 2 4 2" xfId="3808" xr:uid="{00000000-0005-0000-0000-0000AB580000}"/>
    <cellStyle name="Normal 5 3 2 2 4 2 2" xfId="13881" xr:uid="{00000000-0005-0000-0000-0000AC580000}"/>
    <cellStyle name="Normal 5 3 2 2 4 2 2 2" xfId="44212" xr:uid="{00000000-0005-0000-0000-0000AD580000}"/>
    <cellStyle name="Normal 5 3 2 2 4 2 2 3" xfId="28979" xr:uid="{00000000-0005-0000-0000-0000AE580000}"/>
    <cellStyle name="Normal 5 3 2 2 4 2 3" xfId="8861" xr:uid="{00000000-0005-0000-0000-0000AF580000}"/>
    <cellStyle name="Normal 5 3 2 2 4 2 3 2" xfId="39195" xr:uid="{00000000-0005-0000-0000-0000B0580000}"/>
    <cellStyle name="Normal 5 3 2 2 4 2 3 3" xfId="23962" xr:uid="{00000000-0005-0000-0000-0000B1580000}"/>
    <cellStyle name="Normal 5 3 2 2 4 2 4" xfId="34182" xr:uid="{00000000-0005-0000-0000-0000B2580000}"/>
    <cellStyle name="Normal 5 3 2 2 4 2 5" xfId="18949" xr:uid="{00000000-0005-0000-0000-0000B3580000}"/>
    <cellStyle name="Normal 5 3 2 2 4 3" xfId="5500" xr:uid="{00000000-0005-0000-0000-0000B4580000}"/>
    <cellStyle name="Normal 5 3 2 2 4 3 2" xfId="15552" xr:uid="{00000000-0005-0000-0000-0000B5580000}"/>
    <cellStyle name="Normal 5 3 2 2 4 3 2 2" xfId="45883" xr:uid="{00000000-0005-0000-0000-0000B6580000}"/>
    <cellStyle name="Normal 5 3 2 2 4 3 2 3" xfId="30650" xr:uid="{00000000-0005-0000-0000-0000B7580000}"/>
    <cellStyle name="Normal 5 3 2 2 4 3 3" xfId="10532" xr:uid="{00000000-0005-0000-0000-0000B8580000}"/>
    <cellStyle name="Normal 5 3 2 2 4 3 3 2" xfId="40866" xr:uid="{00000000-0005-0000-0000-0000B9580000}"/>
    <cellStyle name="Normal 5 3 2 2 4 3 3 3" xfId="25633" xr:uid="{00000000-0005-0000-0000-0000BA580000}"/>
    <cellStyle name="Normal 5 3 2 2 4 3 4" xfId="35853" xr:uid="{00000000-0005-0000-0000-0000BB580000}"/>
    <cellStyle name="Normal 5 3 2 2 4 3 5" xfId="20620" xr:uid="{00000000-0005-0000-0000-0000BC580000}"/>
    <cellStyle name="Normal 5 3 2 2 4 4" xfId="12210" xr:uid="{00000000-0005-0000-0000-0000BD580000}"/>
    <cellStyle name="Normal 5 3 2 2 4 4 2" xfId="42541" xr:uid="{00000000-0005-0000-0000-0000BE580000}"/>
    <cellStyle name="Normal 5 3 2 2 4 4 3" xfId="27308" xr:uid="{00000000-0005-0000-0000-0000BF580000}"/>
    <cellStyle name="Normal 5 3 2 2 4 5" xfId="7189" xr:uid="{00000000-0005-0000-0000-0000C0580000}"/>
    <cellStyle name="Normal 5 3 2 2 4 5 2" xfId="37524" xr:uid="{00000000-0005-0000-0000-0000C1580000}"/>
    <cellStyle name="Normal 5 3 2 2 4 5 3" xfId="22291" xr:uid="{00000000-0005-0000-0000-0000C2580000}"/>
    <cellStyle name="Normal 5 3 2 2 4 6" xfId="32512" xr:uid="{00000000-0005-0000-0000-0000C3580000}"/>
    <cellStyle name="Normal 5 3 2 2 4 7" xfId="17278" xr:uid="{00000000-0005-0000-0000-0000C4580000}"/>
    <cellStyle name="Normal 5 3 2 2 5" xfId="2971" xr:uid="{00000000-0005-0000-0000-0000C5580000}"/>
    <cellStyle name="Normal 5 3 2 2 5 2" xfId="13045" xr:uid="{00000000-0005-0000-0000-0000C6580000}"/>
    <cellStyle name="Normal 5 3 2 2 5 2 2" xfId="43376" xr:uid="{00000000-0005-0000-0000-0000C7580000}"/>
    <cellStyle name="Normal 5 3 2 2 5 2 3" xfId="28143" xr:uid="{00000000-0005-0000-0000-0000C8580000}"/>
    <cellStyle name="Normal 5 3 2 2 5 3" xfId="8025" xr:uid="{00000000-0005-0000-0000-0000C9580000}"/>
    <cellStyle name="Normal 5 3 2 2 5 3 2" xfId="38359" xr:uid="{00000000-0005-0000-0000-0000CA580000}"/>
    <cellStyle name="Normal 5 3 2 2 5 3 3" xfId="23126" xr:uid="{00000000-0005-0000-0000-0000CB580000}"/>
    <cellStyle name="Normal 5 3 2 2 5 4" xfId="33346" xr:uid="{00000000-0005-0000-0000-0000CC580000}"/>
    <cellStyle name="Normal 5 3 2 2 5 5" xfId="18113" xr:uid="{00000000-0005-0000-0000-0000CD580000}"/>
    <cellStyle name="Normal 5 3 2 2 6" xfId="4664" xr:uid="{00000000-0005-0000-0000-0000CE580000}"/>
    <cellStyle name="Normal 5 3 2 2 6 2" xfId="14716" xr:uid="{00000000-0005-0000-0000-0000CF580000}"/>
    <cellStyle name="Normal 5 3 2 2 6 2 2" xfId="45047" xr:uid="{00000000-0005-0000-0000-0000D0580000}"/>
    <cellStyle name="Normal 5 3 2 2 6 2 3" xfId="29814" xr:uid="{00000000-0005-0000-0000-0000D1580000}"/>
    <cellStyle name="Normal 5 3 2 2 6 3" xfId="9696" xr:uid="{00000000-0005-0000-0000-0000D2580000}"/>
    <cellStyle name="Normal 5 3 2 2 6 3 2" xfId="40030" xr:uid="{00000000-0005-0000-0000-0000D3580000}"/>
    <cellStyle name="Normal 5 3 2 2 6 3 3" xfId="24797" xr:uid="{00000000-0005-0000-0000-0000D4580000}"/>
    <cellStyle name="Normal 5 3 2 2 6 4" xfId="35017" xr:uid="{00000000-0005-0000-0000-0000D5580000}"/>
    <cellStyle name="Normal 5 3 2 2 6 5" xfId="19784" xr:uid="{00000000-0005-0000-0000-0000D6580000}"/>
    <cellStyle name="Normal 5 3 2 2 7" xfId="11374" xr:uid="{00000000-0005-0000-0000-0000D7580000}"/>
    <cellStyle name="Normal 5 3 2 2 7 2" xfId="41705" xr:uid="{00000000-0005-0000-0000-0000D8580000}"/>
    <cellStyle name="Normal 5 3 2 2 7 3" xfId="26472" xr:uid="{00000000-0005-0000-0000-0000D9580000}"/>
    <cellStyle name="Normal 5 3 2 2 8" xfId="6353" xr:uid="{00000000-0005-0000-0000-0000DA580000}"/>
    <cellStyle name="Normal 5 3 2 2 8 2" xfId="36688" xr:uid="{00000000-0005-0000-0000-0000DB580000}"/>
    <cellStyle name="Normal 5 3 2 2 8 3" xfId="21455" xr:uid="{00000000-0005-0000-0000-0000DC580000}"/>
    <cellStyle name="Normal 5 3 2 2 9" xfId="31677" xr:uid="{00000000-0005-0000-0000-0000DD580000}"/>
    <cellStyle name="Normal 5 3 2 3" xfId="1380" xr:uid="{00000000-0005-0000-0000-0000DE580000}"/>
    <cellStyle name="Normal 5 3 2 3 2" xfId="1801" xr:uid="{00000000-0005-0000-0000-0000DF580000}"/>
    <cellStyle name="Normal 5 3 2 3 2 2" xfId="2640" xr:uid="{00000000-0005-0000-0000-0000E0580000}"/>
    <cellStyle name="Normal 5 3 2 3 2 2 2" xfId="4330" xr:uid="{00000000-0005-0000-0000-0000E1580000}"/>
    <cellStyle name="Normal 5 3 2 3 2 2 2 2" xfId="14403" xr:uid="{00000000-0005-0000-0000-0000E2580000}"/>
    <cellStyle name="Normal 5 3 2 3 2 2 2 2 2" xfId="44734" xr:uid="{00000000-0005-0000-0000-0000E3580000}"/>
    <cellStyle name="Normal 5 3 2 3 2 2 2 2 3" xfId="29501" xr:uid="{00000000-0005-0000-0000-0000E4580000}"/>
    <cellStyle name="Normal 5 3 2 3 2 2 2 3" xfId="9383" xr:uid="{00000000-0005-0000-0000-0000E5580000}"/>
    <cellStyle name="Normal 5 3 2 3 2 2 2 3 2" xfId="39717" xr:uid="{00000000-0005-0000-0000-0000E6580000}"/>
    <cellStyle name="Normal 5 3 2 3 2 2 2 3 3" xfId="24484" xr:uid="{00000000-0005-0000-0000-0000E7580000}"/>
    <cellStyle name="Normal 5 3 2 3 2 2 2 4" xfId="34704" xr:uid="{00000000-0005-0000-0000-0000E8580000}"/>
    <cellStyle name="Normal 5 3 2 3 2 2 2 5" xfId="19471" xr:uid="{00000000-0005-0000-0000-0000E9580000}"/>
    <cellStyle name="Normal 5 3 2 3 2 2 3" xfId="6022" xr:uid="{00000000-0005-0000-0000-0000EA580000}"/>
    <cellStyle name="Normal 5 3 2 3 2 2 3 2" xfId="16074" xr:uid="{00000000-0005-0000-0000-0000EB580000}"/>
    <cellStyle name="Normal 5 3 2 3 2 2 3 2 2" xfId="46405" xr:uid="{00000000-0005-0000-0000-0000EC580000}"/>
    <cellStyle name="Normal 5 3 2 3 2 2 3 2 3" xfId="31172" xr:uid="{00000000-0005-0000-0000-0000ED580000}"/>
    <cellStyle name="Normal 5 3 2 3 2 2 3 3" xfId="11054" xr:uid="{00000000-0005-0000-0000-0000EE580000}"/>
    <cellStyle name="Normal 5 3 2 3 2 2 3 3 2" xfId="41388" xr:uid="{00000000-0005-0000-0000-0000EF580000}"/>
    <cellStyle name="Normal 5 3 2 3 2 2 3 3 3" xfId="26155" xr:uid="{00000000-0005-0000-0000-0000F0580000}"/>
    <cellStyle name="Normal 5 3 2 3 2 2 3 4" xfId="36375" xr:uid="{00000000-0005-0000-0000-0000F1580000}"/>
    <cellStyle name="Normal 5 3 2 3 2 2 3 5" xfId="21142" xr:uid="{00000000-0005-0000-0000-0000F2580000}"/>
    <cellStyle name="Normal 5 3 2 3 2 2 4" xfId="12732" xr:uid="{00000000-0005-0000-0000-0000F3580000}"/>
    <cellStyle name="Normal 5 3 2 3 2 2 4 2" xfId="43063" xr:uid="{00000000-0005-0000-0000-0000F4580000}"/>
    <cellStyle name="Normal 5 3 2 3 2 2 4 3" xfId="27830" xr:uid="{00000000-0005-0000-0000-0000F5580000}"/>
    <cellStyle name="Normal 5 3 2 3 2 2 5" xfId="7711" xr:uid="{00000000-0005-0000-0000-0000F6580000}"/>
    <cellStyle name="Normal 5 3 2 3 2 2 5 2" xfId="38046" xr:uid="{00000000-0005-0000-0000-0000F7580000}"/>
    <cellStyle name="Normal 5 3 2 3 2 2 5 3" xfId="22813" xr:uid="{00000000-0005-0000-0000-0000F8580000}"/>
    <cellStyle name="Normal 5 3 2 3 2 2 6" xfId="33034" xr:uid="{00000000-0005-0000-0000-0000F9580000}"/>
    <cellStyle name="Normal 5 3 2 3 2 2 7" xfId="17800" xr:uid="{00000000-0005-0000-0000-0000FA580000}"/>
    <cellStyle name="Normal 5 3 2 3 2 3" xfId="3493" xr:uid="{00000000-0005-0000-0000-0000FB580000}"/>
    <cellStyle name="Normal 5 3 2 3 2 3 2" xfId="13567" xr:uid="{00000000-0005-0000-0000-0000FC580000}"/>
    <cellStyle name="Normal 5 3 2 3 2 3 2 2" xfId="43898" xr:uid="{00000000-0005-0000-0000-0000FD580000}"/>
    <cellStyle name="Normal 5 3 2 3 2 3 2 3" xfId="28665" xr:uid="{00000000-0005-0000-0000-0000FE580000}"/>
    <cellStyle name="Normal 5 3 2 3 2 3 3" xfId="8547" xr:uid="{00000000-0005-0000-0000-0000FF580000}"/>
    <cellStyle name="Normal 5 3 2 3 2 3 3 2" xfId="38881" xr:uid="{00000000-0005-0000-0000-000000590000}"/>
    <cellStyle name="Normal 5 3 2 3 2 3 3 3" xfId="23648" xr:uid="{00000000-0005-0000-0000-000001590000}"/>
    <cellStyle name="Normal 5 3 2 3 2 3 4" xfId="33868" xr:uid="{00000000-0005-0000-0000-000002590000}"/>
    <cellStyle name="Normal 5 3 2 3 2 3 5" xfId="18635" xr:uid="{00000000-0005-0000-0000-000003590000}"/>
    <cellStyle name="Normal 5 3 2 3 2 4" xfId="5186" xr:uid="{00000000-0005-0000-0000-000004590000}"/>
    <cellStyle name="Normal 5 3 2 3 2 4 2" xfId="15238" xr:uid="{00000000-0005-0000-0000-000005590000}"/>
    <cellStyle name="Normal 5 3 2 3 2 4 2 2" xfId="45569" xr:uid="{00000000-0005-0000-0000-000006590000}"/>
    <cellStyle name="Normal 5 3 2 3 2 4 2 3" xfId="30336" xr:uid="{00000000-0005-0000-0000-000007590000}"/>
    <cellStyle name="Normal 5 3 2 3 2 4 3" xfId="10218" xr:uid="{00000000-0005-0000-0000-000008590000}"/>
    <cellStyle name="Normal 5 3 2 3 2 4 3 2" xfId="40552" xr:uid="{00000000-0005-0000-0000-000009590000}"/>
    <cellStyle name="Normal 5 3 2 3 2 4 3 3" xfId="25319" xr:uid="{00000000-0005-0000-0000-00000A590000}"/>
    <cellStyle name="Normal 5 3 2 3 2 4 4" xfId="35539" xr:uid="{00000000-0005-0000-0000-00000B590000}"/>
    <cellStyle name="Normal 5 3 2 3 2 4 5" xfId="20306" xr:uid="{00000000-0005-0000-0000-00000C590000}"/>
    <cellStyle name="Normal 5 3 2 3 2 5" xfId="11896" xr:uid="{00000000-0005-0000-0000-00000D590000}"/>
    <cellStyle name="Normal 5 3 2 3 2 5 2" xfId="42227" xr:uid="{00000000-0005-0000-0000-00000E590000}"/>
    <cellStyle name="Normal 5 3 2 3 2 5 3" xfId="26994" xr:uid="{00000000-0005-0000-0000-00000F590000}"/>
    <cellStyle name="Normal 5 3 2 3 2 6" xfId="6875" xr:uid="{00000000-0005-0000-0000-000010590000}"/>
    <cellStyle name="Normal 5 3 2 3 2 6 2" xfId="37210" xr:uid="{00000000-0005-0000-0000-000011590000}"/>
    <cellStyle name="Normal 5 3 2 3 2 6 3" xfId="21977" xr:uid="{00000000-0005-0000-0000-000012590000}"/>
    <cellStyle name="Normal 5 3 2 3 2 7" xfId="32198" xr:uid="{00000000-0005-0000-0000-000013590000}"/>
    <cellStyle name="Normal 5 3 2 3 2 8" xfId="16964" xr:uid="{00000000-0005-0000-0000-000014590000}"/>
    <cellStyle name="Normal 5 3 2 3 3" xfId="2222" xr:uid="{00000000-0005-0000-0000-000015590000}"/>
    <cellStyle name="Normal 5 3 2 3 3 2" xfId="3912" xr:uid="{00000000-0005-0000-0000-000016590000}"/>
    <cellStyle name="Normal 5 3 2 3 3 2 2" xfId="13985" xr:uid="{00000000-0005-0000-0000-000017590000}"/>
    <cellStyle name="Normal 5 3 2 3 3 2 2 2" xfId="44316" xr:uid="{00000000-0005-0000-0000-000018590000}"/>
    <cellStyle name="Normal 5 3 2 3 3 2 2 3" xfId="29083" xr:uid="{00000000-0005-0000-0000-000019590000}"/>
    <cellStyle name="Normal 5 3 2 3 3 2 3" xfId="8965" xr:uid="{00000000-0005-0000-0000-00001A590000}"/>
    <cellStyle name="Normal 5 3 2 3 3 2 3 2" xfId="39299" xr:uid="{00000000-0005-0000-0000-00001B590000}"/>
    <cellStyle name="Normal 5 3 2 3 3 2 3 3" xfId="24066" xr:uid="{00000000-0005-0000-0000-00001C590000}"/>
    <cellStyle name="Normal 5 3 2 3 3 2 4" xfId="34286" xr:uid="{00000000-0005-0000-0000-00001D590000}"/>
    <cellStyle name="Normal 5 3 2 3 3 2 5" xfId="19053" xr:uid="{00000000-0005-0000-0000-00001E590000}"/>
    <cellStyle name="Normal 5 3 2 3 3 3" xfId="5604" xr:uid="{00000000-0005-0000-0000-00001F590000}"/>
    <cellStyle name="Normal 5 3 2 3 3 3 2" xfId="15656" xr:uid="{00000000-0005-0000-0000-000020590000}"/>
    <cellStyle name="Normal 5 3 2 3 3 3 2 2" xfId="45987" xr:uid="{00000000-0005-0000-0000-000021590000}"/>
    <cellStyle name="Normal 5 3 2 3 3 3 2 3" xfId="30754" xr:uid="{00000000-0005-0000-0000-000022590000}"/>
    <cellStyle name="Normal 5 3 2 3 3 3 3" xfId="10636" xr:uid="{00000000-0005-0000-0000-000023590000}"/>
    <cellStyle name="Normal 5 3 2 3 3 3 3 2" xfId="40970" xr:uid="{00000000-0005-0000-0000-000024590000}"/>
    <cellStyle name="Normal 5 3 2 3 3 3 3 3" xfId="25737" xr:uid="{00000000-0005-0000-0000-000025590000}"/>
    <cellStyle name="Normal 5 3 2 3 3 3 4" xfId="35957" xr:uid="{00000000-0005-0000-0000-000026590000}"/>
    <cellStyle name="Normal 5 3 2 3 3 3 5" xfId="20724" xr:uid="{00000000-0005-0000-0000-000027590000}"/>
    <cellStyle name="Normal 5 3 2 3 3 4" xfId="12314" xr:uid="{00000000-0005-0000-0000-000028590000}"/>
    <cellStyle name="Normal 5 3 2 3 3 4 2" xfId="42645" xr:uid="{00000000-0005-0000-0000-000029590000}"/>
    <cellStyle name="Normal 5 3 2 3 3 4 3" xfId="27412" xr:uid="{00000000-0005-0000-0000-00002A590000}"/>
    <cellStyle name="Normal 5 3 2 3 3 5" xfId="7293" xr:uid="{00000000-0005-0000-0000-00002B590000}"/>
    <cellStyle name="Normal 5 3 2 3 3 5 2" xfId="37628" xr:uid="{00000000-0005-0000-0000-00002C590000}"/>
    <cellStyle name="Normal 5 3 2 3 3 5 3" xfId="22395" xr:uid="{00000000-0005-0000-0000-00002D590000}"/>
    <cellStyle name="Normal 5 3 2 3 3 6" xfId="32616" xr:uid="{00000000-0005-0000-0000-00002E590000}"/>
    <cellStyle name="Normal 5 3 2 3 3 7" xfId="17382" xr:uid="{00000000-0005-0000-0000-00002F590000}"/>
    <cellStyle name="Normal 5 3 2 3 4" xfId="3075" xr:uid="{00000000-0005-0000-0000-000030590000}"/>
    <cellStyle name="Normal 5 3 2 3 4 2" xfId="13149" xr:uid="{00000000-0005-0000-0000-000031590000}"/>
    <cellStyle name="Normal 5 3 2 3 4 2 2" xfId="43480" xr:uid="{00000000-0005-0000-0000-000032590000}"/>
    <cellStyle name="Normal 5 3 2 3 4 2 3" xfId="28247" xr:uid="{00000000-0005-0000-0000-000033590000}"/>
    <cellStyle name="Normal 5 3 2 3 4 3" xfId="8129" xr:uid="{00000000-0005-0000-0000-000034590000}"/>
    <cellStyle name="Normal 5 3 2 3 4 3 2" xfId="38463" xr:uid="{00000000-0005-0000-0000-000035590000}"/>
    <cellStyle name="Normal 5 3 2 3 4 3 3" xfId="23230" xr:uid="{00000000-0005-0000-0000-000036590000}"/>
    <cellStyle name="Normal 5 3 2 3 4 4" xfId="33450" xr:uid="{00000000-0005-0000-0000-000037590000}"/>
    <cellStyle name="Normal 5 3 2 3 4 5" xfId="18217" xr:uid="{00000000-0005-0000-0000-000038590000}"/>
    <cellStyle name="Normal 5 3 2 3 5" xfId="4768" xr:uid="{00000000-0005-0000-0000-000039590000}"/>
    <cellStyle name="Normal 5 3 2 3 5 2" xfId="14820" xr:uid="{00000000-0005-0000-0000-00003A590000}"/>
    <cellStyle name="Normal 5 3 2 3 5 2 2" xfId="45151" xr:uid="{00000000-0005-0000-0000-00003B590000}"/>
    <cellStyle name="Normal 5 3 2 3 5 2 3" xfId="29918" xr:uid="{00000000-0005-0000-0000-00003C590000}"/>
    <cellStyle name="Normal 5 3 2 3 5 3" xfId="9800" xr:uid="{00000000-0005-0000-0000-00003D590000}"/>
    <cellStyle name="Normal 5 3 2 3 5 3 2" xfId="40134" xr:uid="{00000000-0005-0000-0000-00003E590000}"/>
    <cellStyle name="Normal 5 3 2 3 5 3 3" xfId="24901" xr:uid="{00000000-0005-0000-0000-00003F590000}"/>
    <cellStyle name="Normal 5 3 2 3 5 4" xfId="35121" xr:uid="{00000000-0005-0000-0000-000040590000}"/>
    <cellStyle name="Normal 5 3 2 3 5 5" xfId="19888" xr:uid="{00000000-0005-0000-0000-000041590000}"/>
    <cellStyle name="Normal 5 3 2 3 6" xfId="11478" xr:uid="{00000000-0005-0000-0000-000042590000}"/>
    <cellStyle name="Normal 5 3 2 3 6 2" xfId="41809" xr:uid="{00000000-0005-0000-0000-000043590000}"/>
    <cellStyle name="Normal 5 3 2 3 6 3" xfId="26576" xr:uid="{00000000-0005-0000-0000-000044590000}"/>
    <cellStyle name="Normal 5 3 2 3 7" xfId="6457" xr:uid="{00000000-0005-0000-0000-000045590000}"/>
    <cellStyle name="Normal 5 3 2 3 7 2" xfId="36792" xr:uid="{00000000-0005-0000-0000-000046590000}"/>
    <cellStyle name="Normal 5 3 2 3 7 3" xfId="21559" xr:uid="{00000000-0005-0000-0000-000047590000}"/>
    <cellStyle name="Normal 5 3 2 3 8" xfId="31780" xr:uid="{00000000-0005-0000-0000-000048590000}"/>
    <cellStyle name="Normal 5 3 2 3 9" xfId="16546" xr:uid="{00000000-0005-0000-0000-000049590000}"/>
    <cellStyle name="Normal 5 3 2 4" xfId="1593" xr:uid="{00000000-0005-0000-0000-00004A590000}"/>
    <cellStyle name="Normal 5 3 2 4 2" xfId="2432" xr:uid="{00000000-0005-0000-0000-00004B590000}"/>
    <cellStyle name="Normal 5 3 2 4 2 2" xfId="4122" xr:uid="{00000000-0005-0000-0000-00004C590000}"/>
    <cellStyle name="Normal 5 3 2 4 2 2 2" xfId="14195" xr:uid="{00000000-0005-0000-0000-00004D590000}"/>
    <cellStyle name="Normal 5 3 2 4 2 2 2 2" xfId="44526" xr:uid="{00000000-0005-0000-0000-00004E590000}"/>
    <cellStyle name="Normal 5 3 2 4 2 2 2 3" xfId="29293" xr:uid="{00000000-0005-0000-0000-00004F590000}"/>
    <cellStyle name="Normal 5 3 2 4 2 2 3" xfId="9175" xr:uid="{00000000-0005-0000-0000-000050590000}"/>
    <cellStyle name="Normal 5 3 2 4 2 2 3 2" xfId="39509" xr:uid="{00000000-0005-0000-0000-000051590000}"/>
    <cellStyle name="Normal 5 3 2 4 2 2 3 3" xfId="24276" xr:uid="{00000000-0005-0000-0000-000052590000}"/>
    <cellStyle name="Normal 5 3 2 4 2 2 4" xfId="34496" xr:uid="{00000000-0005-0000-0000-000053590000}"/>
    <cellStyle name="Normal 5 3 2 4 2 2 5" xfId="19263" xr:uid="{00000000-0005-0000-0000-000054590000}"/>
    <cellStyle name="Normal 5 3 2 4 2 3" xfId="5814" xr:uid="{00000000-0005-0000-0000-000055590000}"/>
    <cellStyle name="Normal 5 3 2 4 2 3 2" xfId="15866" xr:uid="{00000000-0005-0000-0000-000056590000}"/>
    <cellStyle name="Normal 5 3 2 4 2 3 2 2" xfId="46197" xr:uid="{00000000-0005-0000-0000-000057590000}"/>
    <cellStyle name="Normal 5 3 2 4 2 3 2 3" xfId="30964" xr:uid="{00000000-0005-0000-0000-000058590000}"/>
    <cellStyle name="Normal 5 3 2 4 2 3 3" xfId="10846" xr:uid="{00000000-0005-0000-0000-000059590000}"/>
    <cellStyle name="Normal 5 3 2 4 2 3 3 2" xfId="41180" xr:uid="{00000000-0005-0000-0000-00005A590000}"/>
    <cellStyle name="Normal 5 3 2 4 2 3 3 3" xfId="25947" xr:uid="{00000000-0005-0000-0000-00005B590000}"/>
    <cellStyle name="Normal 5 3 2 4 2 3 4" xfId="36167" xr:uid="{00000000-0005-0000-0000-00005C590000}"/>
    <cellStyle name="Normal 5 3 2 4 2 3 5" xfId="20934" xr:uid="{00000000-0005-0000-0000-00005D590000}"/>
    <cellStyle name="Normal 5 3 2 4 2 4" xfId="12524" xr:uid="{00000000-0005-0000-0000-00005E590000}"/>
    <cellStyle name="Normal 5 3 2 4 2 4 2" xfId="42855" xr:uid="{00000000-0005-0000-0000-00005F590000}"/>
    <cellStyle name="Normal 5 3 2 4 2 4 3" xfId="27622" xr:uid="{00000000-0005-0000-0000-000060590000}"/>
    <cellStyle name="Normal 5 3 2 4 2 5" xfId="7503" xr:uid="{00000000-0005-0000-0000-000061590000}"/>
    <cellStyle name="Normal 5 3 2 4 2 5 2" xfId="37838" xr:uid="{00000000-0005-0000-0000-000062590000}"/>
    <cellStyle name="Normal 5 3 2 4 2 5 3" xfId="22605" xr:uid="{00000000-0005-0000-0000-000063590000}"/>
    <cellStyle name="Normal 5 3 2 4 2 6" xfId="32826" xr:uid="{00000000-0005-0000-0000-000064590000}"/>
    <cellStyle name="Normal 5 3 2 4 2 7" xfId="17592" xr:uid="{00000000-0005-0000-0000-000065590000}"/>
    <cellStyle name="Normal 5 3 2 4 3" xfId="3285" xr:uid="{00000000-0005-0000-0000-000066590000}"/>
    <cellStyle name="Normal 5 3 2 4 3 2" xfId="13359" xr:uid="{00000000-0005-0000-0000-000067590000}"/>
    <cellStyle name="Normal 5 3 2 4 3 2 2" xfId="43690" xr:uid="{00000000-0005-0000-0000-000068590000}"/>
    <cellStyle name="Normal 5 3 2 4 3 2 3" xfId="28457" xr:uid="{00000000-0005-0000-0000-000069590000}"/>
    <cellStyle name="Normal 5 3 2 4 3 3" xfId="8339" xr:uid="{00000000-0005-0000-0000-00006A590000}"/>
    <cellStyle name="Normal 5 3 2 4 3 3 2" xfId="38673" xr:uid="{00000000-0005-0000-0000-00006B590000}"/>
    <cellStyle name="Normal 5 3 2 4 3 3 3" xfId="23440" xr:uid="{00000000-0005-0000-0000-00006C590000}"/>
    <cellStyle name="Normal 5 3 2 4 3 4" xfId="33660" xr:uid="{00000000-0005-0000-0000-00006D590000}"/>
    <cellStyle name="Normal 5 3 2 4 3 5" xfId="18427" xr:uid="{00000000-0005-0000-0000-00006E590000}"/>
    <cellStyle name="Normal 5 3 2 4 4" xfId="4978" xr:uid="{00000000-0005-0000-0000-00006F590000}"/>
    <cellStyle name="Normal 5 3 2 4 4 2" xfId="15030" xr:uid="{00000000-0005-0000-0000-000070590000}"/>
    <cellStyle name="Normal 5 3 2 4 4 2 2" xfId="45361" xr:uid="{00000000-0005-0000-0000-000071590000}"/>
    <cellStyle name="Normal 5 3 2 4 4 2 3" xfId="30128" xr:uid="{00000000-0005-0000-0000-000072590000}"/>
    <cellStyle name="Normal 5 3 2 4 4 3" xfId="10010" xr:uid="{00000000-0005-0000-0000-000073590000}"/>
    <cellStyle name="Normal 5 3 2 4 4 3 2" xfId="40344" xr:uid="{00000000-0005-0000-0000-000074590000}"/>
    <cellStyle name="Normal 5 3 2 4 4 3 3" xfId="25111" xr:uid="{00000000-0005-0000-0000-000075590000}"/>
    <cellStyle name="Normal 5 3 2 4 4 4" xfId="35331" xr:uid="{00000000-0005-0000-0000-000076590000}"/>
    <cellStyle name="Normal 5 3 2 4 4 5" xfId="20098" xr:uid="{00000000-0005-0000-0000-000077590000}"/>
    <cellStyle name="Normal 5 3 2 4 5" xfId="11688" xr:uid="{00000000-0005-0000-0000-000078590000}"/>
    <cellStyle name="Normal 5 3 2 4 5 2" xfId="42019" xr:uid="{00000000-0005-0000-0000-000079590000}"/>
    <cellStyle name="Normal 5 3 2 4 5 3" xfId="26786" xr:uid="{00000000-0005-0000-0000-00007A590000}"/>
    <cellStyle name="Normal 5 3 2 4 6" xfId="6667" xr:uid="{00000000-0005-0000-0000-00007B590000}"/>
    <cellStyle name="Normal 5 3 2 4 6 2" xfId="37002" xr:uid="{00000000-0005-0000-0000-00007C590000}"/>
    <cellStyle name="Normal 5 3 2 4 6 3" xfId="21769" xr:uid="{00000000-0005-0000-0000-00007D590000}"/>
    <cellStyle name="Normal 5 3 2 4 7" xfId="31990" xr:uid="{00000000-0005-0000-0000-00007E590000}"/>
    <cellStyle name="Normal 5 3 2 4 8" xfId="16756" xr:uid="{00000000-0005-0000-0000-00007F590000}"/>
    <cellStyle name="Normal 5 3 2 5" xfId="2014" xr:uid="{00000000-0005-0000-0000-000080590000}"/>
    <cellStyle name="Normal 5 3 2 5 2" xfId="3704" xr:uid="{00000000-0005-0000-0000-000081590000}"/>
    <cellStyle name="Normal 5 3 2 5 2 2" xfId="13777" xr:uid="{00000000-0005-0000-0000-000082590000}"/>
    <cellStyle name="Normal 5 3 2 5 2 2 2" xfId="44108" xr:uid="{00000000-0005-0000-0000-000083590000}"/>
    <cellStyle name="Normal 5 3 2 5 2 2 3" xfId="28875" xr:uid="{00000000-0005-0000-0000-000084590000}"/>
    <cellStyle name="Normal 5 3 2 5 2 3" xfId="8757" xr:uid="{00000000-0005-0000-0000-000085590000}"/>
    <cellStyle name="Normal 5 3 2 5 2 3 2" xfId="39091" xr:uid="{00000000-0005-0000-0000-000086590000}"/>
    <cellStyle name="Normal 5 3 2 5 2 3 3" xfId="23858" xr:uid="{00000000-0005-0000-0000-000087590000}"/>
    <cellStyle name="Normal 5 3 2 5 2 4" xfId="34078" xr:uid="{00000000-0005-0000-0000-000088590000}"/>
    <cellStyle name="Normal 5 3 2 5 2 5" xfId="18845" xr:uid="{00000000-0005-0000-0000-000089590000}"/>
    <cellStyle name="Normal 5 3 2 5 3" xfId="5396" xr:uid="{00000000-0005-0000-0000-00008A590000}"/>
    <cellStyle name="Normal 5 3 2 5 3 2" xfId="15448" xr:uid="{00000000-0005-0000-0000-00008B590000}"/>
    <cellStyle name="Normal 5 3 2 5 3 2 2" xfId="45779" xr:uid="{00000000-0005-0000-0000-00008C590000}"/>
    <cellStyle name="Normal 5 3 2 5 3 2 3" xfId="30546" xr:uid="{00000000-0005-0000-0000-00008D590000}"/>
    <cellStyle name="Normal 5 3 2 5 3 3" xfId="10428" xr:uid="{00000000-0005-0000-0000-00008E590000}"/>
    <cellStyle name="Normal 5 3 2 5 3 3 2" xfId="40762" xr:uid="{00000000-0005-0000-0000-00008F590000}"/>
    <cellStyle name="Normal 5 3 2 5 3 3 3" xfId="25529" xr:uid="{00000000-0005-0000-0000-000090590000}"/>
    <cellStyle name="Normal 5 3 2 5 3 4" xfId="35749" xr:uid="{00000000-0005-0000-0000-000091590000}"/>
    <cellStyle name="Normal 5 3 2 5 3 5" xfId="20516" xr:uid="{00000000-0005-0000-0000-000092590000}"/>
    <cellStyle name="Normal 5 3 2 5 4" xfId="12106" xr:uid="{00000000-0005-0000-0000-000093590000}"/>
    <cellStyle name="Normal 5 3 2 5 4 2" xfId="42437" xr:uid="{00000000-0005-0000-0000-000094590000}"/>
    <cellStyle name="Normal 5 3 2 5 4 3" xfId="27204" xr:uid="{00000000-0005-0000-0000-000095590000}"/>
    <cellStyle name="Normal 5 3 2 5 5" xfId="7085" xr:uid="{00000000-0005-0000-0000-000096590000}"/>
    <cellStyle name="Normal 5 3 2 5 5 2" xfId="37420" xr:uid="{00000000-0005-0000-0000-000097590000}"/>
    <cellStyle name="Normal 5 3 2 5 5 3" xfId="22187" xr:uid="{00000000-0005-0000-0000-000098590000}"/>
    <cellStyle name="Normal 5 3 2 5 6" xfId="32408" xr:uid="{00000000-0005-0000-0000-000099590000}"/>
    <cellStyle name="Normal 5 3 2 5 7" xfId="17174" xr:uid="{00000000-0005-0000-0000-00009A590000}"/>
    <cellStyle name="Normal 5 3 2 6" xfId="2867" xr:uid="{00000000-0005-0000-0000-00009B590000}"/>
    <cellStyle name="Normal 5 3 2 6 2" xfId="12941" xr:uid="{00000000-0005-0000-0000-00009C590000}"/>
    <cellStyle name="Normal 5 3 2 6 2 2" xfId="43272" xr:uid="{00000000-0005-0000-0000-00009D590000}"/>
    <cellStyle name="Normal 5 3 2 6 2 3" xfId="28039" xr:uid="{00000000-0005-0000-0000-00009E590000}"/>
    <cellStyle name="Normal 5 3 2 6 3" xfId="7921" xr:uid="{00000000-0005-0000-0000-00009F590000}"/>
    <cellStyle name="Normal 5 3 2 6 3 2" xfId="38255" xr:uid="{00000000-0005-0000-0000-0000A0590000}"/>
    <cellStyle name="Normal 5 3 2 6 3 3" xfId="23022" xr:uid="{00000000-0005-0000-0000-0000A1590000}"/>
    <cellStyle name="Normal 5 3 2 6 4" xfId="33242" xr:uid="{00000000-0005-0000-0000-0000A2590000}"/>
    <cellStyle name="Normal 5 3 2 6 5" xfId="18009" xr:uid="{00000000-0005-0000-0000-0000A3590000}"/>
    <cellStyle name="Normal 5 3 2 7" xfId="4560" xr:uid="{00000000-0005-0000-0000-0000A4590000}"/>
    <cellStyle name="Normal 5 3 2 7 2" xfId="14612" xr:uid="{00000000-0005-0000-0000-0000A5590000}"/>
    <cellStyle name="Normal 5 3 2 7 2 2" xfId="44943" xr:uid="{00000000-0005-0000-0000-0000A6590000}"/>
    <cellStyle name="Normal 5 3 2 7 2 3" xfId="29710" xr:uid="{00000000-0005-0000-0000-0000A7590000}"/>
    <cellStyle name="Normal 5 3 2 7 3" xfId="9592" xr:uid="{00000000-0005-0000-0000-0000A8590000}"/>
    <cellStyle name="Normal 5 3 2 7 3 2" xfId="39926" xr:uid="{00000000-0005-0000-0000-0000A9590000}"/>
    <cellStyle name="Normal 5 3 2 7 3 3" xfId="24693" xr:uid="{00000000-0005-0000-0000-0000AA590000}"/>
    <cellStyle name="Normal 5 3 2 7 4" xfId="34913" xr:uid="{00000000-0005-0000-0000-0000AB590000}"/>
    <cellStyle name="Normal 5 3 2 7 5" xfId="19680" xr:uid="{00000000-0005-0000-0000-0000AC590000}"/>
    <cellStyle name="Normal 5 3 2 8" xfId="11270" xr:uid="{00000000-0005-0000-0000-0000AD590000}"/>
    <cellStyle name="Normal 5 3 2 8 2" xfId="41601" xr:uid="{00000000-0005-0000-0000-0000AE590000}"/>
    <cellStyle name="Normal 5 3 2 8 3" xfId="26368" xr:uid="{00000000-0005-0000-0000-0000AF590000}"/>
    <cellStyle name="Normal 5 3 2 9" xfId="6249" xr:uid="{00000000-0005-0000-0000-0000B0590000}"/>
    <cellStyle name="Normal 5 3 2 9 2" xfId="36584" xr:uid="{00000000-0005-0000-0000-0000B1590000}"/>
    <cellStyle name="Normal 5 3 2 9 3" xfId="21351" xr:uid="{00000000-0005-0000-0000-0000B2590000}"/>
    <cellStyle name="Normal 5 3 3" xfId="1213" xr:uid="{00000000-0005-0000-0000-0000B3590000}"/>
    <cellStyle name="Normal 5 3 3 10" xfId="16390" xr:uid="{00000000-0005-0000-0000-0000B4590000}"/>
    <cellStyle name="Normal 5 3 3 2" xfId="1432" xr:uid="{00000000-0005-0000-0000-0000B5590000}"/>
    <cellStyle name="Normal 5 3 3 2 2" xfId="1853" xr:uid="{00000000-0005-0000-0000-0000B6590000}"/>
    <cellStyle name="Normal 5 3 3 2 2 2" xfId="2692" xr:uid="{00000000-0005-0000-0000-0000B7590000}"/>
    <cellStyle name="Normal 5 3 3 2 2 2 2" xfId="4382" xr:uid="{00000000-0005-0000-0000-0000B8590000}"/>
    <cellStyle name="Normal 5 3 3 2 2 2 2 2" xfId="14455" xr:uid="{00000000-0005-0000-0000-0000B9590000}"/>
    <cellStyle name="Normal 5 3 3 2 2 2 2 2 2" xfId="44786" xr:uid="{00000000-0005-0000-0000-0000BA590000}"/>
    <cellStyle name="Normal 5 3 3 2 2 2 2 2 3" xfId="29553" xr:uid="{00000000-0005-0000-0000-0000BB590000}"/>
    <cellStyle name="Normal 5 3 3 2 2 2 2 3" xfId="9435" xr:uid="{00000000-0005-0000-0000-0000BC590000}"/>
    <cellStyle name="Normal 5 3 3 2 2 2 2 3 2" xfId="39769" xr:uid="{00000000-0005-0000-0000-0000BD590000}"/>
    <cellStyle name="Normal 5 3 3 2 2 2 2 3 3" xfId="24536" xr:uid="{00000000-0005-0000-0000-0000BE590000}"/>
    <cellStyle name="Normal 5 3 3 2 2 2 2 4" xfId="34756" xr:uid="{00000000-0005-0000-0000-0000BF590000}"/>
    <cellStyle name="Normal 5 3 3 2 2 2 2 5" xfId="19523" xr:uid="{00000000-0005-0000-0000-0000C0590000}"/>
    <cellStyle name="Normal 5 3 3 2 2 2 3" xfId="6074" xr:uid="{00000000-0005-0000-0000-0000C1590000}"/>
    <cellStyle name="Normal 5 3 3 2 2 2 3 2" xfId="16126" xr:uid="{00000000-0005-0000-0000-0000C2590000}"/>
    <cellStyle name="Normal 5 3 3 2 2 2 3 2 2" xfId="46457" xr:uid="{00000000-0005-0000-0000-0000C3590000}"/>
    <cellStyle name="Normal 5 3 3 2 2 2 3 2 3" xfId="31224" xr:uid="{00000000-0005-0000-0000-0000C4590000}"/>
    <cellStyle name="Normal 5 3 3 2 2 2 3 3" xfId="11106" xr:uid="{00000000-0005-0000-0000-0000C5590000}"/>
    <cellStyle name="Normal 5 3 3 2 2 2 3 3 2" xfId="41440" xr:uid="{00000000-0005-0000-0000-0000C6590000}"/>
    <cellStyle name="Normal 5 3 3 2 2 2 3 3 3" xfId="26207" xr:uid="{00000000-0005-0000-0000-0000C7590000}"/>
    <cellStyle name="Normal 5 3 3 2 2 2 3 4" xfId="36427" xr:uid="{00000000-0005-0000-0000-0000C8590000}"/>
    <cellStyle name="Normal 5 3 3 2 2 2 3 5" xfId="21194" xr:uid="{00000000-0005-0000-0000-0000C9590000}"/>
    <cellStyle name="Normal 5 3 3 2 2 2 4" xfId="12784" xr:uid="{00000000-0005-0000-0000-0000CA590000}"/>
    <cellStyle name="Normal 5 3 3 2 2 2 4 2" xfId="43115" xr:uid="{00000000-0005-0000-0000-0000CB590000}"/>
    <cellStyle name="Normal 5 3 3 2 2 2 4 3" xfId="27882" xr:uid="{00000000-0005-0000-0000-0000CC590000}"/>
    <cellStyle name="Normal 5 3 3 2 2 2 5" xfId="7763" xr:uid="{00000000-0005-0000-0000-0000CD590000}"/>
    <cellStyle name="Normal 5 3 3 2 2 2 5 2" xfId="38098" xr:uid="{00000000-0005-0000-0000-0000CE590000}"/>
    <cellStyle name="Normal 5 3 3 2 2 2 5 3" xfId="22865" xr:uid="{00000000-0005-0000-0000-0000CF590000}"/>
    <cellStyle name="Normal 5 3 3 2 2 2 6" xfId="33086" xr:uid="{00000000-0005-0000-0000-0000D0590000}"/>
    <cellStyle name="Normal 5 3 3 2 2 2 7" xfId="17852" xr:uid="{00000000-0005-0000-0000-0000D1590000}"/>
    <cellStyle name="Normal 5 3 3 2 2 3" xfId="3545" xr:uid="{00000000-0005-0000-0000-0000D2590000}"/>
    <cellStyle name="Normal 5 3 3 2 2 3 2" xfId="13619" xr:uid="{00000000-0005-0000-0000-0000D3590000}"/>
    <cellStyle name="Normal 5 3 3 2 2 3 2 2" xfId="43950" xr:uid="{00000000-0005-0000-0000-0000D4590000}"/>
    <cellStyle name="Normal 5 3 3 2 2 3 2 3" xfId="28717" xr:uid="{00000000-0005-0000-0000-0000D5590000}"/>
    <cellStyle name="Normal 5 3 3 2 2 3 3" xfId="8599" xr:uid="{00000000-0005-0000-0000-0000D6590000}"/>
    <cellStyle name="Normal 5 3 3 2 2 3 3 2" xfId="38933" xr:uid="{00000000-0005-0000-0000-0000D7590000}"/>
    <cellStyle name="Normal 5 3 3 2 2 3 3 3" xfId="23700" xr:uid="{00000000-0005-0000-0000-0000D8590000}"/>
    <cellStyle name="Normal 5 3 3 2 2 3 4" xfId="33920" xr:uid="{00000000-0005-0000-0000-0000D9590000}"/>
    <cellStyle name="Normal 5 3 3 2 2 3 5" xfId="18687" xr:uid="{00000000-0005-0000-0000-0000DA590000}"/>
    <cellStyle name="Normal 5 3 3 2 2 4" xfId="5238" xr:uid="{00000000-0005-0000-0000-0000DB590000}"/>
    <cellStyle name="Normal 5 3 3 2 2 4 2" xfId="15290" xr:uid="{00000000-0005-0000-0000-0000DC590000}"/>
    <cellStyle name="Normal 5 3 3 2 2 4 2 2" xfId="45621" xr:uid="{00000000-0005-0000-0000-0000DD590000}"/>
    <cellStyle name="Normal 5 3 3 2 2 4 2 3" xfId="30388" xr:uid="{00000000-0005-0000-0000-0000DE590000}"/>
    <cellStyle name="Normal 5 3 3 2 2 4 3" xfId="10270" xr:uid="{00000000-0005-0000-0000-0000DF590000}"/>
    <cellStyle name="Normal 5 3 3 2 2 4 3 2" xfId="40604" xr:uid="{00000000-0005-0000-0000-0000E0590000}"/>
    <cellStyle name="Normal 5 3 3 2 2 4 3 3" xfId="25371" xr:uid="{00000000-0005-0000-0000-0000E1590000}"/>
    <cellStyle name="Normal 5 3 3 2 2 4 4" xfId="35591" xr:uid="{00000000-0005-0000-0000-0000E2590000}"/>
    <cellStyle name="Normal 5 3 3 2 2 4 5" xfId="20358" xr:uid="{00000000-0005-0000-0000-0000E3590000}"/>
    <cellStyle name="Normal 5 3 3 2 2 5" xfId="11948" xr:uid="{00000000-0005-0000-0000-0000E4590000}"/>
    <cellStyle name="Normal 5 3 3 2 2 5 2" xfId="42279" xr:uid="{00000000-0005-0000-0000-0000E5590000}"/>
    <cellStyle name="Normal 5 3 3 2 2 5 3" xfId="27046" xr:uid="{00000000-0005-0000-0000-0000E6590000}"/>
    <cellStyle name="Normal 5 3 3 2 2 6" xfId="6927" xr:uid="{00000000-0005-0000-0000-0000E7590000}"/>
    <cellStyle name="Normal 5 3 3 2 2 6 2" xfId="37262" xr:uid="{00000000-0005-0000-0000-0000E8590000}"/>
    <cellStyle name="Normal 5 3 3 2 2 6 3" xfId="22029" xr:uid="{00000000-0005-0000-0000-0000E9590000}"/>
    <cellStyle name="Normal 5 3 3 2 2 7" xfId="32250" xr:uid="{00000000-0005-0000-0000-0000EA590000}"/>
    <cellStyle name="Normal 5 3 3 2 2 8" xfId="17016" xr:uid="{00000000-0005-0000-0000-0000EB590000}"/>
    <cellStyle name="Normal 5 3 3 2 3" xfId="2274" xr:uid="{00000000-0005-0000-0000-0000EC590000}"/>
    <cellStyle name="Normal 5 3 3 2 3 2" xfId="3964" xr:uid="{00000000-0005-0000-0000-0000ED590000}"/>
    <cellStyle name="Normal 5 3 3 2 3 2 2" xfId="14037" xr:uid="{00000000-0005-0000-0000-0000EE590000}"/>
    <cellStyle name="Normal 5 3 3 2 3 2 2 2" xfId="44368" xr:uid="{00000000-0005-0000-0000-0000EF590000}"/>
    <cellStyle name="Normal 5 3 3 2 3 2 2 3" xfId="29135" xr:uid="{00000000-0005-0000-0000-0000F0590000}"/>
    <cellStyle name="Normal 5 3 3 2 3 2 3" xfId="9017" xr:uid="{00000000-0005-0000-0000-0000F1590000}"/>
    <cellStyle name="Normal 5 3 3 2 3 2 3 2" xfId="39351" xr:uid="{00000000-0005-0000-0000-0000F2590000}"/>
    <cellStyle name="Normal 5 3 3 2 3 2 3 3" xfId="24118" xr:uid="{00000000-0005-0000-0000-0000F3590000}"/>
    <cellStyle name="Normal 5 3 3 2 3 2 4" xfId="34338" xr:uid="{00000000-0005-0000-0000-0000F4590000}"/>
    <cellStyle name="Normal 5 3 3 2 3 2 5" xfId="19105" xr:uid="{00000000-0005-0000-0000-0000F5590000}"/>
    <cellStyle name="Normal 5 3 3 2 3 3" xfId="5656" xr:uid="{00000000-0005-0000-0000-0000F6590000}"/>
    <cellStyle name="Normal 5 3 3 2 3 3 2" xfId="15708" xr:uid="{00000000-0005-0000-0000-0000F7590000}"/>
    <cellStyle name="Normal 5 3 3 2 3 3 2 2" xfId="46039" xr:uid="{00000000-0005-0000-0000-0000F8590000}"/>
    <cellStyle name="Normal 5 3 3 2 3 3 2 3" xfId="30806" xr:uid="{00000000-0005-0000-0000-0000F9590000}"/>
    <cellStyle name="Normal 5 3 3 2 3 3 3" xfId="10688" xr:uid="{00000000-0005-0000-0000-0000FA590000}"/>
    <cellStyle name="Normal 5 3 3 2 3 3 3 2" xfId="41022" xr:uid="{00000000-0005-0000-0000-0000FB590000}"/>
    <cellStyle name="Normal 5 3 3 2 3 3 3 3" xfId="25789" xr:uid="{00000000-0005-0000-0000-0000FC590000}"/>
    <cellStyle name="Normal 5 3 3 2 3 3 4" xfId="36009" xr:uid="{00000000-0005-0000-0000-0000FD590000}"/>
    <cellStyle name="Normal 5 3 3 2 3 3 5" xfId="20776" xr:uid="{00000000-0005-0000-0000-0000FE590000}"/>
    <cellStyle name="Normal 5 3 3 2 3 4" xfId="12366" xr:uid="{00000000-0005-0000-0000-0000FF590000}"/>
    <cellStyle name="Normal 5 3 3 2 3 4 2" xfId="42697" xr:uid="{00000000-0005-0000-0000-0000005A0000}"/>
    <cellStyle name="Normal 5 3 3 2 3 4 3" xfId="27464" xr:uid="{00000000-0005-0000-0000-0000015A0000}"/>
    <cellStyle name="Normal 5 3 3 2 3 5" xfId="7345" xr:uid="{00000000-0005-0000-0000-0000025A0000}"/>
    <cellStyle name="Normal 5 3 3 2 3 5 2" xfId="37680" xr:uid="{00000000-0005-0000-0000-0000035A0000}"/>
    <cellStyle name="Normal 5 3 3 2 3 5 3" xfId="22447" xr:uid="{00000000-0005-0000-0000-0000045A0000}"/>
    <cellStyle name="Normal 5 3 3 2 3 6" xfId="32668" xr:uid="{00000000-0005-0000-0000-0000055A0000}"/>
    <cellStyle name="Normal 5 3 3 2 3 7" xfId="17434" xr:uid="{00000000-0005-0000-0000-0000065A0000}"/>
    <cellStyle name="Normal 5 3 3 2 4" xfId="3127" xr:uid="{00000000-0005-0000-0000-0000075A0000}"/>
    <cellStyle name="Normal 5 3 3 2 4 2" xfId="13201" xr:uid="{00000000-0005-0000-0000-0000085A0000}"/>
    <cellStyle name="Normal 5 3 3 2 4 2 2" xfId="43532" xr:uid="{00000000-0005-0000-0000-0000095A0000}"/>
    <cellStyle name="Normal 5 3 3 2 4 2 3" xfId="28299" xr:uid="{00000000-0005-0000-0000-00000A5A0000}"/>
    <cellStyle name="Normal 5 3 3 2 4 3" xfId="8181" xr:uid="{00000000-0005-0000-0000-00000B5A0000}"/>
    <cellStyle name="Normal 5 3 3 2 4 3 2" xfId="38515" xr:uid="{00000000-0005-0000-0000-00000C5A0000}"/>
    <cellStyle name="Normal 5 3 3 2 4 3 3" xfId="23282" xr:uid="{00000000-0005-0000-0000-00000D5A0000}"/>
    <cellStyle name="Normal 5 3 3 2 4 4" xfId="33502" xr:uid="{00000000-0005-0000-0000-00000E5A0000}"/>
    <cellStyle name="Normal 5 3 3 2 4 5" xfId="18269" xr:uid="{00000000-0005-0000-0000-00000F5A0000}"/>
    <cellStyle name="Normal 5 3 3 2 5" xfId="4820" xr:uid="{00000000-0005-0000-0000-0000105A0000}"/>
    <cellStyle name="Normal 5 3 3 2 5 2" xfId="14872" xr:uid="{00000000-0005-0000-0000-0000115A0000}"/>
    <cellStyle name="Normal 5 3 3 2 5 2 2" xfId="45203" xr:uid="{00000000-0005-0000-0000-0000125A0000}"/>
    <cellStyle name="Normal 5 3 3 2 5 2 3" xfId="29970" xr:uid="{00000000-0005-0000-0000-0000135A0000}"/>
    <cellStyle name="Normal 5 3 3 2 5 3" xfId="9852" xr:uid="{00000000-0005-0000-0000-0000145A0000}"/>
    <cellStyle name="Normal 5 3 3 2 5 3 2" xfId="40186" xr:uid="{00000000-0005-0000-0000-0000155A0000}"/>
    <cellStyle name="Normal 5 3 3 2 5 3 3" xfId="24953" xr:uid="{00000000-0005-0000-0000-0000165A0000}"/>
    <cellStyle name="Normal 5 3 3 2 5 4" xfId="35173" xr:uid="{00000000-0005-0000-0000-0000175A0000}"/>
    <cellStyle name="Normal 5 3 3 2 5 5" xfId="19940" xr:uid="{00000000-0005-0000-0000-0000185A0000}"/>
    <cellStyle name="Normal 5 3 3 2 6" xfId="11530" xr:uid="{00000000-0005-0000-0000-0000195A0000}"/>
    <cellStyle name="Normal 5 3 3 2 6 2" xfId="41861" xr:uid="{00000000-0005-0000-0000-00001A5A0000}"/>
    <cellStyle name="Normal 5 3 3 2 6 3" xfId="26628" xr:uid="{00000000-0005-0000-0000-00001B5A0000}"/>
    <cellStyle name="Normal 5 3 3 2 7" xfId="6509" xr:uid="{00000000-0005-0000-0000-00001C5A0000}"/>
    <cellStyle name="Normal 5 3 3 2 7 2" xfId="36844" xr:uid="{00000000-0005-0000-0000-00001D5A0000}"/>
    <cellStyle name="Normal 5 3 3 2 7 3" xfId="21611" xr:uid="{00000000-0005-0000-0000-00001E5A0000}"/>
    <cellStyle name="Normal 5 3 3 2 8" xfId="31832" xr:uid="{00000000-0005-0000-0000-00001F5A0000}"/>
    <cellStyle name="Normal 5 3 3 2 9" xfId="16598" xr:uid="{00000000-0005-0000-0000-0000205A0000}"/>
    <cellStyle name="Normal 5 3 3 3" xfId="1645" xr:uid="{00000000-0005-0000-0000-0000215A0000}"/>
    <cellStyle name="Normal 5 3 3 3 2" xfId="2484" xr:uid="{00000000-0005-0000-0000-0000225A0000}"/>
    <cellStyle name="Normal 5 3 3 3 2 2" xfId="4174" xr:uid="{00000000-0005-0000-0000-0000235A0000}"/>
    <cellStyle name="Normal 5 3 3 3 2 2 2" xfId="14247" xr:uid="{00000000-0005-0000-0000-0000245A0000}"/>
    <cellStyle name="Normal 5 3 3 3 2 2 2 2" xfId="44578" xr:uid="{00000000-0005-0000-0000-0000255A0000}"/>
    <cellStyle name="Normal 5 3 3 3 2 2 2 3" xfId="29345" xr:uid="{00000000-0005-0000-0000-0000265A0000}"/>
    <cellStyle name="Normal 5 3 3 3 2 2 3" xfId="9227" xr:uid="{00000000-0005-0000-0000-0000275A0000}"/>
    <cellStyle name="Normal 5 3 3 3 2 2 3 2" xfId="39561" xr:uid="{00000000-0005-0000-0000-0000285A0000}"/>
    <cellStyle name="Normal 5 3 3 3 2 2 3 3" xfId="24328" xr:uid="{00000000-0005-0000-0000-0000295A0000}"/>
    <cellStyle name="Normal 5 3 3 3 2 2 4" xfId="34548" xr:uid="{00000000-0005-0000-0000-00002A5A0000}"/>
    <cellStyle name="Normal 5 3 3 3 2 2 5" xfId="19315" xr:uid="{00000000-0005-0000-0000-00002B5A0000}"/>
    <cellStyle name="Normal 5 3 3 3 2 3" xfId="5866" xr:uid="{00000000-0005-0000-0000-00002C5A0000}"/>
    <cellStyle name="Normal 5 3 3 3 2 3 2" xfId="15918" xr:uid="{00000000-0005-0000-0000-00002D5A0000}"/>
    <cellStyle name="Normal 5 3 3 3 2 3 2 2" xfId="46249" xr:uid="{00000000-0005-0000-0000-00002E5A0000}"/>
    <cellStyle name="Normal 5 3 3 3 2 3 2 3" xfId="31016" xr:uid="{00000000-0005-0000-0000-00002F5A0000}"/>
    <cellStyle name="Normal 5 3 3 3 2 3 3" xfId="10898" xr:uid="{00000000-0005-0000-0000-0000305A0000}"/>
    <cellStyle name="Normal 5 3 3 3 2 3 3 2" xfId="41232" xr:uid="{00000000-0005-0000-0000-0000315A0000}"/>
    <cellStyle name="Normal 5 3 3 3 2 3 3 3" xfId="25999" xr:uid="{00000000-0005-0000-0000-0000325A0000}"/>
    <cellStyle name="Normal 5 3 3 3 2 3 4" xfId="36219" xr:uid="{00000000-0005-0000-0000-0000335A0000}"/>
    <cellStyle name="Normal 5 3 3 3 2 3 5" xfId="20986" xr:uid="{00000000-0005-0000-0000-0000345A0000}"/>
    <cellStyle name="Normal 5 3 3 3 2 4" xfId="12576" xr:uid="{00000000-0005-0000-0000-0000355A0000}"/>
    <cellStyle name="Normal 5 3 3 3 2 4 2" xfId="42907" xr:uid="{00000000-0005-0000-0000-0000365A0000}"/>
    <cellStyle name="Normal 5 3 3 3 2 4 3" xfId="27674" xr:uid="{00000000-0005-0000-0000-0000375A0000}"/>
    <cellStyle name="Normal 5 3 3 3 2 5" xfId="7555" xr:uid="{00000000-0005-0000-0000-0000385A0000}"/>
    <cellStyle name="Normal 5 3 3 3 2 5 2" xfId="37890" xr:uid="{00000000-0005-0000-0000-0000395A0000}"/>
    <cellStyle name="Normal 5 3 3 3 2 5 3" xfId="22657" xr:uid="{00000000-0005-0000-0000-00003A5A0000}"/>
    <cellStyle name="Normal 5 3 3 3 2 6" xfId="32878" xr:uid="{00000000-0005-0000-0000-00003B5A0000}"/>
    <cellStyle name="Normal 5 3 3 3 2 7" xfId="17644" xr:uid="{00000000-0005-0000-0000-00003C5A0000}"/>
    <cellStyle name="Normal 5 3 3 3 3" xfId="3337" xr:uid="{00000000-0005-0000-0000-00003D5A0000}"/>
    <cellStyle name="Normal 5 3 3 3 3 2" xfId="13411" xr:uid="{00000000-0005-0000-0000-00003E5A0000}"/>
    <cellStyle name="Normal 5 3 3 3 3 2 2" xfId="43742" xr:uid="{00000000-0005-0000-0000-00003F5A0000}"/>
    <cellStyle name="Normal 5 3 3 3 3 2 3" xfId="28509" xr:uid="{00000000-0005-0000-0000-0000405A0000}"/>
    <cellStyle name="Normal 5 3 3 3 3 3" xfId="8391" xr:uid="{00000000-0005-0000-0000-0000415A0000}"/>
    <cellStyle name="Normal 5 3 3 3 3 3 2" xfId="38725" xr:uid="{00000000-0005-0000-0000-0000425A0000}"/>
    <cellStyle name="Normal 5 3 3 3 3 3 3" xfId="23492" xr:uid="{00000000-0005-0000-0000-0000435A0000}"/>
    <cellStyle name="Normal 5 3 3 3 3 4" xfId="33712" xr:uid="{00000000-0005-0000-0000-0000445A0000}"/>
    <cellStyle name="Normal 5 3 3 3 3 5" xfId="18479" xr:uid="{00000000-0005-0000-0000-0000455A0000}"/>
    <cellStyle name="Normal 5 3 3 3 4" xfId="5030" xr:uid="{00000000-0005-0000-0000-0000465A0000}"/>
    <cellStyle name="Normal 5 3 3 3 4 2" xfId="15082" xr:uid="{00000000-0005-0000-0000-0000475A0000}"/>
    <cellStyle name="Normal 5 3 3 3 4 2 2" xfId="45413" xr:uid="{00000000-0005-0000-0000-0000485A0000}"/>
    <cellStyle name="Normal 5 3 3 3 4 2 3" xfId="30180" xr:uid="{00000000-0005-0000-0000-0000495A0000}"/>
    <cellStyle name="Normal 5 3 3 3 4 3" xfId="10062" xr:uid="{00000000-0005-0000-0000-00004A5A0000}"/>
    <cellStyle name="Normal 5 3 3 3 4 3 2" xfId="40396" xr:uid="{00000000-0005-0000-0000-00004B5A0000}"/>
    <cellStyle name="Normal 5 3 3 3 4 3 3" xfId="25163" xr:uid="{00000000-0005-0000-0000-00004C5A0000}"/>
    <cellStyle name="Normal 5 3 3 3 4 4" xfId="35383" xr:uid="{00000000-0005-0000-0000-00004D5A0000}"/>
    <cellStyle name="Normal 5 3 3 3 4 5" xfId="20150" xr:uid="{00000000-0005-0000-0000-00004E5A0000}"/>
    <cellStyle name="Normal 5 3 3 3 5" xfId="11740" xr:uid="{00000000-0005-0000-0000-00004F5A0000}"/>
    <cellStyle name="Normal 5 3 3 3 5 2" xfId="42071" xr:uid="{00000000-0005-0000-0000-0000505A0000}"/>
    <cellStyle name="Normal 5 3 3 3 5 3" xfId="26838" xr:uid="{00000000-0005-0000-0000-0000515A0000}"/>
    <cellStyle name="Normal 5 3 3 3 6" xfId="6719" xr:uid="{00000000-0005-0000-0000-0000525A0000}"/>
    <cellStyle name="Normal 5 3 3 3 6 2" xfId="37054" xr:uid="{00000000-0005-0000-0000-0000535A0000}"/>
    <cellStyle name="Normal 5 3 3 3 6 3" xfId="21821" xr:uid="{00000000-0005-0000-0000-0000545A0000}"/>
    <cellStyle name="Normal 5 3 3 3 7" xfId="32042" xr:uid="{00000000-0005-0000-0000-0000555A0000}"/>
    <cellStyle name="Normal 5 3 3 3 8" xfId="16808" xr:uid="{00000000-0005-0000-0000-0000565A0000}"/>
    <cellStyle name="Normal 5 3 3 4" xfId="2066" xr:uid="{00000000-0005-0000-0000-0000575A0000}"/>
    <cellStyle name="Normal 5 3 3 4 2" xfId="3756" xr:uid="{00000000-0005-0000-0000-0000585A0000}"/>
    <cellStyle name="Normal 5 3 3 4 2 2" xfId="13829" xr:uid="{00000000-0005-0000-0000-0000595A0000}"/>
    <cellStyle name="Normal 5 3 3 4 2 2 2" xfId="44160" xr:uid="{00000000-0005-0000-0000-00005A5A0000}"/>
    <cellStyle name="Normal 5 3 3 4 2 2 3" xfId="28927" xr:uid="{00000000-0005-0000-0000-00005B5A0000}"/>
    <cellStyle name="Normal 5 3 3 4 2 3" xfId="8809" xr:uid="{00000000-0005-0000-0000-00005C5A0000}"/>
    <cellStyle name="Normal 5 3 3 4 2 3 2" xfId="39143" xr:uid="{00000000-0005-0000-0000-00005D5A0000}"/>
    <cellStyle name="Normal 5 3 3 4 2 3 3" xfId="23910" xr:uid="{00000000-0005-0000-0000-00005E5A0000}"/>
    <cellStyle name="Normal 5 3 3 4 2 4" xfId="34130" xr:uid="{00000000-0005-0000-0000-00005F5A0000}"/>
    <cellStyle name="Normal 5 3 3 4 2 5" xfId="18897" xr:uid="{00000000-0005-0000-0000-0000605A0000}"/>
    <cellStyle name="Normal 5 3 3 4 3" xfId="5448" xr:uid="{00000000-0005-0000-0000-0000615A0000}"/>
    <cellStyle name="Normal 5 3 3 4 3 2" xfId="15500" xr:uid="{00000000-0005-0000-0000-0000625A0000}"/>
    <cellStyle name="Normal 5 3 3 4 3 2 2" xfId="45831" xr:uid="{00000000-0005-0000-0000-0000635A0000}"/>
    <cellStyle name="Normal 5 3 3 4 3 2 3" xfId="30598" xr:uid="{00000000-0005-0000-0000-0000645A0000}"/>
    <cellStyle name="Normal 5 3 3 4 3 3" xfId="10480" xr:uid="{00000000-0005-0000-0000-0000655A0000}"/>
    <cellStyle name="Normal 5 3 3 4 3 3 2" xfId="40814" xr:uid="{00000000-0005-0000-0000-0000665A0000}"/>
    <cellStyle name="Normal 5 3 3 4 3 3 3" xfId="25581" xr:uid="{00000000-0005-0000-0000-0000675A0000}"/>
    <cellStyle name="Normal 5 3 3 4 3 4" xfId="35801" xr:uid="{00000000-0005-0000-0000-0000685A0000}"/>
    <cellStyle name="Normal 5 3 3 4 3 5" xfId="20568" xr:uid="{00000000-0005-0000-0000-0000695A0000}"/>
    <cellStyle name="Normal 5 3 3 4 4" xfId="12158" xr:uid="{00000000-0005-0000-0000-00006A5A0000}"/>
    <cellStyle name="Normal 5 3 3 4 4 2" xfId="42489" xr:uid="{00000000-0005-0000-0000-00006B5A0000}"/>
    <cellStyle name="Normal 5 3 3 4 4 3" xfId="27256" xr:uid="{00000000-0005-0000-0000-00006C5A0000}"/>
    <cellStyle name="Normal 5 3 3 4 5" xfId="7137" xr:uid="{00000000-0005-0000-0000-00006D5A0000}"/>
    <cellStyle name="Normal 5 3 3 4 5 2" xfId="37472" xr:uid="{00000000-0005-0000-0000-00006E5A0000}"/>
    <cellStyle name="Normal 5 3 3 4 5 3" xfId="22239" xr:uid="{00000000-0005-0000-0000-00006F5A0000}"/>
    <cellStyle name="Normal 5 3 3 4 6" xfId="32460" xr:uid="{00000000-0005-0000-0000-0000705A0000}"/>
    <cellStyle name="Normal 5 3 3 4 7" xfId="17226" xr:uid="{00000000-0005-0000-0000-0000715A0000}"/>
    <cellStyle name="Normal 5 3 3 5" xfId="2919" xr:uid="{00000000-0005-0000-0000-0000725A0000}"/>
    <cellStyle name="Normal 5 3 3 5 2" xfId="12993" xr:uid="{00000000-0005-0000-0000-0000735A0000}"/>
    <cellStyle name="Normal 5 3 3 5 2 2" xfId="43324" xr:uid="{00000000-0005-0000-0000-0000745A0000}"/>
    <cellStyle name="Normal 5 3 3 5 2 3" xfId="28091" xr:uid="{00000000-0005-0000-0000-0000755A0000}"/>
    <cellStyle name="Normal 5 3 3 5 3" xfId="7973" xr:uid="{00000000-0005-0000-0000-0000765A0000}"/>
    <cellStyle name="Normal 5 3 3 5 3 2" xfId="38307" xr:uid="{00000000-0005-0000-0000-0000775A0000}"/>
    <cellStyle name="Normal 5 3 3 5 3 3" xfId="23074" xr:uid="{00000000-0005-0000-0000-0000785A0000}"/>
    <cellStyle name="Normal 5 3 3 5 4" xfId="33294" xr:uid="{00000000-0005-0000-0000-0000795A0000}"/>
    <cellStyle name="Normal 5 3 3 5 5" xfId="18061" xr:uid="{00000000-0005-0000-0000-00007A5A0000}"/>
    <cellStyle name="Normal 5 3 3 6" xfId="4612" xr:uid="{00000000-0005-0000-0000-00007B5A0000}"/>
    <cellStyle name="Normal 5 3 3 6 2" xfId="14664" xr:uid="{00000000-0005-0000-0000-00007C5A0000}"/>
    <cellStyle name="Normal 5 3 3 6 2 2" xfId="44995" xr:uid="{00000000-0005-0000-0000-00007D5A0000}"/>
    <cellStyle name="Normal 5 3 3 6 2 3" xfId="29762" xr:uid="{00000000-0005-0000-0000-00007E5A0000}"/>
    <cellStyle name="Normal 5 3 3 6 3" xfId="9644" xr:uid="{00000000-0005-0000-0000-00007F5A0000}"/>
    <cellStyle name="Normal 5 3 3 6 3 2" xfId="39978" xr:uid="{00000000-0005-0000-0000-0000805A0000}"/>
    <cellStyle name="Normal 5 3 3 6 3 3" xfId="24745" xr:uid="{00000000-0005-0000-0000-0000815A0000}"/>
    <cellStyle name="Normal 5 3 3 6 4" xfId="34965" xr:uid="{00000000-0005-0000-0000-0000825A0000}"/>
    <cellStyle name="Normal 5 3 3 6 5" xfId="19732" xr:uid="{00000000-0005-0000-0000-0000835A0000}"/>
    <cellStyle name="Normal 5 3 3 7" xfId="11322" xr:uid="{00000000-0005-0000-0000-0000845A0000}"/>
    <cellStyle name="Normal 5 3 3 7 2" xfId="41653" xr:uid="{00000000-0005-0000-0000-0000855A0000}"/>
    <cellStyle name="Normal 5 3 3 7 3" xfId="26420" xr:uid="{00000000-0005-0000-0000-0000865A0000}"/>
    <cellStyle name="Normal 5 3 3 8" xfId="6301" xr:uid="{00000000-0005-0000-0000-0000875A0000}"/>
    <cellStyle name="Normal 5 3 3 8 2" xfId="36636" xr:uid="{00000000-0005-0000-0000-0000885A0000}"/>
    <cellStyle name="Normal 5 3 3 8 3" xfId="21403" xr:uid="{00000000-0005-0000-0000-0000895A0000}"/>
    <cellStyle name="Normal 5 3 3 9" xfId="31626" xr:uid="{00000000-0005-0000-0000-00008A5A0000}"/>
    <cellStyle name="Normal 5 3 4" xfId="1326" xr:uid="{00000000-0005-0000-0000-00008B5A0000}"/>
    <cellStyle name="Normal 5 3 4 2" xfId="1749" xr:uid="{00000000-0005-0000-0000-00008C5A0000}"/>
    <cellStyle name="Normal 5 3 4 2 2" xfId="2588" xr:uid="{00000000-0005-0000-0000-00008D5A0000}"/>
    <cellStyle name="Normal 5 3 4 2 2 2" xfId="4278" xr:uid="{00000000-0005-0000-0000-00008E5A0000}"/>
    <cellStyle name="Normal 5 3 4 2 2 2 2" xfId="14351" xr:uid="{00000000-0005-0000-0000-00008F5A0000}"/>
    <cellStyle name="Normal 5 3 4 2 2 2 2 2" xfId="44682" xr:uid="{00000000-0005-0000-0000-0000905A0000}"/>
    <cellStyle name="Normal 5 3 4 2 2 2 2 3" xfId="29449" xr:uid="{00000000-0005-0000-0000-0000915A0000}"/>
    <cellStyle name="Normal 5 3 4 2 2 2 3" xfId="9331" xr:uid="{00000000-0005-0000-0000-0000925A0000}"/>
    <cellStyle name="Normal 5 3 4 2 2 2 3 2" xfId="39665" xr:uid="{00000000-0005-0000-0000-0000935A0000}"/>
    <cellStyle name="Normal 5 3 4 2 2 2 3 3" xfId="24432" xr:uid="{00000000-0005-0000-0000-0000945A0000}"/>
    <cellStyle name="Normal 5 3 4 2 2 2 4" xfId="34652" xr:uid="{00000000-0005-0000-0000-0000955A0000}"/>
    <cellStyle name="Normal 5 3 4 2 2 2 5" xfId="19419" xr:uid="{00000000-0005-0000-0000-0000965A0000}"/>
    <cellStyle name="Normal 5 3 4 2 2 3" xfId="5970" xr:uid="{00000000-0005-0000-0000-0000975A0000}"/>
    <cellStyle name="Normal 5 3 4 2 2 3 2" xfId="16022" xr:uid="{00000000-0005-0000-0000-0000985A0000}"/>
    <cellStyle name="Normal 5 3 4 2 2 3 2 2" xfId="46353" xr:uid="{00000000-0005-0000-0000-0000995A0000}"/>
    <cellStyle name="Normal 5 3 4 2 2 3 2 3" xfId="31120" xr:uid="{00000000-0005-0000-0000-00009A5A0000}"/>
    <cellStyle name="Normal 5 3 4 2 2 3 3" xfId="11002" xr:uid="{00000000-0005-0000-0000-00009B5A0000}"/>
    <cellStyle name="Normal 5 3 4 2 2 3 3 2" xfId="41336" xr:uid="{00000000-0005-0000-0000-00009C5A0000}"/>
    <cellStyle name="Normal 5 3 4 2 2 3 3 3" xfId="26103" xr:uid="{00000000-0005-0000-0000-00009D5A0000}"/>
    <cellStyle name="Normal 5 3 4 2 2 3 4" xfId="36323" xr:uid="{00000000-0005-0000-0000-00009E5A0000}"/>
    <cellStyle name="Normal 5 3 4 2 2 3 5" xfId="21090" xr:uid="{00000000-0005-0000-0000-00009F5A0000}"/>
    <cellStyle name="Normal 5 3 4 2 2 4" xfId="12680" xr:uid="{00000000-0005-0000-0000-0000A05A0000}"/>
    <cellStyle name="Normal 5 3 4 2 2 4 2" xfId="43011" xr:uid="{00000000-0005-0000-0000-0000A15A0000}"/>
    <cellStyle name="Normal 5 3 4 2 2 4 3" xfId="27778" xr:uid="{00000000-0005-0000-0000-0000A25A0000}"/>
    <cellStyle name="Normal 5 3 4 2 2 5" xfId="7659" xr:uid="{00000000-0005-0000-0000-0000A35A0000}"/>
    <cellStyle name="Normal 5 3 4 2 2 5 2" xfId="37994" xr:uid="{00000000-0005-0000-0000-0000A45A0000}"/>
    <cellStyle name="Normal 5 3 4 2 2 5 3" xfId="22761" xr:uid="{00000000-0005-0000-0000-0000A55A0000}"/>
    <cellStyle name="Normal 5 3 4 2 2 6" xfId="32982" xr:uid="{00000000-0005-0000-0000-0000A65A0000}"/>
    <cellStyle name="Normal 5 3 4 2 2 7" xfId="17748" xr:uid="{00000000-0005-0000-0000-0000A75A0000}"/>
    <cellStyle name="Normal 5 3 4 2 3" xfId="3441" xr:uid="{00000000-0005-0000-0000-0000A85A0000}"/>
    <cellStyle name="Normal 5 3 4 2 3 2" xfId="13515" xr:uid="{00000000-0005-0000-0000-0000A95A0000}"/>
    <cellStyle name="Normal 5 3 4 2 3 2 2" xfId="43846" xr:uid="{00000000-0005-0000-0000-0000AA5A0000}"/>
    <cellStyle name="Normal 5 3 4 2 3 2 3" xfId="28613" xr:uid="{00000000-0005-0000-0000-0000AB5A0000}"/>
    <cellStyle name="Normal 5 3 4 2 3 3" xfId="8495" xr:uid="{00000000-0005-0000-0000-0000AC5A0000}"/>
    <cellStyle name="Normal 5 3 4 2 3 3 2" xfId="38829" xr:uid="{00000000-0005-0000-0000-0000AD5A0000}"/>
    <cellStyle name="Normal 5 3 4 2 3 3 3" xfId="23596" xr:uid="{00000000-0005-0000-0000-0000AE5A0000}"/>
    <cellStyle name="Normal 5 3 4 2 3 4" xfId="33816" xr:uid="{00000000-0005-0000-0000-0000AF5A0000}"/>
    <cellStyle name="Normal 5 3 4 2 3 5" xfId="18583" xr:uid="{00000000-0005-0000-0000-0000B05A0000}"/>
    <cellStyle name="Normal 5 3 4 2 4" xfId="5134" xr:uid="{00000000-0005-0000-0000-0000B15A0000}"/>
    <cellStyle name="Normal 5 3 4 2 4 2" xfId="15186" xr:uid="{00000000-0005-0000-0000-0000B25A0000}"/>
    <cellStyle name="Normal 5 3 4 2 4 2 2" xfId="45517" xr:uid="{00000000-0005-0000-0000-0000B35A0000}"/>
    <cellStyle name="Normal 5 3 4 2 4 2 3" xfId="30284" xr:uid="{00000000-0005-0000-0000-0000B45A0000}"/>
    <cellStyle name="Normal 5 3 4 2 4 3" xfId="10166" xr:uid="{00000000-0005-0000-0000-0000B55A0000}"/>
    <cellStyle name="Normal 5 3 4 2 4 3 2" xfId="40500" xr:uid="{00000000-0005-0000-0000-0000B65A0000}"/>
    <cellStyle name="Normal 5 3 4 2 4 3 3" xfId="25267" xr:uid="{00000000-0005-0000-0000-0000B75A0000}"/>
    <cellStyle name="Normal 5 3 4 2 4 4" xfId="35487" xr:uid="{00000000-0005-0000-0000-0000B85A0000}"/>
    <cellStyle name="Normal 5 3 4 2 4 5" xfId="20254" xr:uid="{00000000-0005-0000-0000-0000B95A0000}"/>
    <cellStyle name="Normal 5 3 4 2 5" xfId="11844" xr:uid="{00000000-0005-0000-0000-0000BA5A0000}"/>
    <cellStyle name="Normal 5 3 4 2 5 2" xfId="42175" xr:uid="{00000000-0005-0000-0000-0000BB5A0000}"/>
    <cellStyle name="Normal 5 3 4 2 5 3" xfId="26942" xr:uid="{00000000-0005-0000-0000-0000BC5A0000}"/>
    <cellStyle name="Normal 5 3 4 2 6" xfId="6823" xr:uid="{00000000-0005-0000-0000-0000BD5A0000}"/>
    <cellStyle name="Normal 5 3 4 2 6 2" xfId="37158" xr:uid="{00000000-0005-0000-0000-0000BE5A0000}"/>
    <cellStyle name="Normal 5 3 4 2 6 3" xfId="21925" xr:uid="{00000000-0005-0000-0000-0000BF5A0000}"/>
    <cellStyle name="Normal 5 3 4 2 7" xfId="32146" xr:uid="{00000000-0005-0000-0000-0000C05A0000}"/>
    <cellStyle name="Normal 5 3 4 2 8" xfId="16912" xr:uid="{00000000-0005-0000-0000-0000C15A0000}"/>
    <cellStyle name="Normal 5 3 4 3" xfId="2170" xr:uid="{00000000-0005-0000-0000-0000C25A0000}"/>
    <cellStyle name="Normal 5 3 4 3 2" xfId="3860" xr:uid="{00000000-0005-0000-0000-0000C35A0000}"/>
    <cellStyle name="Normal 5 3 4 3 2 2" xfId="13933" xr:uid="{00000000-0005-0000-0000-0000C45A0000}"/>
    <cellStyle name="Normal 5 3 4 3 2 2 2" xfId="44264" xr:uid="{00000000-0005-0000-0000-0000C55A0000}"/>
    <cellStyle name="Normal 5 3 4 3 2 2 3" xfId="29031" xr:uid="{00000000-0005-0000-0000-0000C65A0000}"/>
    <cellStyle name="Normal 5 3 4 3 2 3" xfId="8913" xr:uid="{00000000-0005-0000-0000-0000C75A0000}"/>
    <cellStyle name="Normal 5 3 4 3 2 3 2" xfId="39247" xr:uid="{00000000-0005-0000-0000-0000C85A0000}"/>
    <cellStyle name="Normal 5 3 4 3 2 3 3" xfId="24014" xr:uid="{00000000-0005-0000-0000-0000C95A0000}"/>
    <cellStyle name="Normal 5 3 4 3 2 4" xfId="34234" xr:uid="{00000000-0005-0000-0000-0000CA5A0000}"/>
    <cellStyle name="Normal 5 3 4 3 2 5" xfId="19001" xr:uid="{00000000-0005-0000-0000-0000CB5A0000}"/>
    <cellStyle name="Normal 5 3 4 3 3" xfId="5552" xr:uid="{00000000-0005-0000-0000-0000CC5A0000}"/>
    <cellStyle name="Normal 5 3 4 3 3 2" xfId="15604" xr:uid="{00000000-0005-0000-0000-0000CD5A0000}"/>
    <cellStyle name="Normal 5 3 4 3 3 2 2" xfId="45935" xr:uid="{00000000-0005-0000-0000-0000CE5A0000}"/>
    <cellStyle name="Normal 5 3 4 3 3 2 3" xfId="30702" xr:uid="{00000000-0005-0000-0000-0000CF5A0000}"/>
    <cellStyle name="Normal 5 3 4 3 3 3" xfId="10584" xr:uid="{00000000-0005-0000-0000-0000D05A0000}"/>
    <cellStyle name="Normal 5 3 4 3 3 3 2" xfId="40918" xr:uid="{00000000-0005-0000-0000-0000D15A0000}"/>
    <cellStyle name="Normal 5 3 4 3 3 3 3" xfId="25685" xr:uid="{00000000-0005-0000-0000-0000D25A0000}"/>
    <cellStyle name="Normal 5 3 4 3 3 4" xfId="35905" xr:uid="{00000000-0005-0000-0000-0000D35A0000}"/>
    <cellStyle name="Normal 5 3 4 3 3 5" xfId="20672" xr:uid="{00000000-0005-0000-0000-0000D45A0000}"/>
    <cellStyle name="Normal 5 3 4 3 4" xfId="12262" xr:uid="{00000000-0005-0000-0000-0000D55A0000}"/>
    <cellStyle name="Normal 5 3 4 3 4 2" xfId="42593" xr:uid="{00000000-0005-0000-0000-0000D65A0000}"/>
    <cellStyle name="Normal 5 3 4 3 4 3" xfId="27360" xr:uid="{00000000-0005-0000-0000-0000D75A0000}"/>
    <cellStyle name="Normal 5 3 4 3 5" xfId="7241" xr:uid="{00000000-0005-0000-0000-0000D85A0000}"/>
    <cellStyle name="Normal 5 3 4 3 5 2" xfId="37576" xr:uid="{00000000-0005-0000-0000-0000D95A0000}"/>
    <cellStyle name="Normal 5 3 4 3 5 3" xfId="22343" xr:uid="{00000000-0005-0000-0000-0000DA5A0000}"/>
    <cellStyle name="Normal 5 3 4 3 6" xfId="32564" xr:uid="{00000000-0005-0000-0000-0000DB5A0000}"/>
    <cellStyle name="Normal 5 3 4 3 7" xfId="17330" xr:uid="{00000000-0005-0000-0000-0000DC5A0000}"/>
    <cellStyle name="Normal 5 3 4 4" xfId="3023" xr:uid="{00000000-0005-0000-0000-0000DD5A0000}"/>
    <cellStyle name="Normal 5 3 4 4 2" xfId="13097" xr:uid="{00000000-0005-0000-0000-0000DE5A0000}"/>
    <cellStyle name="Normal 5 3 4 4 2 2" xfId="43428" xr:uid="{00000000-0005-0000-0000-0000DF5A0000}"/>
    <cellStyle name="Normal 5 3 4 4 2 3" xfId="28195" xr:uid="{00000000-0005-0000-0000-0000E05A0000}"/>
    <cellStyle name="Normal 5 3 4 4 3" xfId="8077" xr:uid="{00000000-0005-0000-0000-0000E15A0000}"/>
    <cellStyle name="Normal 5 3 4 4 3 2" xfId="38411" xr:uid="{00000000-0005-0000-0000-0000E25A0000}"/>
    <cellStyle name="Normal 5 3 4 4 3 3" xfId="23178" xr:uid="{00000000-0005-0000-0000-0000E35A0000}"/>
    <cellStyle name="Normal 5 3 4 4 4" xfId="33398" xr:uid="{00000000-0005-0000-0000-0000E45A0000}"/>
    <cellStyle name="Normal 5 3 4 4 5" xfId="18165" xr:uid="{00000000-0005-0000-0000-0000E55A0000}"/>
    <cellStyle name="Normal 5 3 4 5" xfId="4716" xr:uid="{00000000-0005-0000-0000-0000E65A0000}"/>
    <cellStyle name="Normal 5 3 4 5 2" xfId="14768" xr:uid="{00000000-0005-0000-0000-0000E75A0000}"/>
    <cellStyle name="Normal 5 3 4 5 2 2" xfId="45099" xr:uid="{00000000-0005-0000-0000-0000E85A0000}"/>
    <cellStyle name="Normal 5 3 4 5 2 3" xfId="29866" xr:uid="{00000000-0005-0000-0000-0000E95A0000}"/>
    <cellStyle name="Normal 5 3 4 5 3" xfId="9748" xr:uid="{00000000-0005-0000-0000-0000EA5A0000}"/>
    <cellStyle name="Normal 5 3 4 5 3 2" xfId="40082" xr:uid="{00000000-0005-0000-0000-0000EB5A0000}"/>
    <cellStyle name="Normal 5 3 4 5 3 3" xfId="24849" xr:uid="{00000000-0005-0000-0000-0000EC5A0000}"/>
    <cellStyle name="Normal 5 3 4 5 4" xfId="35069" xr:uid="{00000000-0005-0000-0000-0000ED5A0000}"/>
    <cellStyle name="Normal 5 3 4 5 5" xfId="19836" xr:uid="{00000000-0005-0000-0000-0000EE5A0000}"/>
    <cellStyle name="Normal 5 3 4 6" xfId="11426" xr:uid="{00000000-0005-0000-0000-0000EF5A0000}"/>
    <cellStyle name="Normal 5 3 4 6 2" xfId="41757" xr:uid="{00000000-0005-0000-0000-0000F05A0000}"/>
    <cellStyle name="Normal 5 3 4 6 3" xfId="26524" xr:uid="{00000000-0005-0000-0000-0000F15A0000}"/>
    <cellStyle name="Normal 5 3 4 7" xfId="6405" xr:uid="{00000000-0005-0000-0000-0000F25A0000}"/>
    <cellStyle name="Normal 5 3 4 7 2" xfId="36740" xr:uid="{00000000-0005-0000-0000-0000F35A0000}"/>
    <cellStyle name="Normal 5 3 4 7 3" xfId="21507" xr:uid="{00000000-0005-0000-0000-0000F45A0000}"/>
    <cellStyle name="Normal 5 3 4 8" xfId="31728" xr:uid="{00000000-0005-0000-0000-0000F55A0000}"/>
    <cellStyle name="Normal 5 3 4 9" xfId="16494" xr:uid="{00000000-0005-0000-0000-0000F65A0000}"/>
    <cellStyle name="Normal 5 3 5" xfId="1539" xr:uid="{00000000-0005-0000-0000-0000F75A0000}"/>
    <cellStyle name="Normal 5 3 5 2" xfId="2380" xr:uid="{00000000-0005-0000-0000-0000F85A0000}"/>
    <cellStyle name="Normal 5 3 5 2 2" xfId="4070" xr:uid="{00000000-0005-0000-0000-0000F95A0000}"/>
    <cellStyle name="Normal 5 3 5 2 2 2" xfId="14143" xr:uid="{00000000-0005-0000-0000-0000FA5A0000}"/>
    <cellStyle name="Normal 5 3 5 2 2 2 2" xfId="44474" xr:uid="{00000000-0005-0000-0000-0000FB5A0000}"/>
    <cellStyle name="Normal 5 3 5 2 2 2 3" xfId="29241" xr:uid="{00000000-0005-0000-0000-0000FC5A0000}"/>
    <cellStyle name="Normal 5 3 5 2 2 3" xfId="9123" xr:uid="{00000000-0005-0000-0000-0000FD5A0000}"/>
    <cellStyle name="Normal 5 3 5 2 2 3 2" xfId="39457" xr:uid="{00000000-0005-0000-0000-0000FE5A0000}"/>
    <cellStyle name="Normal 5 3 5 2 2 3 3" xfId="24224" xr:uid="{00000000-0005-0000-0000-0000FF5A0000}"/>
    <cellStyle name="Normal 5 3 5 2 2 4" xfId="34444" xr:uid="{00000000-0005-0000-0000-0000005B0000}"/>
    <cellStyle name="Normal 5 3 5 2 2 5" xfId="19211" xr:uid="{00000000-0005-0000-0000-0000015B0000}"/>
    <cellStyle name="Normal 5 3 5 2 3" xfId="5762" xr:uid="{00000000-0005-0000-0000-0000025B0000}"/>
    <cellStyle name="Normal 5 3 5 2 3 2" xfId="15814" xr:uid="{00000000-0005-0000-0000-0000035B0000}"/>
    <cellStyle name="Normal 5 3 5 2 3 2 2" xfId="46145" xr:uid="{00000000-0005-0000-0000-0000045B0000}"/>
    <cellStyle name="Normal 5 3 5 2 3 2 3" xfId="30912" xr:uid="{00000000-0005-0000-0000-0000055B0000}"/>
    <cellStyle name="Normal 5 3 5 2 3 3" xfId="10794" xr:uid="{00000000-0005-0000-0000-0000065B0000}"/>
    <cellStyle name="Normal 5 3 5 2 3 3 2" xfId="41128" xr:uid="{00000000-0005-0000-0000-0000075B0000}"/>
    <cellStyle name="Normal 5 3 5 2 3 3 3" xfId="25895" xr:uid="{00000000-0005-0000-0000-0000085B0000}"/>
    <cellStyle name="Normal 5 3 5 2 3 4" xfId="36115" xr:uid="{00000000-0005-0000-0000-0000095B0000}"/>
    <cellStyle name="Normal 5 3 5 2 3 5" xfId="20882" xr:uid="{00000000-0005-0000-0000-00000A5B0000}"/>
    <cellStyle name="Normal 5 3 5 2 4" xfId="12472" xr:uid="{00000000-0005-0000-0000-00000B5B0000}"/>
    <cellStyle name="Normal 5 3 5 2 4 2" xfId="42803" xr:uid="{00000000-0005-0000-0000-00000C5B0000}"/>
    <cellStyle name="Normal 5 3 5 2 4 3" xfId="27570" xr:uid="{00000000-0005-0000-0000-00000D5B0000}"/>
    <cellStyle name="Normal 5 3 5 2 5" xfId="7451" xr:uid="{00000000-0005-0000-0000-00000E5B0000}"/>
    <cellStyle name="Normal 5 3 5 2 5 2" xfId="37786" xr:uid="{00000000-0005-0000-0000-00000F5B0000}"/>
    <cellStyle name="Normal 5 3 5 2 5 3" xfId="22553" xr:uid="{00000000-0005-0000-0000-0000105B0000}"/>
    <cellStyle name="Normal 5 3 5 2 6" xfId="32774" xr:uid="{00000000-0005-0000-0000-0000115B0000}"/>
    <cellStyle name="Normal 5 3 5 2 7" xfId="17540" xr:uid="{00000000-0005-0000-0000-0000125B0000}"/>
    <cellStyle name="Normal 5 3 5 3" xfId="3233" xr:uid="{00000000-0005-0000-0000-0000135B0000}"/>
    <cellStyle name="Normal 5 3 5 3 2" xfId="13307" xr:uid="{00000000-0005-0000-0000-0000145B0000}"/>
    <cellStyle name="Normal 5 3 5 3 2 2" xfId="43638" xr:uid="{00000000-0005-0000-0000-0000155B0000}"/>
    <cellStyle name="Normal 5 3 5 3 2 3" xfId="28405" xr:uid="{00000000-0005-0000-0000-0000165B0000}"/>
    <cellStyle name="Normal 5 3 5 3 3" xfId="8287" xr:uid="{00000000-0005-0000-0000-0000175B0000}"/>
    <cellStyle name="Normal 5 3 5 3 3 2" xfId="38621" xr:uid="{00000000-0005-0000-0000-0000185B0000}"/>
    <cellStyle name="Normal 5 3 5 3 3 3" xfId="23388" xr:uid="{00000000-0005-0000-0000-0000195B0000}"/>
    <cellStyle name="Normal 5 3 5 3 4" xfId="33608" xr:uid="{00000000-0005-0000-0000-00001A5B0000}"/>
    <cellStyle name="Normal 5 3 5 3 5" xfId="18375" xr:uid="{00000000-0005-0000-0000-00001B5B0000}"/>
    <cellStyle name="Normal 5 3 5 4" xfId="4926" xr:uid="{00000000-0005-0000-0000-00001C5B0000}"/>
    <cellStyle name="Normal 5 3 5 4 2" xfId="14978" xr:uid="{00000000-0005-0000-0000-00001D5B0000}"/>
    <cellStyle name="Normal 5 3 5 4 2 2" xfId="45309" xr:uid="{00000000-0005-0000-0000-00001E5B0000}"/>
    <cellStyle name="Normal 5 3 5 4 2 3" xfId="30076" xr:uid="{00000000-0005-0000-0000-00001F5B0000}"/>
    <cellStyle name="Normal 5 3 5 4 3" xfId="9958" xr:uid="{00000000-0005-0000-0000-0000205B0000}"/>
    <cellStyle name="Normal 5 3 5 4 3 2" xfId="40292" xr:uid="{00000000-0005-0000-0000-0000215B0000}"/>
    <cellStyle name="Normal 5 3 5 4 3 3" xfId="25059" xr:uid="{00000000-0005-0000-0000-0000225B0000}"/>
    <cellStyle name="Normal 5 3 5 4 4" xfId="35279" xr:uid="{00000000-0005-0000-0000-0000235B0000}"/>
    <cellStyle name="Normal 5 3 5 4 5" xfId="20046" xr:uid="{00000000-0005-0000-0000-0000245B0000}"/>
    <cellStyle name="Normal 5 3 5 5" xfId="11636" xr:uid="{00000000-0005-0000-0000-0000255B0000}"/>
    <cellStyle name="Normal 5 3 5 5 2" xfId="41967" xr:uid="{00000000-0005-0000-0000-0000265B0000}"/>
    <cellStyle name="Normal 5 3 5 5 3" xfId="26734" xr:uid="{00000000-0005-0000-0000-0000275B0000}"/>
    <cellStyle name="Normal 5 3 5 6" xfId="6615" xr:uid="{00000000-0005-0000-0000-0000285B0000}"/>
    <cellStyle name="Normal 5 3 5 6 2" xfId="36950" xr:uid="{00000000-0005-0000-0000-0000295B0000}"/>
    <cellStyle name="Normal 5 3 5 6 3" xfId="21717" xr:uid="{00000000-0005-0000-0000-00002A5B0000}"/>
    <cellStyle name="Normal 5 3 5 7" xfId="31938" xr:uid="{00000000-0005-0000-0000-00002B5B0000}"/>
    <cellStyle name="Normal 5 3 5 8" xfId="16704" xr:uid="{00000000-0005-0000-0000-00002C5B0000}"/>
    <cellStyle name="Normal 5 3 6" xfId="1960" xr:uid="{00000000-0005-0000-0000-00002D5B0000}"/>
    <cellStyle name="Normal 5 3 6 2" xfId="3652" xr:uid="{00000000-0005-0000-0000-00002E5B0000}"/>
    <cellStyle name="Normal 5 3 6 2 2" xfId="13725" xr:uid="{00000000-0005-0000-0000-00002F5B0000}"/>
    <cellStyle name="Normal 5 3 6 2 2 2" xfId="44056" xr:uid="{00000000-0005-0000-0000-0000305B0000}"/>
    <cellStyle name="Normal 5 3 6 2 2 3" xfId="28823" xr:uid="{00000000-0005-0000-0000-0000315B0000}"/>
    <cellStyle name="Normal 5 3 6 2 3" xfId="8705" xr:uid="{00000000-0005-0000-0000-0000325B0000}"/>
    <cellStyle name="Normal 5 3 6 2 3 2" xfId="39039" xr:uid="{00000000-0005-0000-0000-0000335B0000}"/>
    <cellStyle name="Normal 5 3 6 2 3 3" xfId="23806" xr:uid="{00000000-0005-0000-0000-0000345B0000}"/>
    <cellStyle name="Normal 5 3 6 2 4" xfId="34026" xr:uid="{00000000-0005-0000-0000-0000355B0000}"/>
    <cellStyle name="Normal 5 3 6 2 5" xfId="18793" xr:uid="{00000000-0005-0000-0000-0000365B0000}"/>
    <cellStyle name="Normal 5 3 6 3" xfId="5344" xr:uid="{00000000-0005-0000-0000-0000375B0000}"/>
    <cellStyle name="Normal 5 3 6 3 2" xfId="15396" xr:uid="{00000000-0005-0000-0000-0000385B0000}"/>
    <cellStyle name="Normal 5 3 6 3 2 2" xfId="45727" xr:uid="{00000000-0005-0000-0000-0000395B0000}"/>
    <cellStyle name="Normal 5 3 6 3 2 3" xfId="30494" xr:uid="{00000000-0005-0000-0000-00003A5B0000}"/>
    <cellStyle name="Normal 5 3 6 3 3" xfId="10376" xr:uid="{00000000-0005-0000-0000-00003B5B0000}"/>
    <cellStyle name="Normal 5 3 6 3 3 2" xfId="40710" xr:uid="{00000000-0005-0000-0000-00003C5B0000}"/>
    <cellStyle name="Normal 5 3 6 3 3 3" xfId="25477" xr:uid="{00000000-0005-0000-0000-00003D5B0000}"/>
    <cellStyle name="Normal 5 3 6 3 4" xfId="35697" xr:uid="{00000000-0005-0000-0000-00003E5B0000}"/>
    <cellStyle name="Normal 5 3 6 3 5" xfId="20464" xr:uid="{00000000-0005-0000-0000-00003F5B0000}"/>
    <cellStyle name="Normal 5 3 6 4" xfId="12054" xr:uid="{00000000-0005-0000-0000-0000405B0000}"/>
    <cellStyle name="Normal 5 3 6 4 2" xfId="42385" xr:uid="{00000000-0005-0000-0000-0000415B0000}"/>
    <cellStyle name="Normal 5 3 6 4 3" xfId="27152" xr:uid="{00000000-0005-0000-0000-0000425B0000}"/>
    <cellStyle name="Normal 5 3 6 5" xfId="7033" xr:uid="{00000000-0005-0000-0000-0000435B0000}"/>
    <cellStyle name="Normal 5 3 6 5 2" xfId="37368" xr:uid="{00000000-0005-0000-0000-0000445B0000}"/>
    <cellStyle name="Normal 5 3 6 5 3" xfId="22135" xr:uid="{00000000-0005-0000-0000-0000455B0000}"/>
    <cellStyle name="Normal 5 3 6 6" xfId="32356" xr:uid="{00000000-0005-0000-0000-0000465B0000}"/>
    <cellStyle name="Normal 5 3 6 7" xfId="17122" xr:uid="{00000000-0005-0000-0000-0000475B0000}"/>
    <cellStyle name="Normal 5 3 7" xfId="2806" xr:uid="{00000000-0005-0000-0000-0000485B0000}"/>
    <cellStyle name="Normal 5 3 7 2" xfId="12889" xr:uid="{00000000-0005-0000-0000-0000495B0000}"/>
    <cellStyle name="Normal 5 3 7 2 2" xfId="43220" xr:uid="{00000000-0005-0000-0000-00004A5B0000}"/>
    <cellStyle name="Normal 5 3 7 2 3" xfId="27987" xr:uid="{00000000-0005-0000-0000-00004B5B0000}"/>
    <cellStyle name="Normal 5 3 7 3" xfId="7868" xr:uid="{00000000-0005-0000-0000-00004C5B0000}"/>
    <cellStyle name="Normal 5 3 7 3 2" xfId="38203" xr:uid="{00000000-0005-0000-0000-00004D5B0000}"/>
    <cellStyle name="Normal 5 3 7 3 3" xfId="22970" xr:uid="{00000000-0005-0000-0000-00004E5B0000}"/>
    <cellStyle name="Normal 5 3 7 4" xfId="33190" xr:uid="{00000000-0005-0000-0000-00004F5B0000}"/>
    <cellStyle name="Normal 5 3 7 5" xfId="17957" xr:uid="{00000000-0005-0000-0000-0000505B0000}"/>
    <cellStyle name="Normal 5 3 8" xfId="4504" xr:uid="{00000000-0005-0000-0000-0000515B0000}"/>
    <cellStyle name="Normal 5 3 8 2" xfId="14560" xr:uid="{00000000-0005-0000-0000-0000525B0000}"/>
    <cellStyle name="Normal 5 3 8 2 2" xfId="44891" xr:uid="{00000000-0005-0000-0000-0000535B0000}"/>
    <cellStyle name="Normal 5 3 8 2 3" xfId="29658" xr:uid="{00000000-0005-0000-0000-0000545B0000}"/>
    <cellStyle name="Normal 5 3 8 3" xfId="9540" xr:uid="{00000000-0005-0000-0000-0000555B0000}"/>
    <cellStyle name="Normal 5 3 8 3 2" xfId="39874" xr:uid="{00000000-0005-0000-0000-0000565B0000}"/>
    <cellStyle name="Normal 5 3 8 3 3" xfId="24641" xr:uid="{00000000-0005-0000-0000-0000575B0000}"/>
    <cellStyle name="Normal 5 3 8 4" xfId="34861" xr:uid="{00000000-0005-0000-0000-0000585B0000}"/>
    <cellStyle name="Normal 5 3 8 5" xfId="19628" xr:uid="{00000000-0005-0000-0000-0000595B0000}"/>
    <cellStyle name="Normal 5 3 9" xfId="11216" xr:uid="{00000000-0005-0000-0000-00005A5B0000}"/>
    <cellStyle name="Normal 5 3 9 2" xfId="41549" xr:uid="{00000000-0005-0000-0000-00005B5B0000}"/>
    <cellStyle name="Normal 5 3 9 3" xfId="26316" xr:uid="{00000000-0005-0000-0000-00005C5B0000}"/>
    <cellStyle name="Normal 5 4" xfId="31379" xr:uid="{00000000-0005-0000-0000-00005D5B0000}"/>
    <cellStyle name="Normal 5 5" xfId="31411" xr:uid="{00000000-0005-0000-0000-00005E5B0000}"/>
    <cellStyle name="Normal 5 6" xfId="31370" xr:uid="{00000000-0005-0000-0000-00005F5B0000}"/>
    <cellStyle name="Normal 5 7" xfId="46795" xr:uid="{00000000-0005-0000-0000-0000605B0000}"/>
    <cellStyle name="Normal 50" xfId="363" xr:uid="{00000000-0005-0000-0000-0000615B0000}"/>
    <cellStyle name="Normal 50 2" xfId="864" xr:uid="{00000000-0005-0000-0000-0000625B0000}"/>
    <cellStyle name="Normal 51" xfId="865" xr:uid="{00000000-0005-0000-0000-0000635B0000}"/>
    <cellStyle name="Normal 51 10" xfId="6225" xr:uid="{00000000-0005-0000-0000-0000645B0000}"/>
    <cellStyle name="Normal 51 10 2" xfId="36562" xr:uid="{00000000-0005-0000-0000-0000655B0000}"/>
    <cellStyle name="Normal 51 10 3" xfId="21329" xr:uid="{00000000-0005-0000-0000-0000665B0000}"/>
    <cellStyle name="Normal 51 11" xfId="31553" xr:uid="{00000000-0005-0000-0000-0000675B0000}"/>
    <cellStyle name="Normal 51 12" xfId="16314" xr:uid="{00000000-0005-0000-0000-0000685B0000}"/>
    <cellStyle name="Normal 51 13" xfId="46579" xr:uid="{00000000-0005-0000-0000-0000695B0000}"/>
    <cellStyle name="Normal 51 2" xfId="1189" xr:uid="{00000000-0005-0000-0000-00006A5B0000}"/>
    <cellStyle name="Normal 51 2 10" xfId="31605" xr:uid="{00000000-0005-0000-0000-00006B5B0000}"/>
    <cellStyle name="Normal 51 2 11" xfId="16368" xr:uid="{00000000-0005-0000-0000-00006C5B0000}"/>
    <cellStyle name="Normal 51 2 2" xfId="1297" xr:uid="{00000000-0005-0000-0000-00006D5B0000}"/>
    <cellStyle name="Normal 51 2 2 10" xfId="16472" xr:uid="{00000000-0005-0000-0000-00006E5B0000}"/>
    <cellStyle name="Normal 51 2 2 2" xfId="1514" xr:uid="{00000000-0005-0000-0000-00006F5B0000}"/>
    <cellStyle name="Normal 51 2 2 2 2" xfId="1935" xr:uid="{00000000-0005-0000-0000-0000705B0000}"/>
    <cellStyle name="Normal 51 2 2 2 2 2" xfId="2774" xr:uid="{00000000-0005-0000-0000-0000715B0000}"/>
    <cellStyle name="Normal 51 2 2 2 2 2 2" xfId="4464" xr:uid="{00000000-0005-0000-0000-0000725B0000}"/>
    <cellStyle name="Normal 51 2 2 2 2 2 2 2" xfId="14537" xr:uid="{00000000-0005-0000-0000-0000735B0000}"/>
    <cellStyle name="Normal 51 2 2 2 2 2 2 2 2" xfId="44868" xr:uid="{00000000-0005-0000-0000-0000745B0000}"/>
    <cellStyle name="Normal 51 2 2 2 2 2 2 2 3" xfId="29635" xr:uid="{00000000-0005-0000-0000-0000755B0000}"/>
    <cellStyle name="Normal 51 2 2 2 2 2 2 3" xfId="9517" xr:uid="{00000000-0005-0000-0000-0000765B0000}"/>
    <cellStyle name="Normal 51 2 2 2 2 2 2 3 2" xfId="39851" xr:uid="{00000000-0005-0000-0000-0000775B0000}"/>
    <cellStyle name="Normal 51 2 2 2 2 2 2 3 3" xfId="24618" xr:uid="{00000000-0005-0000-0000-0000785B0000}"/>
    <cellStyle name="Normal 51 2 2 2 2 2 2 4" xfId="34838" xr:uid="{00000000-0005-0000-0000-0000795B0000}"/>
    <cellStyle name="Normal 51 2 2 2 2 2 2 5" xfId="19605" xr:uid="{00000000-0005-0000-0000-00007A5B0000}"/>
    <cellStyle name="Normal 51 2 2 2 2 2 3" xfId="6156" xr:uid="{00000000-0005-0000-0000-00007B5B0000}"/>
    <cellStyle name="Normal 51 2 2 2 2 2 3 2" xfId="16208" xr:uid="{00000000-0005-0000-0000-00007C5B0000}"/>
    <cellStyle name="Normal 51 2 2 2 2 2 3 2 2" xfId="46539" xr:uid="{00000000-0005-0000-0000-00007D5B0000}"/>
    <cellStyle name="Normal 51 2 2 2 2 2 3 2 3" xfId="31306" xr:uid="{00000000-0005-0000-0000-00007E5B0000}"/>
    <cellStyle name="Normal 51 2 2 2 2 2 3 3" xfId="11188" xr:uid="{00000000-0005-0000-0000-00007F5B0000}"/>
    <cellStyle name="Normal 51 2 2 2 2 2 3 3 2" xfId="41522" xr:uid="{00000000-0005-0000-0000-0000805B0000}"/>
    <cellStyle name="Normal 51 2 2 2 2 2 3 3 3" xfId="26289" xr:uid="{00000000-0005-0000-0000-0000815B0000}"/>
    <cellStyle name="Normal 51 2 2 2 2 2 3 4" xfId="36509" xr:uid="{00000000-0005-0000-0000-0000825B0000}"/>
    <cellStyle name="Normal 51 2 2 2 2 2 3 5" xfId="21276" xr:uid="{00000000-0005-0000-0000-0000835B0000}"/>
    <cellStyle name="Normal 51 2 2 2 2 2 4" xfId="12866" xr:uid="{00000000-0005-0000-0000-0000845B0000}"/>
    <cellStyle name="Normal 51 2 2 2 2 2 4 2" xfId="43197" xr:uid="{00000000-0005-0000-0000-0000855B0000}"/>
    <cellStyle name="Normal 51 2 2 2 2 2 4 3" xfId="27964" xr:uid="{00000000-0005-0000-0000-0000865B0000}"/>
    <cellStyle name="Normal 51 2 2 2 2 2 5" xfId="7845" xr:uid="{00000000-0005-0000-0000-0000875B0000}"/>
    <cellStyle name="Normal 51 2 2 2 2 2 5 2" xfId="38180" xr:uid="{00000000-0005-0000-0000-0000885B0000}"/>
    <cellStyle name="Normal 51 2 2 2 2 2 5 3" xfId="22947" xr:uid="{00000000-0005-0000-0000-0000895B0000}"/>
    <cellStyle name="Normal 51 2 2 2 2 2 6" xfId="33168" xr:uid="{00000000-0005-0000-0000-00008A5B0000}"/>
    <cellStyle name="Normal 51 2 2 2 2 2 7" xfId="17934" xr:uid="{00000000-0005-0000-0000-00008B5B0000}"/>
    <cellStyle name="Normal 51 2 2 2 2 3" xfId="3627" xr:uid="{00000000-0005-0000-0000-00008C5B0000}"/>
    <cellStyle name="Normal 51 2 2 2 2 3 2" xfId="13701" xr:uid="{00000000-0005-0000-0000-00008D5B0000}"/>
    <cellStyle name="Normal 51 2 2 2 2 3 2 2" xfId="44032" xr:uid="{00000000-0005-0000-0000-00008E5B0000}"/>
    <cellStyle name="Normal 51 2 2 2 2 3 2 3" xfId="28799" xr:uid="{00000000-0005-0000-0000-00008F5B0000}"/>
    <cellStyle name="Normal 51 2 2 2 2 3 3" xfId="8681" xr:uid="{00000000-0005-0000-0000-0000905B0000}"/>
    <cellStyle name="Normal 51 2 2 2 2 3 3 2" xfId="39015" xr:uid="{00000000-0005-0000-0000-0000915B0000}"/>
    <cellStyle name="Normal 51 2 2 2 2 3 3 3" xfId="23782" xr:uid="{00000000-0005-0000-0000-0000925B0000}"/>
    <cellStyle name="Normal 51 2 2 2 2 3 4" xfId="34002" xr:uid="{00000000-0005-0000-0000-0000935B0000}"/>
    <cellStyle name="Normal 51 2 2 2 2 3 5" xfId="18769" xr:uid="{00000000-0005-0000-0000-0000945B0000}"/>
    <cellStyle name="Normal 51 2 2 2 2 4" xfId="5320" xr:uid="{00000000-0005-0000-0000-0000955B0000}"/>
    <cellStyle name="Normal 51 2 2 2 2 4 2" xfId="15372" xr:uid="{00000000-0005-0000-0000-0000965B0000}"/>
    <cellStyle name="Normal 51 2 2 2 2 4 2 2" xfId="45703" xr:uid="{00000000-0005-0000-0000-0000975B0000}"/>
    <cellStyle name="Normal 51 2 2 2 2 4 2 3" xfId="30470" xr:uid="{00000000-0005-0000-0000-0000985B0000}"/>
    <cellStyle name="Normal 51 2 2 2 2 4 3" xfId="10352" xr:uid="{00000000-0005-0000-0000-0000995B0000}"/>
    <cellStyle name="Normal 51 2 2 2 2 4 3 2" xfId="40686" xr:uid="{00000000-0005-0000-0000-00009A5B0000}"/>
    <cellStyle name="Normal 51 2 2 2 2 4 3 3" xfId="25453" xr:uid="{00000000-0005-0000-0000-00009B5B0000}"/>
    <cellStyle name="Normal 51 2 2 2 2 4 4" xfId="35673" xr:uid="{00000000-0005-0000-0000-00009C5B0000}"/>
    <cellStyle name="Normal 51 2 2 2 2 4 5" xfId="20440" xr:uid="{00000000-0005-0000-0000-00009D5B0000}"/>
    <cellStyle name="Normal 51 2 2 2 2 5" xfId="12030" xr:uid="{00000000-0005-0000-0000-00009E5B0000}"/>
    <cellStyle name="Normal 51 2 2 2 2 5 2" xfId="42361" xr:uid="{00000000-0005-0000-0000-00009F5B0000}"/>
    <cellStyle name="Normal 51 2 2 2 2 5 3" xfId="27128" xr:uid="{00000000-0005-0000-0000-0000A05B0000}"/>
    <cellStyle name="Normal 51 2 2 2 2 6" xfId="7009" xr:uid="{00000000-0005-0000-0000-0000A15B0000}"/>
    <cellStyle name="Normal 51 2 2 2 2 6 2" xfId="37344" xr:uid="{00000000-0005-0000-0000-0000A25B0000}"/>
    <cellStyle name="Normal 51 2 2 2 2 6 3" xfId="22111" xr:uid="{00000000-0005-0000-0000-0000A35B0000}"/>
    <cellStyle name="Normal 51 2 2 2 2 7" xfId="32332" xr:uid="{00000000-0005-0000-0000-0000A45B0000}"/>
    <cellStyle name="Normal 51 2 2 2 2 8" xfId="17098" xr:uid="{00000000-0005-0000-0000-0000A55B0000}"/>
    <cellStyle name="Normal 51 2 2 2 3" xfId="2356" xr:uid="{00000000-0005-0000-0000-0000A65B0000}"/>
    <cellStyle name="Normal 51 2 2 2 3 2" xfId="4046" xr:uid="{00000000-0005-0000-0000-0000A75B0000}"/>
    <cellStyle name="Normal 51 2 2 2 3 2 2" xfId="14119" xr:uid="{00000000-0005-0000-0000-0000A85B0000}"/>
    <cellStyle name="Normal 51 2 2 2 3 2 2 2" xfId="44450" xr:uid="{00000000-0005-0000-0000-0000A95B0000}"/>
    <cellStyle name="Normal 51 2 2 2 3 2 2 3" xfId="29217" xr:uid="{00000000-0005-0000-0000-0000AA5B0000}"/>
    <cellStyle name="Normal 51 2 2 2 3 2 3" xfId="9099" xr:uid="{00000000-0005-0000-0000-0000AB5B0000}"/>
    <cellStyle name="Normal 51 2 2 2 3 2 3 2" xfId="39433" xr:uid="{00000000-0005-0000-0000-0000AC5B0000}"/>
    <cellStyle name="Normal 51 2 2 2 3 2 3 3" xfId="24200" xr:uid="{00000000-0005-0000-0000-0000AD5B0000}"/>
    <cellStyle name="Normal 51 2 2 2 3 2 4" xfId="34420" xr:uid="{00000000-0005-0000-0000-0000AE5B0000}"/>
    <cellStyle name="Normal 51 2 2 2 3 2 5" xfId="19187" xr:uid="{00000000-0005-0000-0000-0000AF5B0000}"/>
    <cellStyle name="Normal 51 2 2 2 3 3" xfId="5738" xr:uid="{00000000-0005-0000-0000-0000B05B0000}"/>
    <cellStyle name="Normal 51 2 2 2 3 3 2" xfId="15790" xr:uid="{00000000-0005-0000-0000-0000B15B0000}"/>
    <cellStyle name="Normal 51 2 2 2 3 3 2 2" xfId="46121" xr:uid="{00000000-0005-0000-0000-0000B25B0000}"/>
    <cellStyle name="Normal 51 2 2 2 3 3 2 3" xfId="30888" xr:uid="{00000000-0005-0000-0000-0000B35B0000}"/>
    <cellStyle name="Normal 51 2 2 2 3 3 3" xfId="10770" xr:uid="{00000000-0005-0000-0000-0000B45B0000}"/>
    <cellStyle name="Normal 51 2 2 2 3 3 3 2" xfId="41104" xr:uid="{00000000-0005-0000-0000-0000B55B0000}"/>
    <cellStyle name="Normal 51 2 2 2 3 3 3 3" xfId="25871" xr:uid="{00000000-0005-0000-0000-0000B65B0000}"/>
    <cellStyle name="Normal 51 2 2 2 3 3 4" xfId="36091" xr:uid="{00000000-0005-0000-0000-0000B75B0000}"/>
    <cellStyle name="Normal 51 2 2 2 3 3 5" xfId="20858" xr:uid="{00000000-0005-0000-0000-0000B85B0000}"/>
    <cellStyle name="Normal 51 2 2 2 3 4" xfId="12448" xr:uid="{00000000-0005-0000-0000-0000B95B0000}"/>
    <cellStyle name="Normal 51 2 2 2 3 4 2" xfId="42779" xr:uid="{00000000-0005-0000-0000-0000BA5B0000}"/>
    <cellStyle name="Normal 51 2 2 2 3 4 3" xfId="27546" xr:uid="{00000000-0005-0000-0000-0000BB5B0000}"/>
    <cellStyle name="Normal 51 2 2 2 3 5" xfId="7427" xr:uid="{00000000-0005-0000-0000-0000BC5B0000}"/>
    <cellStyle name="Normal 51 2 2 2 3 5 2" xfId="37762" xr:uid="{00000000-0005-0000-0000-0000BD5B0000}"/>
    <cellStyle name="Normal 51 2 2 2 3 5 3" xfId="22529" xr:uid="{00000000-0005-0000-0000-0000BE5B0000}"/>
    <cellStyle name="Normal 51 2 2 2 3 6" xfId="32750" xr:uid="{00000000-0005-0000-0000-0000BF5B0000}"/>
    <cellStyle name="Normal 51 2 2 2 3 7" xfId="17516" xr:uid="{00000000-0005-0000-0000-0000C05B0000}"/>
    <cellStyle name="Normal 51 2 2 2 4" xfId="3209" xr:uid="{00000000-0005-0000-0000-0000C15B0000}"/>
    <cellStyle name="Normal 51 2 2 2 4 2" xfId="13283" xr:uid="{00000000-0005-0000-0000-0000C25B0000}"/>
    <cellStyle name="Normal 51 2 2 2 4 2 2" xfId="43614" xr:uid="{00000000-0005-0000-0000-0000C35B0000}"/>
    <cellStyle name="Normal 51 2 2 2 4 2 3" xfId="28381" xr:uid="{00000000-0005-0000-0000-0000C45B0000}"/>
    <cellStyle name="Normal 51 2 2 2 4 3" xfId="8263" xr:uid="{00000000-0005-0000-0000-0000C55B0000}"/>
    <cellStyle name="Normal 51 2 2 2 4 3 2" xfId="38597" xr:uid="{00000000-0005-0000-0000-0000C65B0000}"/>
    <cellStyle name="Normal 51 2 2 2 4 3 3" xfId="23364" xr:uid="{00000000-0005-0000-0000-0000C75B0000}"/>
    <cellStyle name="Normal 51 2 2 2 4 4" xfId="33584" xr:uid="{00000000-0005-0000-0000-0000C85B0000}"/>
    <cellStyle name="Normal 51 2 2 2 4 5" xfId="18351" xr:uid="{00000000-0005-0000-0000-0000C95B0000}"/>
    <cellStyle name="Normal 51 2 2 2 5" xfId="4902" xr:uid="{00000000-0005-0000-0000-0000CA5B0000}"/>
    <cellStyle name="Normal 51 2 2 2 5 2" xfId="14954" xr:uid="{00000000-0005-0000-0000-0000CB5B0000}"/>
    <cellStyle name="Normal 51 2 2 2 5 2 2" xfId="45285" xr:uid="{00000000-0005-0000-0000-0000CC5B0000}"/>
    <cellStyle name="Normal 51 2 2 2 5 2 3" xfId="30052" xr:uid="{00000000-0005-0000-0000-0000CD5B0000}"/>
    <cellStyle name="Normal 51 2 2 2 5 3" xfId="9934" xr:uid="{00000000-0005-0000-0000-0000CE5B0000}"/>
    <cellStyle name="Normal 51 2 2 2 5 3 2" xfId="40268" xr:uid="{00000000-0005-0000-0000-0000CF5B0000}"/>
    <cellStyle name="Normal 51 2 2 2 5 3 3" xfId="25035" xr:uid="{00000000-0005-0000-0000-0000D05B0000}"/>
    <cellStyle name="Normal 51 2 2 2 5 4" xfId="35255" xr:uid="{00000000-0005-0000-0000-0000D15B0000}"/>
    <cellStyle name="Normal 51 2 2 2 5 5" xfId="20022" xr:uid="{00000000-0005-0000-0000-0000D25B0000}"/>
    <cellStyle name="Normal 51 2 2 2 6" xfId="11612" xr:uid="{00000000-0005-0000-0000-0000D35B0000}"/>
    <cellStyle name="Normal 51 2 2 2 6 2" xfId="41943" xr:uid="{00000000-0005-0000-0000-0000D45B0000}"/>
    <cellStyle name="Normal 51 2 2 2 6 3" xfId="26710" xr:uid="{00000000-0005-0000-0000-0000D55B0000}"/>
    <cellStyle name="Normal 51 2 2 2 7" xfId="6591" xr:uid="{00000000-0005-0000-0000-0000D65B0000}"/>
    <cellStyle name="Normal 51 2 2 2 7 2" xfId="36926" xr:uid="{00000000-0005-0000-0000-0000D75B0000}"/>
    <cellStyle name="Normal 51 2 2 2 7 3" xfId="21693" xr:uid="{00000000-0005-0000-0000-0000D85B0000}"/>
    <cellStyle name="Normal 51 2 2 2 8" xfId="31914" xr:uid="{00000000-0005-0000-0000-0000D95B0000}"/>
    <cellStyle name="Normal 51 2 2 2 9" xfId="16680" xr:uid="{00000000-0005-0000-0000-0000DA5B0000}"/>
    <cellStyle name="Normal 51 2 2 3" xfId="1727" xr:uid="{00000000-0005-0000-0000-0000DB5B0000}"/>
    <cellStyle name="Normal 51 2 2 3 2" xfId="2566" xr:uid="{00000000-0005-0000-0000-0000DC5B0000}"/>
    <cellStyle name="Normal 51 2 2 3 2 2" xfId="4256" xr:uid="{00000000-0005-0000-0000-0000DD5B0000}"/>
    <cellStyle name="Normal 51 2 2 3 2 2 2" xfId="14329" xr:uid="{00000000-0005-0000-0000-0000DE5B0000}"/>
    <cellStyle name="Normal 51 2 2 3 2 2 2 2" xfId="44660" xr:uid="{00000000-0005-0000-0000-0000DF5B0000}"/>
    <cellStyle name="Normal 51 2 2 3 2 2 2 3" xfId="29427" xr:uid="{00000000-0005-0000-0000-0000E05B0000}"/>
    <cellStyle name="Normal 51 2 2 3 2 2 3" xfId="9309" xr:uid="{00000000-0005-0000-0000-0000E15B0000}"/>
    <cellStyle name="Normal 51 2 2 3 2 2 3 2" xfId="39643" xr:uid="{00000000-0005-0000-0000-0000E25B0000}"/>
    <cellStyle name="Normal 51 2 2 3 2 2 3 3" xfId="24410" xr:uid="{00000000-0005-0000-0000-0000E35B0000}"/>
    <cellStyle name="Normal 51 2 2 3 2 2 4" xfId="34630" xr:uid="{00000000-0005-0000-0000-0000E45B0000}"/>
    <cellStyle name="Normal 51 2 2 3 2 2 5" xfId="19397" xr:uid="{00000000-0005-0000-0000-0000E55B0000}"/>
    <cellStyle name="Normal 51 2 2 3 2 3" xfId="5948" xr:uid="{00000000-0005-0000-0000-0000E65B0000}"/>
    <cellStyle name="Normal 51 2 2 3 2 3 2" xfId="16000" xr:uid="{00000000-0005-0000-0000-0000E75B0000}"/>
    <cellStyle name="Normal 51 2 2 3 2 3 2 2" xfId="46331" xr:uid="{00000000-0005-0000-0000-0000E85B0000}"/>
    <cellStyle name="Normal 51 2 2 3 2 3 2 3" xfId="31098" xr:uid="{00000000-0005-0000-0000-0000E95B0000}"/>
    <cellStyle name="Normal 51 2 2 3 2 3 3" xfId="10980" xr:uid="{00000000-0005-0000-0000-0000EA5B0000}"/>
    <cellStyle name="Normal 51 2 2 3 2 3 3 2" xfId="41314" xr:uid="{00000000-0005-0000-0000-0000EB5B0000}"/>
    <cellStyle name="Normal 51 2 2 3 2 3 3 3" xfId="26081" xr:uid="{00000000-0005-0000-0000-0000EC5B0000}"/>
    <cellStyle name="Normal 51 2 2 3 2 3 4" xfId="36301" xr:uid="{00000000-0005-0000-0000-0000ED5B0000}"/>
    <cellStyle name="Normal 51 2 2 3 2 3 5" xfId="21068" xr:uid="{00000000-0005-0000-0000-0000EE5B0000}"/>
    <cellStyle name="Normal 51 2 2 3 2 4" xfId="12658" xr:uid="{00000000-0005-0000-0000-0000EF5B0000}"/>
    <cellStyle name="Normal 51 2 2 3 2 4 2" xfId="42989" xr:uid="{00000000-0005-0000-0000-0000F05B0000}"/>
    <cellStyle name="Normal 51 2 2 3 2 4 3" xfId="27756" xr:uid="{00000000-0005-0000-0000-0000F15B0000}"/>
    <cellStyle name="Normal 51 2 2 3 2 5" xfId="7637" xr:uid="{00000000-0005-0000-0000-0000F25B0000}"/>
    <cellStyle name="Normal 51 2 2 3 2 5 2" xfId="37972" xr:uid="{00000000-0005-0000-0000-0000F35B0000}"/>
    <cellStyle name="Normal 51 2 2 3 2 5 3" xfId="22739" xr:uid="{00000000-0005-0000-0000-0000F45B0000}"/>
    <cellStyle name="Normal 51 2 2 3 2 6" xfId="32960" xr:uid="{00000000-0005-0000-0000-0000F55B0000}"/>
    <cellStyle name="Normal 51 2 2 3 2 7" xfId="17726" xr:uid="{00000000-0005-0000-0000-0000F65B0000}"/>
    <cellStyle name="Normal 51 2 2 3 3" xfId="3419" xr:uid="{00000000-0005-0000-0000-0000F75B0000}"/>
    <cellStyle name="Normal 51 2 2 3 3 2" xfId="13493" xr:uid="{00000000-0005-0000-0000-0000F85B0000}"/>
    <cellStyle name="Normal 51 2 2 3 3 2 2" xfId="43824" xr:uid="{00000000-0005-0000-0000-0000F95B0000}"/>
    <cellStyle name="Normal 51 2 2 3 3 2 3" xfId="28591" xr:uid="{00000000-0005-0000-0000-0000FA5B0000}"/>
    <cellStyle name="Normal 51 2 2 3 3 3" xfId="8473" xr:uid="{00000000-0005-0000-0000-0000FB5B0000}"/>
    <cellStyle name="Normal 51 2 2 3 3 3 2" xfId="38807" xr:uid="{00000000-0005-0000-0000-0000FC5B0000}"/>
    <cellStyle name="Normal 51 2 2 3 3 3 3" xfId="23574" xr:uid="{00000000-0005-0000-0000-0000FD5B0000}"/>
    <cellStyle name="Normal 51 2 2 3 3 4" xfId="33794" xr:uid="{00000000-0005-0000-0000-0000FE5B0000}"/>
    <cellStyle name="Normal 51 2 2 3 3 5" xfId="18561" xr:uid="{00000000-0005-0000-0000-0000FF5B0000}"/>
    <cellStyle name="Normal 51 2 2 3 4" xfId="5112" xr:uid="{00000000-0005-0000-0000-0000005C0000}"/>
    <cellStyle name="Normal 51 2 2 3 4 2" xfId="15164" xr:uid="{00000000-0005-0000-0000-0000015C0000}"/>
    <cellStyle name="Normal 51 2 2 3 4 2 2" xfId="45495" xr:uid="{00000000-0005-0000-0000-0000025C0000}"/>
    <cellStyle name="Normal 51 2 2 3 4 2 3" xfId="30262" xr:uid="{00000000-0005-0000-0000-0000035C0000}"/>
    <cellStyle name="Normal 51 2 2 3 4 3" xfId="10144" xr:uid="{00000000-0005-0000-0000-0000045C0000}"/>
    <cellStyle name="Normal 51 2 2 3 4 3 2" xfId="40478" xr:uid="{00000000-0005-0000-0000-0000055C0000}"/>
    <cellStyle name="Normal 51 2 2 3 4 3 3" xfId="25245" xr:uid="{00000000-0005-0000-0000-0000065C0000}"/>
    <cellStyle name="Normal 51 2 2 3 4 4" xfId="35465" xr:uid="{00000000-0005-0000-0000-0000075C0000}"/>
    <cellStyle name="Normal 51 2 2 3 4 5" xfId="20232" xr:uid="{00000000-0005-0000-0000-0000085C0000}"/>
    <cellStyle name="Normal 51 2 2 3 5" xfId="11822" xr:uid="{00000000-0005-0000-0000-0000095C0000}"/>
    <cellStyle name="Normal 51 2 2 3 5 2" xfId="42153" xr:uid="{00000000-0005-0000-0000-00000A5C0000}"/>
    <cellStyle name="Normal 51 2 2 3 5 3" xfId="26920" xr:uid="{00000000-0005-0000-0000-00000B5C0000}"/>
    <cellStyle name="Normal 51 2 2 3 6" xfId="6801" xr:uid="{00000000-0005-0000-0000-00000C5C0000}"/>
    <cellStyle name="Normal 51 2 2 3 6 2" xfId="37136" xr:uid="{00000000-0005-0000-0000-00000D5C0000}"/>
    <cellStyle name="Normal 51 2 2 3 6 3" xfId="21903" xr:uid="{00000000-0005-0000-0000-00000E5C0000}"/>
    <cellStyle name="Normal 51 2 2 3 7" xfId="32124" xr:uid="{00000000-0005-0000-0000-00000F5C0000}"/>
    <cellStyle name="Normal 51 2 2 3 8" xfId="16890" xr:uid="{00000000-0005-0000-0000-0000105C0000}"/>
    <cellStyle name="Normal 51 2 2 4" xfId="2148" xr:uid="{00000000-0005-0000-0000-0000115C0000}"/>
    <cellStyle name="Normal 51 2 2 4 2" xfId="3838" xr:uid="{00000000-0005-0000-0000-0000125C0000}"/>
    <cellStyle name="Normal 51 2 2 4 2 2" xfId="13911" xr:uid="{00000000-0005-0000-0000-0000135C0000}"/>
    <cellStyle name="Normal 51 2 2 4 2 2 2" xfId="44242" xr:uid="{00000000-0005-0000-0000-0000145C0000}"/>
    <cellStyle name="Normal 51 2 2 4 2 2 3" xfId="29009" xr:uid="{00000000-0005-0000-0000-0000155C0000}"/>
    <cellStyle name="Normal 51 2 2 4 2 3" xfId="8891" xr:uid="{00000000-0005-0000-0000-0000165C0000}"/>
    <cellStyle name="Normal 51 2 2 4 2 3 2" xfId="39225" xr:uid="{00000000-0005-0000-0000-0000175C0000}"/>
    <cellStyle name="Normal 51 2 2 4 2 3 3" xfId="23992" xr:uid="{00000000-0005-0000-0000-0000185C0000}"/>
    <cellStyle name="Normal 51 2 2 4 2 4" xfId="34212" xr:uid="{00000000-0005-0000-0000-0000195C0000}"/>
    <cellStyle name="Normal 51 2 2 4 2 5" xfId="18979" xr:uid="{00000000-0005-0000-0000-00001A5C0000}"/>
    <cellStyle name="Normal 51 2 2 4 3" xfId="5530" xr:uid="{00000000-0005-0000-0000-00001B5C0000}"/>
    <cellStyle name="Normal 51 2 2 4 3 2" xfId="15582" xr:uid="{00000000-0005-0000-0000-00001C5C0000}"/>
    <cellStyle name="Normal 51 2 2 4 3 2 2" xfId="45913" xr:uid="{00000000-0005-0000-0000-00001D5C0000}"/>
    <cellStyle name="Normal 51 2 2 4 3 2 3" xfId="30680" xr:uid="{00000000-0005-0000-0000-00001E5C0000}"/>
    <cellStyle name="Normal 51 2 2 4 3 3" xfId="10562" xr:uid="{00000000-0005-0000-0000-00001F5C0000}"/>
    <cellStyle name="Normal 51 2 2 4 3 3 2" xfId="40896" xr:uid="{00000000-0005-0000-0000-0000205C0000}"/>
    <cellStyle name="Normal 51 2 2 4 3 3 3" xfId="25663" xr:uid="{00000000-0005-0000-0000-0000215C0000}"/>
    <cellStyle name="Normal 51 2 2 4 3 4" xfId="35883" xr:uid="{00000000-0005-0000-0000-0000225C0000}"/>
    <cellStyle name="Normal 51 2 2 4 3 5" xfId="20650" xr:uid="{00000000-0005-0000-0000-0000235C0000}"/>
    <cellStyle name="Normal 51 2 2 4 4" xfId="12240" xr:uid="{00000000-0005-0000-0000-0000245C0000}"/>
    <cellStyle name="Normal 51 2 2 4 4 2" xfId="42571" xr:uid="{00000000-0005-0000-0000-0000255C0000}"/>
    <cellStyle name="Normal 51 2 2 4 4 3" xfId="27338" xr:uid="{00000000-0005-0000-0000-0000265C0000}"/>
    <cellStyle name="Normal 51 2 2 4 5" xfId="7219" xr:uid="{00000000-0005-0000-0000-0000275C0000}"/>
    <cellStyle name="Normal 51 2 2 4 5 2" xfId="37554" xr:uid="{00000000-0005-0000-0000-0000285C0000}"/>
    <cellStyle name="Normal 51 2 2 4 5 3" xfId="22321" xr:uid="{00000000-0005-0000-0000-0000295C0000}"/>
    <cellStyle name="Normal 51 2 2 4 6" xfId="32542" xr:uid="{00000000-0005-0000-0000-00002A5C0000}"/>
    <cellStyle name="Normal 51 2 2 4 7" xfId="17308" xr:uid="{00000000-0005-0000-0000-00002B5C0000}"/>
    <cellStyle name="Normal 51 2 2 5" xfId="3001" xr:uid="{00000000-0005-0000-0000-00002C5C0000}"/>
    <cellStyle name="Normal 51 2 2 5 2" xfId="13075" xr:uid="{00000000-0005-0000-0000-00002D5C0000}"/>
    <cellStyle name="Normal 51 2 2 5 2 2" xfId="43406" xr:uid="{00000000-0005-0000-0000-00002E5C0000}"/>
    <cellStyle name="Normal 51 2 2 5 2 3" xfId="28173" xr:uid="{00000000-0005-0000-0000-00002F5C0000}"/>
    <cellStyle name="Normal 51 2 2 5 3" xfId="8055" xr:uid="{00000000-0005-0000-0000-0000305C0000}"/>
    <cellStyle name="Normal 51 2 2 5 3 2" xfId="38389" xr:uid="{00000000-0005-0000-0000-0000315C0000}"/>
    <cellStyle name="Normal 51 2 2 5 3 3" xfId="23156" xr:uid="{00000000-0005-0000-0000-0000325C0000}"/>
    <cellStyle name="Normal 51 2 2 5 4" xfId="33376" xr:uid="{00000000-0005-0000-0000-0000335C0000}"/>
    <cellStyle name="Normal 51 2 2 5 5" xfId="18143" xr:uid="{00000000-0005-0000-0000-0000345C0000}"/>
    <cellStyle name="Normal 51 2 2 6" xfId="4694" xr:uid="{00000000-0005-0000-0000-0000355C0000}"/>
    <cellStyle name="Normal 51 2 2 6 2" xfId="14746" xr:uid="{00000000-0005-0000-0000-0000365C0000}"/>
    <cellStyle name="Normal 51 2 2 6 2 2" xfId="45077" xr:uid="{00000000-0005-0000-0000-0000375C0000}"/>
    <cellStyle name="Normal 51 2 2 6 2 3" xfId="29844" xr:uid="{00000000-0005-0000-0000-0000385C0000}"/>
    <cellStyle name="Normal 51 2 2 6 3" xfId="9726" xr:uid="{00000000-0005-0000-0000-0000395C0000}"/>
    <cellStyle name="Normal 51 2 2 6 3 2" xfId="40060" xr:uid="{00000000-0005-0000-0000-00003A5C0000}"/>
    <cellStyle name="Normal 51 2 2 6 3 3" xfId="24827" xr:uid="{00000000-0005-0000-0000-00003B5C0000}"/>
    <cellStyle name="Normal 51 2 2 6 4" xfId="35047" xr:uid="{00000000-0005-0000-0000-00003C5C0000}"/>
    <cellStyle name="Normal 51 2 2 6 5" xfId="19814" xr:uid="{00000000-0005-0000-0000-00003D5C0000}"/>
    <cellStyle name="Normal 51 2 2 7" xfId="11404" xr:uid="{00000000-0005-0000-0000-00003E5C0000}"/>
    <cellStyle name="Normal 51 2 2 7 2" xfId="41735" xr:uid="{00000000-0005-0000-0000-00003F5C0000}"/>
    <cellStyle name="Normal 51 2 2 7 3" xfId="26502" xr:uid="{00000000-0005-0000-0000-0000405C0000}"/>
    <cellStyle name="Normal 51 2 2 8" xfId="6383" xr:uid="{00000000-0005-0000-0000-0000415C0000}"/>
    <cellStyle name="Normal 51 2 2 8 2" xfId="36718" xr:uid="{00000000-0005-0000-0000-0000425C0000}"/>
    <cellStyle name="Normal 51 2 2 8 3" xfId="21485" xr:uid="{00000000-0005-0000-0000-0000435C0000}"/>
    <cellStyle name="Normal 51 2 2 9" xfId="31706" xr:uid="{00000000-0005-0000-0000-0000445C0000}"/>
    <cellStyle name="Normal 51 2 3" xfId="1410" xr:uid="{00000000-0005-0000-0000-0000455C0000}"/>
    <cellStyle name="Normal 51 2 3 2" xfId="1831" xr:uid="{00000000-0005-0000-0000-0000465C0000}"/>
    <cellStyle name="Normal 51 2 3 2 2" xfId="2670" xr:uid="{00000000-0005-0000-0000-0000475C0000}"/>
    <cellStyle name="Normal 51 2 3 2 2 2" xfId="4360" xr:uid="{00000000-0005-0000-0000-0000485C0000}"/>
    <cellStyle name="Normal 51 2 3 2 2 2 2" xfId="14433" xr:uid="{00000000-0005-0000-0000-0000495C0000}"/>
    <cellStyle name="Normal 51 2 3 2 2 2 2 2" xfId="44764" xr:uid="{00000000-0005-0000-0000-00004A5C0000}"/>
    <cellStyle name="Normal 51 2 3 2 2 2 2 3" xfId="29531" xr:uid="{00000000-0005-0000-0000-00004B5C0000}"/>
    <cellStyle name="Normal 51 2 3 2 2 2 3" xfId="9413" xr:uid="{00000000-0005-0000-0000-00004C5C0000}"/>
    <cellStyle name="Normal 51 2 3 2 2 2 3 2" xfId="39747" xr:uid="{00000000-0005-0000-0000-00004D5C0000}"/>
    <cellStyle name="Normal 51 2 3 2 2 2 3 3" xfId="24514" xr:uid="{00000000-0005-0000-0000-00004E5C0000}"/>
    <cellStyle name="Normal 51 2 3 2 2 2 4" xfId="34734" xr:uid="{00000000-0005-0000-0000-00004F5C0000}"/>
    <cellStyle name="Normal 51 2 3 2 2 2 5" xfId="19501" xr:uid="{00000000-0005-0000-0000-0000505C0000}"/>
    <cellStyle name="Normal 51 2 3 2 2 3" xfId="6052" xr:uid="{00000000-0005-0000-0000-0000515C0000}"/>
    <cellStyle name="Normal 51 2 3 2 2 3 2" xfId="16104" xr:uid="{00000000-0005-0000-0000-0000525C0000}"/>
    <cellStyle name="Normal 51 2 3 2 2 3 2 2" xfId="46435" xr:uid="{00000000-0005-0000-0000-0000535C0000}"/>
    <cellStyle name="Normal 51 2 3 2 2 3 2 3" xfId="31202" xr:uid="{00000000-0005-0000-0000-0000545C0000}"/>
    <cellStyle name="Normal 51 2 3 2 2 3 3" xfId="11084" xr:uid="{00000000-0005-0000-0000-0000555C0000}"/>
    <cellStyle name="Normal 51 2 3 2 2 3 3 2" xfId="41418" xr:uid="{00000000-0005-0000-0000-0000565C0000}"/>
    <cellStyle name="Normal 51 2 3 2 2 3 3 3" xfId="26185" xr:uid="{00000000-0005-0000-0000-0000575C0000}"/>
    <cellStyle name="Normal 51 2 3 2 2 3 4" xfId="36405" xr:uid="{00000000-0005-0000-0000-0000585C0000}"/>
    <cellStyle name="Normal 51 2 3 2 2 3 5" xfId="21172" xr:uid="{00000000-0005-0000-0000-0000595C0000}"/>
    <cellStyle name="Normal 51 2 3 2 2 4" xfId="12762" xr:uid="{00000000-0005-0000-0000-00005A5C0000}"/>
    <cellStyle name="Normal 51 2 3 2 2 4 2" xfId="43093" xr:uid="{00000000-0005-0000-0000-00005B5C0000}"/>
    <cellStyle name="Normal 51 2 3 2 2 4 3" xfId="27860" xr:uid="{00000000-0005-0000-0000-00005C5C0000}"/>
    <cellStyle name="Normal 51 2 3 2 2 5" xfId="7741" xr:uid="{00000000-0005-0000-0000-00005D5C0000}"/>
    <cellStyle name="Normal 51 2 3 2 2 5 2" xfId="38076" xr:uid="{00000000-0005-0000-0000-00005E5C0000}"/>
    <cellStyle name="Normal 51 2 3 2 2 5 3" xfId="22843" xr:uid="{00000000-0005-0000-0000-00005F5C0000}"/>
    <cellStyle name="Normal 51 2 3 2 2 6" xfId="33064" xr:uid="{00000000-0005-0000-0000-0000605C0000}"/>
    <cellStyle name="Normal 51 2 3 2 2 7" xfId="17830" xr:uid="{00000000-0005-0000-0000-0000615C0000}"/>
    <cellStyle name="Normal 51 2 3 2 3" xfId="3523" xr:uid="{00000000-0005-0000-0000-0000625C0000}"/>
    <cellStyle name="Normal 51 2 3 2 3 2" xfId="13597" xr:uid="{00000000-0005-0000-0000-0000635C0000}"/>
    <cellStyle name="Normal 51 2 3 2 3 2 2" xfId="43928" xr:uid="{00000000-0005-0000-0000-0000645C0000}"/>
    <cellStyle name="Normal 51 2 3 2 3 2 3" xfId="28695" xr:uid="{00000000-0005-0000-0000-0000655C0000}"/>
    <cellStyle name="Normal 51 2 3 2 3 3" xfId="8577" xr:uid="{00000000-0005-0000-0000-0000665C0000}"/>
    <cellStyle name="Normal 51 2 3 2 3 3 2" xfId="38911" xr:uid="{00000000-0005-0000-0000-0000675C0000}"/>
    <cellStyle name="Normal 51 2 3 2 3 3 3" xfId="23678" xr:uid="{00000000-0005-0000-0000-0000685C0000}"/>
    <cellStyle name="Normal 51 2 3 2 3 4" xfId="33898" xr:uid="{00000000-0005-0000-0000-0000695C0000}"/>
    <cellStyle name="Normal 51 2 3 2 3 5" xfId="18665" xr:uid="{00000000-0005-0000-0000-00006A5C0000}"/>
    <cellStyle name="Normal 51 2 3 2 4" xfId="5216" xr:uid="{00000000-0005-0000-0000-00006B5C0000}"/>
    <cellStyle name="Normal 51 2 3 2 4 2" xfId="15268" xr:uid="{00000000-0005-0000-0000-00006C5C0000}"/>
    <cellStyle name="Normal 51 2 3 2 4 2 2" xfId="45599" xr:uid="{00000000-0005-0000-0000-00006D5C0000}"/>
    <cellStyle name="Normal 51 2 3 2 4 2 3" xfId="30366" xr:uid="{00000000-0005-0000-0000-00006E5C0000}"/>
    <cellStyle name="Normal 51 2 3 2 4 3" xfId="10248" xr:uid="{00000000-0005-0000-0000-00006F5C0000}"/>
    <cellStyle name="Normal 51 2 3 2 4 3 2" xfId="40582" xr:uid="{00000000-0005-0000-0000-0000705C0000}"/>
    <cellStyle name="Normal 51 2 3 2 4 3 3" xfId="25349" xr:uid="{00000000-0005-0000-0000-0000715C0000}"/>
    <cellStyle name="Normal 51 2 3 2 4 4" xfId="35569" xr:uid="{00000000-0005-0000-0000-0000725C0000}"/>
    <cellStyle name="Normal 51 2 3 2 4 5" xfId="20336" xr:uid="{00000000-0005-0000-0000-0000735C0000}"/>
    <cellStyle name="Normal 51 2 3 2 5" xfId="11926" xr:uid="{00000000-0005-0000-0000-0000745C0000}"/>
    <cellStyle name="Normal 51 2 3 2 5 2" xfId="42257" xr:uid="{00000000-0005-0000-0000-0000755C0000}"/>
    <cellStyle name="Normal 51 2 3 2 5 3" xfId="27024" xr:uid="{00000000-0005-0000-0000-0000765C0000}"/>
    <cellStyle name="Normal 51 2 3 2 6" xfId="6905" xr:uid="{00000000-0005-0000-0000-0000775C0000}"/>
    <cellStyle name="Normal 51 2 3 2 6 2" xfId="37240" xr:uid="{00000000-0005-0000-0000-0000785C0000}"/>
    <cellStyle name="Normal 51 2 3 2 6 3" xfId="22007" xr:uid="{00000000-0005-0000-0000-0000795C0000}"/>
    <cellStyle name="Normal 51 2 3 2 7" xfId="32228" xr:uid="{00000000-0005-0000-0000-00007A5C0000}"/>
    <cellStyle name="Normal 51 2 3 2 8" xfId="16994" xr:uid="{00000000-0005-0000-0000-00007B5C0000}"/>
    <cellStyle name="Normal 51 2 3 3" xfId="2252" xr:uid="{00000000-0005-0000-0000-00007C5C0000}"/>
    <cellStyle name="Normal 51 2 3 3 2" xfId="3942" xr:uid="{00000000-0005-0000-0000-00007D5C0000}"/>
    <cellStyle name="Normal 51 2 3 3 2 2" xfId="14015" xr:uid="{00000000-0005-0000-0000-00007E5C0000}"/>
    <cellStyle name="Normal 51 2 3 3 2 2 2" xfId="44346" xr:uid="{00000000-0005-0000-0000-00007F5C0000}"/>
    <cellStyle name="Normal 51 2 3 3 2 2 3" xfId="29113" xr:uid="{00000000-0005-0000-0000-0000805C0000}"/>
    <cellStyle name="Normal 51 2 3 3 2 3" xfId="8995" xr:uid="{00000000-0005-0000-0000-0000815C0000}"/>
    <cellStyle name="Normal 51 2 3 3 2 3 2" xfId="39329" xr:uid="{00000000-0005-0000-0000-0000825C0000}"/>
    <cellStyle name="Normal 51 2 3 3 2 3 3" xfId="24096" xr:uid="{00000000-0005-0000-0000-0000835C0000}"/>
    <cellStyle name="Normal 51 2 3 3 2 4" xfId="34316" xr:uid="{00000000-0005-0000-0000-0000845C0000}"/>
    <cellStyle name="Normal 51 2 3 3 2 5" xfId="19083" xr:uid="{00000000-0005-0000-0000-0000855C0000}"/>
    <cellStyle name="Normal 51 2 3 3 3" xfId="5634" xr:uid="{00000000-0005-0000-0000-0000865C0000}"/>
    <cellStyle name="Normal 51 2 3 3 3 2" xfId="15686" xr:uid="{00000000-0005-0000-0000-0000875C0000}"/>
    <cellStyle name="Normal 51 2 3 3 3 2 2" xfId="46017" xr:uid="{00000000-0005-0000-0000-0000885C0000}"/>
    <cellStyle name="Normal 51 2 3 3 3 2 3" xfId="30784" xr:uid="{00000000-0005-0000-0000-0000895C0000}"/>
    <cellStyle name="Normal 51 2 3 3 3 3" xfId="10666" xr:uid="{00000000-0005-0000-0000-00008A5C0000}"/>
    <cellStyle name="Normal 51 2 3 3 3 3 2" xfId="41000" xr:uid="{00000000-0005-0000-0000-00008B5C0000}"/>
    <cellStyle name="Normal 51 2 3 3 3 3 3" xfId="25767" xr:uid="{00000000-0005-0000-0000-00008C5C0000}"/>
    <cellStyle name="Normal 51 2 3 3 3 4" xfId="35987" xr:uid="{00000000-0005-0000-0000-00008D5C0000}"/>
    <cellStyle name="Normal 51 2 3 3 3 5" xfId="20754" xr:uid="{00000000-0005-0000-0000-00008E5C0000}"/>
    <cellStyle name="Normal 51 2 3 3 4" xfId="12344" xr:uid="{00000000-0005-0000-0000-00008F5C0000}"/>
    <cellStyle name="Normal 51 2 3 3 4 2" xfId="42675" xr:uid="{00000000-0005-0000-0000-0000905C0000}"/>
    <cellStyle name="Normal 51 2 3 3 4 3" xfId="27442" xr:uid="{00000000-0005-0000-0000-0000915C0000}"/>
    <cellStyle name="Normal 51 2 3 3 5" xfId="7323" xr:uid="{00000000-0005-0000-0000-0000925C0000}"/>
    <cellStyle name="Normal 51 2 3 3 5 2" xfId="37658" xr:uid="{00000000-0005-0000-0000-0000935C0000}"/>
    <cellStyle name="Normal 51 2 3 3 5 3" xfId="22425" xr:uid="{00000000-0005-0000-0000-0000945C0000}"/>
    <cellStyle name="Normal 51 2 3 3 6" xfId="32646" xr:uid="{00000000-0005-0000-0000-0000955C0000}"/>
    <cellStyle name="Normal 51 2 3 3 7" xfId="17412" xr:uid="{00000000-0005-0000-0000-0000965C0000}"/>
    <cellStyle name="Normal 51 2 3 4" xfId="3105" xr:uid="{00000000-0005-0000-0000-0000975C0000}"/>
    <cellStyle name="Normal 51 2 3 4 2" xfId="13179" xr:uid="{00000000-0005-0000-0000-0000985C0000}"/>
    <cellStyle name="Normal 51 2 3 4 2 2" xfId="43510" xr:uid="{00000000-0005-0000-0000-0000995C0000}"/>
    <cellStyle name="Normal 51 2 3 4 2 3" xfId="28277" xr:uid="{00000000-0005-0000-0000-00009A5C0000}"/>
    <cellStyle name="Normal 51 2 3 4 3" xfId="8159" xr:uid="{00000000-0005-0000-0000-00009B5C0000}"/>
    <cellStyle name="Normal 51 2 3 4 3 2" xfId="38493" xr:uid="{00000000-0005-0000-0000-00009C5C0000}"/>
    <cellStyle name="Normal 51 2 3 4 3 3" xfId="23260" xr:uid="{00000000-0005-0000-0000-00009D5C0000}"/>
    <cellStyle name="Normal 51 2 3 4 4" xfId="33480" xr:uid="{00000000-0005-0000-0000-00009E5C0000}"/>
    <cellStyle name="Normal 51 2 3 4 5" xfId="18247" xr:uid="{00000000-0005-0000-0000-00009F5C0000}"/>
    <cellStyle name="Normal 51 2 3 5" xfId="4798" xr:uid="{00000000-0005-0000-0000-0000A05C0000}"/>
    <cellStyle name="Normal 51 2 3 5 2" xfId="14850" xr:uid="{00000000-0005-0000-0000-0000A15C0000}"/>
    <cellStyle name="Normal 51 2 3 5 2 2" xfId="45181" xr:uid="{00000000-0005-0000-0000-0000A25C0000}"/>
    <cellStyle name="Normal 51 2 3 5 2 3" xfId="29948" xr:uid="{00000000-0005-0000-0000-0000A35C0000}"/>
    <cellStyle name="Normal 51 2 3 5 3" xfId="9830" xr:uid="{00000000-0005-0000-0000-0000A45C0000}"/>
    <cellStyle name="Normal 51 2 3 5 3 2" xfId="40164" xr:uid="{00000000-0005-0000-0000-0000A55C0000}"/>
    <cellStyle name="Normal 51 2 3 5 3 3" xfId="24931" xr:uid="{00000000-0005-0000-0000-0000A65C0000}"/>
    <cellStyle name="Normal 51 2 3 5 4" xfId="35151" xr:uid="{00000000-0005-0000-0000-0000A75C0000}"/>
    <cellStyle name="Normal 51 2 3 5 5" xfId="19918" xr:uid="{00000000-0005-0000-0000-0000A85C0000}"/>
    <cellStyle name="Normal 51 2 3 6" xfId="11508" xr:uid="{00000000-0005-0000-0000-0000A95C0000}"/>
    <cellStyle name="Normal 51 2 3 6 2" xfId="41839" xr:uid="{00000000-0005-0000-0000-0000AA5C0000}"/>
    <cellStyle name="Normal 51 2 3 6 3" xfId="26606" xr:uid="{00000000-0005-0000-0000-0000AB5C0000}"/>
    <cellStyle name="Normal 51 2 3 7" xfId="6487" xr:uid="{00000000-0005-0000-0000-0000AC5C0000}"/>
    <cellStyle name="Normal 51 2 3 7 2" xfId="36822" xr:uid="{00000000-0005-0000-0000-0000AD5C0000}"/>
    <cellStyle name="Normal 51 2 3 7 3" xfId="21589" xr:uid="{00000000-0005-0000-0000-0000AE5C0000}"/>
    <cellStyle name="Normal 51 2 3 8" xfId="31810" xr:uid="{00000000-0005-0000-0000-0000AF5C0000}"/>
    <cellStyle name="Normal 51 2 3 9" xfId="16576" xr:uid="{00000000-0005-0000-0000-0000B05C0000}"/>
    <cellStyle name="Normal 51 2 4" xfId="1623" xr:uid="{00000000-0005-0000-0000-0000B15C0000}"/>
    <cellStyle name="Normal 51 2 4 2" xfId="2462" xr:uid="{00000000-0005-0000-0000-0000B25C0000}"/>
    <cellStyle name="Normal 51 2 4 2 2" xfId="4152" xr:uid="{00000000-0005-0000-0000-0000B35C0000}"/>
    <cellStyle name="Normal 51 2 4 2 2 2" xfId="14225" xr:uid="{00000000-0005-0000-0000-0000B45C0000}"/>
    <cellStyle name="Normal 51 2 4 2 2 2 2" xfId="44556" xr:uid="{00000000-0005-0000-0000-0000B55C0000}"/>
    <cellStyle name="Normal 51 2 4 2 2 2 3" xfId="29323" xr:uid="{00000000-0005-0000-0000-0000B65C0000}"/>
    <cellStyle name="Normal 51 2 4 2 2 3" xfId="9205" xr:uid="{00000000-0005-0000-0000-0000B75C0000}"/>
    <cellStyle name="Normal 51 2 4 2 2 3 2" xfId="39539" xr:uid="{00000000-0005-0000-0000-0000B85C0000}"/>
    <cellStyle name="Normal 51 2 4 2 2 3 3" xfId="24306" xr:uid="{00000000-0005-0000-0000-0000B95C0000}"/>
    <cellStyle name="Normal 51 2 4 2 2 4" xfId="34526" xr:uid="{00000000-0005-0000-0000-0000BA5C0000}"/>
    <cellStyle name="Normal 51 2 4 2 2 5" xfId="19293" xr:uid="{00000000-0005-0000-0000-0000BB5C0000}"/>
    <cellStyle name="Normal 51 2 4 2 3" xfId="5844" xr:uid="{00000000-0005-0000-0000-0000BC5C0000}"/>
    <cellStyle name="Normal 51 2 4 2 3 2" xfId="15896" xr:uid="{00000000-0005-0000-0000-0000BD5C0000}"/>
    <cellStyle name="Normal 51 2 4 2 3 2 2" xfId="46227" xr:uid="{00000000-0005-0000-0000-0000BE5C0000}"/>
    <cellStyle name="Normal 51 2 4 2 3 2 3" xfId="30994" xr:uid="{00000000-0005-0000-0000-0000BF5C0000}"/>
    <cellStyle name="Normal 51 2 4 2 3 3" xfId="10876" xr:uid="{00000000-0005-0000-0000-0000C05C0000}"/>
    <cellStyle name="Normal 51 2 4 2 3 3 2" xfId="41210" xr:uid="{00000000-0005-0000-0000-0000C15C0000}"/>
    <cellStyle name="Normal 51 2 4 2 3 3 3" xfId="25977" xr:uid="{00000000-0005-0000-0000-0000C25C0000}"/>
    <cellStyle name="Normal 51 2 4 2 3 4" xfId="36197" xr:uid="{00000000-0005-0000-0000-0000C35C0000}"/>
    <cellStyle name="Normal 51 2 4 2 3 5" xfId="20964" xr:uid="{00000000-0005-0000-0000-0000C45C0000}"/>
    <cellStyle name="Normal 51 2 4 2 4" xfId="12554" xr:uid="{00000000-0005-0000-0000-0000C55C0000}"/>
    <cellStyle name="Normal 51 2 4 2 4 2" xfId="42885" xr:uid="{00000000-0005-0000-0000-0000C65C0000}"/>
    <cellStyle name="Normal 51 2 4 2 4 3" xfId="27652" xr:uid="{00000000-0005-0000-0000-0000C75C0000}"/>
    <cellStyle name="Normal 51 2 4 2 5" xfId="7533" xr:uid="{00000000-0005-0000-0000-0000C85C0000}"/>
    <cellStyle name="Normal 51 2 4 2 5 2" xfId="37868" xr:uid="{00000000-0005-0000-0000-0000C95C0000}"/>
    <cellStyle name="Normal 51 2 4 2 5 3" xfId="22635" xr:uid="{00000000-0005-0000-0000-0000CA5C0000}"/>
    <cellStyle name="Normal 51 2 4 2 6" xfId="32856" xr:uid="{00000000-0005-0000-0000-0000CB5C0000}"/>
    <cellStyle name="Normal 51 2 4 2 7" xfId="17622" xr:uid="{00000000-0005-0000-0000-0000CC5C0000}"/>
    <cellStyle name="Normal 51 2 4 3" xfId="3315" xr:uid="{00000000-0005-0000-0000-0000CD5C0000}"/>
    <cellStyle name="Normal 51 2 4 3 2" xfId="13389" xr:uid="{00000000-0005-0000-0000-0000CE5C0000}"/>
    <cellStyle name="Normal 51 2 4 3 2 2" xfId="43720" xr:uid="{00000000-0005-0000-0000-0000CF5C0000}"/>
    <cellStyle name="Normal 51 2 4 3 2 3" xfId="28487" xr:uid="{00000000-0005-0000-0000-0000D05C0000}"/>
    <cellStyle name="Normal 51 2 4 3 3" xfId="8369" xr:uid="{00000000-0005-0000-0000-0000D15C0000}"/>
    <cellStyle name="Normal 51 2 4 3 3 2" xfId="38703" xr:uid="{00000000-0005-0000-0000-0000D25C0000}"/>
    <cellStyle name="Normal 51 2 4 3 3 3" xfId="23470" xr:uid="{00000000-0005-0000-0000-0000D35C0000}"/>
    <cellStyle name="Normal 51 2 4 3 4" xfId="33690" xr:uid="{00000000-0005-0000-0000-0000D45C0000}"/>
    <cellStyle name="Normal 51 2 4 3 5" xfId="18457" xr:uid="{00000000-0005-0000-0000-0000D55C0000}"/>
    <cellStyle name="Normal 51 2 4 4" xfId="5008" xr:uid="{00000000-0005-0000-0000-0000D65C0000}"/>
    <cellStyle name="Normal 51 2 4 4 2" xfId="15060" xr:uid="{00000000-0005-0000-0000-0000D75C0000}"/>
    <cellStyle name="Normal 51 2 4 4 2 2" xfId="45391" xr:uid="{00000000-0005-0000-0000-0000D85C0000}"/>
    <cellStyle name="Normal 51 2 4 4 2 3" xfId="30158" xr:uid="{00000000-0005-0000-0000-0000D95C0000}"/>
    <cellStyle name="Normal 51 2 4 4 3" xfId="10040" xr:uid="{00000000-0005-0000-0000-0000DA5C0000}"/>
    <cellStyle name="Normal 51 2 4 4 3 2" xfId="40374" xr:uid="{00000000-0005-0000-0000-0000DB5C0000}"/>
    <cellStyle name="Normal 51 2 4 4 3 3" xfId="25141" xr:uid="{00000000-0005-0000-0000-0000DC5C0000}"/>
    <cellStyle name="Normal 51 2 4 4 4" xfId="35361" xr:uid="{00000000-0005-0000-0000-0000DD5C0000}"/>
    <cellStyle name="Normal 51 2 4 4 5" xfId="20128" xr:uid="{00000000-0005-0000-0000-0000DE5C0000}"/>
    <cellStyle name="Normal 51 2 4 5" xfId="11718" xr:uid="{00000000-0005-0000-0000-0000DF5C0000}"/>
    <cellStyle name="Normal 51 2 4 5 2" xfId="42049" xr:uid="{00000000-0005-0000-0000-0000E05C0000}"/>
    <cellStyle name="Normal 51 2 4 5 3" xfId="26816" xr:uid="{00000000-0005-0000-0000-0000E15C0000}"/>
    <cellStyle name="Normal 51 2 4 6" xfId="6697" xr:uid="{00000000-0005-0000-0000-0000E25C0000}"/>
    <cellStyle name="Normal 51 2 4 6 2" xfId="37032" xr:uid="{00000000-0005-0000-0000-0000E35C0000}"/>
    <cellStyle name="Normal 51 2 4 6 3" xfId="21799" xr:uid="{00000000-0005-0000-0000-0000E45C0000}"/>
    <cellStyle name="Normal 51 2 4 7" xfId="32020" xr:uid="{00000000-0005-0000-0000-0000E55C0000}"/>
    <cellStyle name="Normal 51 2 4 8" xfId="16786" xr:uid="{00000000-0005-0000-0000-0000E65C0000}"/>
    <cellStyle name="Normal 51 2 5" xfId="2044" xr:uid="{00000000-0005-0000-0000-0000E75C0000}"/>
    <cellStyle name="Normal 51 2 5 2" xfId="3734" xr:uid="{00000000-0005-0000-0000-0000E85C0000}"/>
    <cellStyle name="Normal 51 2 5 2 2" xfId="13807" xr:uid="{00000000-0005-0000-0000-0000E95C0000}"/>
    <cellStyle name="Normal 51 2 5 2 2 2" xfId="44138" xr:uid="{00000000-0005-0000-0000-0000EA5C0000}"/>
    <cellStyle name="Normal 51 2 5 2 2 3" xfId="28905" xr:uid="{00000000-0005-0000-0000-0000EB5C0000}"/>
    <cellStyle name="Normal 51 2 5 2 3" xfId="8787" xr:uid="{00000000-0005-0000-0000-0000EC5C0000}"/>
    <cellStyle name="Normal 51 2 5 2 3 2" xfId="39121" xr:uid="{00000000-0005-0000-0000-0000ED5C0000}"/>
    <cellStyle name="Normal 51 2 5 2 3 3" xfId="23888" xr:uid="{00000000-0005-0000-0000-0000EE5C0000}"/>
    <cellStyle name="Normal 51 2 5 2 4" xfId="34108" xr:uid="{00000000-0005-0000-0000-0000EF5C0000}"/>
    <cellStyle name="Normal 51 2 5 2 5" xfId="18875" xr:uid="{00000000-0005-0000-0000-0000F05C0000}"/>
    <cellStyle name="Normal 51 2 5 3" xfId="5426" xr:uid="{00000000-0005-0000-0000-0000F15C0000}"/>
    <cellStyle name="Normal 51 2 5 3 2" xfId="15478" xr:uid="{00000000-0005-0000-0000-0000F25C0000}"/>
    <cellStyle name="Normal 51 2 5 3 2 2" xfId="45809" xr:uid="{00000000-0005-0000-0000-0000F35C0000}"/>
    <cellStyle name="Normal 51 2 5 3 2 3" xfId="30576" xr:uid="{00000000-0005-0000-0000-0000F45C0000}"/>
    <cellStyle name="Normal 51 2 5 3 3" xfId="10458" xr:uid="{00000000-0005-0000-0000-0000F55C0000}"/>
    <cellStyle name="Normal 51 2 5 3 3 2" xfId="40792" xr:uid="{00000000-0005-0000-0000-0000F65C0000}"/>
    <cellStyle name="Normal 51 2 5 3 3 3" xfId="25559" xr:uid="{00000000-0005-0000-0000-0000F75C0000}"/>
    <cellStyle name="Normal 51 2 5 3 4" xfId="35779" xr:uid="{00000000-0005-0000-0000-0000F85C0000}"/>
    <cellStyle name="Normal 51 2 5 3 5" xfId="20546" xr:uid="{00000000-0005-0000-0000-0000F95C0000}"/>
    <cellStyle name="Normal 51 2 5 4" xfId="12136" xr:uid="{00000000-0005-0000-0000-0000FA5C0000}"/>
    <cellStyle name="Normal 51 2 5 4 2" xfId="42467" xr:uid="{00000000-0005-0000-0000-0000FB5C0000}"/>
    <cellStyle name="Normal 51 2 5 4 3" xfId="27234" xr:uid="{00000000-0005-0000-0000-0000FC5C0000}"/>
    <cellStyle name="Normal 51 2 5 5" xfId="7115" xr:uid="{00000000-0005-0000-0000-0000FD5C0000}"/>
    <cellStyle name="Normal 51 2 5 5 2" xfId="37450" xr:uid="{00000000-0005-0000-0000-0000FE5C0000}"/>
    <cellStyle name="Normal 51 2 5 5 3" xfId="22217" xr:uid="{00000000-0005-0000-0000-0000FF5C0000}"/>
    <cellStyle name="Normal 51 2 5 6" xfId="32438" xr:uid="{00000000-0005-0000-0000-0000005D0000}"/>
    <cellStyle name="Normal 51 2 5 7" xfId="17204" xr:uid="{00000000-0005-0000-0000-0000015D0000}"/>
    <cellStyle name="Normal 51 2 6" xfId="2897" xr:uid="{00000000-0005-0000-0000-0000025D0000}"/>
    <cellStyle name="Normal 51 2 6 2" xfId="12971" xr:uid="{00000000-0005-0000-0000-0000035D0000}"/>
    <cellStyle name="Normal 51 2 6 2 2" xfId="43302" xr:uid="{00000000-0005-0000-0000-0000045D0000}"/>
    <cellStyle name="Normal 51 2 6 2 3" xfId="28069" xr:uid="{00000000-0005-0000-0000-0000055D0000}"/>
    <cellStyle name="Normal 51 2 6 3" xfId="7951" xr:uid="{00000000-0005-0000-0000-0000065D0000}"/>
    <cellStyle name="Normal 51 2 6 3 2" xfId="38285" xr:uid="{00000000-0005-0000-0000-0000075D0000}"/>
    <cellStyle name="Normal 51 2 6 3 3" xfId="23052" xr:uid="{00000000-0005-0000-0000-0000085D0000}"/>
    <cellStyle name="Normal 51 2 6 4" xfId="33272" xr:uid="{00000000-0005-0000-0000-0000095D0000}"/>
    <cellStyle name="Normal 51 2 6 5" xfId="18039" xr:uid="{00000000-0005-0000-0000-00000A5D0000}"/>
    <cellStyle name="Normal 51 2 7" xfId="4590" xr:uid="{00000000-0005-0000-0000-00000B5D0000}"/>
    <cellStyle name="Normal 51 2 7 2" xfId="14642" xr:uid="{00000000-0005-0000-0000-00000C5D0000}"/>
    <cellStyle name="Normal 51 2 7 2 2" xfId="44973" xr:uid="{00000000-0005-0000-0000-00000D5D0000}"/>
    <cellStyle name="Normal 51 2 7 2 3" xfId="29740" xr:uid="{00000000-0005-0000-0000-00000E5D0000}"/>
    <cellStyle name="Normal 51 2 7 3" xfId="9622" xr:uid="{00000000-0005-0000-0000-00000F5D0000}"/>
    <cellStyle name="Normal 51 2 7 3 2" xfId="39956" xr:uid="{00000000-0005-0000-0000-0000105D0000}"/>
    <cellStyle name="Normal 51 2 7 3 3" xfId="24723" xr:uid="{00000000-0005-0000-0000-0000115D0000}"/>
    <cellStyle name="Normal 51 2 7 4" xfId="34943" xr:uid="{00000000-0005-0000-0000-0000125D0000}"/>
    <cellStyle name="Normal 51 2 7 5" xfId="19710" xr:uid="{00000000-0005-0000-0000-0000135D0000}"/>
    <cellStyle name="Normal 51 2 8" xfId="11300" xr:uid="{00000000-0005-0000-0000-0000145D0000}"/>
    <cellStyle name="Normal 51 2 8 2" xfId="41631" xr:uid="{00000000-0005-0000-0000-0000155D0000}"/>
    <cellStyle name="Normal 51 2 8 3" xfId="26398" xr:uid="{00000000-0005-0000-0000-0000165D0000}"/>
    <cellStyle name="Normal 51 2 9" xfId="6279" xr:uid="{00000000-0005-0000-0000-0000175D0000}"/>
    <cellStyle name="Normal 51 2 9 2" xfId="36614" xr:uid="{00000000-0005-0000-0000-0000185D0000}"/>
    <cellStyle name="Normal 51 2 9 3" xfId="21381" xr:uid="{00000000-0005-0000-0000-0000195D0000}"/>
    <cellStyle name="Normal 51 3" xfId="1243" xr:uid="{00000000-0005-0000-0000-00001A5D0000}"/>
    <cellStyle name="Normal 51 3 10" xfId="16420" xr:uid="{00000000-0005-0000-0000-00001B5D0000}"/>
    <cellStyle name="Normal 51 3 2" xfId="1462" xr:uid="{00000000-0005-0000-0000-00001C5D0000}"/>
    <cellStyle name="Normal 51 3 2 2" xfId="1883" xr:uid="{00000000-0005-0000-0000-00001D5D0000}"/>
    <cellStyle name="Normal 51 3 2 2 2" xfId="2722" xr:uid="{00000000-0005-0000-0000-00001E5D0000}"/>
    <cellStyle name="Normal 51 3 2 2 2 2" xfId="4412" xr:uid="{00000000-0005-0000-0000-00001F5D0000}"/>
    <cellStyle name="Normal 51 3 2 2 2 2 2" xfId="14485" xr:uid="{00000000-0005-0000-0000-0000205D0000}"/>
    <cellStyle name="Normal 51 3 2 2 2 2 2 2" xfId="44816" xr:uid="{00000000-0005-0000-0000-0000215D0000}"/>
    <cellStyle name="Normal 51 3 2 2 2 2 2 3" xfId="29583" xr:uid="{00000000-0005-0000-0000-0000225D0000}"/>
    <cellStyle name="Normal 51 3 2 2 2 2 3" xfId="9465" xr:uid="{00000000-0005-0000-0000-0000235D0000}"/>
    <cellStyle name="Normal 51 3 2 2 2 2 3 2" xfId="39799" xr:uid="{00000000-0005-0000-0000-0000245D0000}"/>
    <cellStyle name="Normal 51 3 2 2 2 2 3 3" xfId="24566" xr:uid="{00000000-0005-0000-0000-0000255D0000}"/>
    <cellStyle name="Normal 51 3 2 2 2 2 4" xfId="34786" xr:uid="{00000000-0005-0000-0000-0000265D0000}"/>
    <cellStyle name="Normal 51 3 2 2 2 2 5" xfId="19553" xr:uid="{00000000-0005-0000-0000-0000275D0000}"/>
    <cellStyle name="Normal 51 3 2 2 2 3" xfId="6104" xr:uid="{00000000-0005-0000-0000-0000285D0000}"/>
    <cellStyle name="Normal 51 3 2 2 2 3 2" xfId="16156" xr:uid="{00000000-0005-0000-0000-0000295D0000}"/>
    <cellStyle name="Normal 51 3 2 2 2 3 2 2" xfId="46487" xr:uid="{00000000-0005-0000-0000-00002A5D0000}"/>
    <cellStyle name="Normal 51 3 2 2 2 3 2 3" xfId="31254" xr:uid="{00000000-0005-0000-0000-00002B5D0000}"/>
    <cellStyle name="Normal 51 3 2 2 2 3 3" xfId="11136" xr:uid="{00000000-0005-0000-0000-00002C5D0000}"/>
    <cellStyle name="Normal 51 3 2 2 2 3 3 2" xfId="41470" xr:uid="{00000000-0005-0000-0000-00002D5D0000}"/>
    <cellStyle name="Normal 51 3 2 2 2 3 3 3" xfId="26237" xr:uid="{00000000-0005-0000-0000-00002E5D0000}"/>
    <cellStyle name="Normal 51 3 2 2 2 3 4" xfId="36457" xr:uid="{00000000-0005-0000-0000-00002F5D0000}"/>
    <cellStyle name="Normal 51 3 2 2 2 3 5" xfId="21224" xr:uid="{00000000-0005-0000-0000-0000305D0000}"/>
    <cellStyle name="Normal 51 3 2 2 2 4" xfId="12814" xr:uid="{00000000-0005-0000-0000-0000315D0000}"/>
    <cellStyle name="Normal 51 3 2 2 2 4 2" xfId="43145" xr:uid="{00000000-0005-0000-0000-0000325D0000}"/>
    <cellStyle name="Normal 51 3 2 2 2 4 3" xfId="27912" xr:uid="{00000000-0005-0000-0000-0000335D0000}"/>
    <cellStyle name="Normal 51 3 2 2 2 5" xfId="7793" xr:uid="{00000000-0005-0000-0000-0000345D0000}"/>
    <cellStyle name="Normal 51 3 2 2 2 5 2" xfId="38128" xr:uid="{00000000-0005-0000-0000-0000355D0000}"/>
    <cellStyle name="Normal 51 3 2 2 2 5 3" xfId="22895" xr:uid="{00000000-0005-0000-0000-0000365D0000}"/>
    <cellStyle name="Normal 51 3 2 2 2 6" xfId="33116" xr:uid="{00000000-0005-0000-0000-0000375D0000}"/>
    <cellStyle name="Normal 51 3 2 2 2 7" xfId="17882" xr:uid="{00000000-0005-0000-0000-0000385D0000}"/>
    <cellStyle name="Normal 51 3 2 2 3" xfId="3575" xr:uid="{00000000-0005-0000-0000-0000395D0000}"/>
    <cellStyle name="Normal 51 3 2 2 3 2" xfId="13649" xr:uid="{00000000-0005-0000-0000-00003A5D0000}"/>
    <cellStyle name="Normal 51 3 2 2 3 2 2" xfId="43980" xr:uid="{00000000-0005-0000-0000-00003B5D0000}"/>
    <cellStyle name="Normal 51 3 2 2 3 2 3" xfId="28747" xr:uid="{00000000-0005-0000-0000-00003C5D0000}"/>
    <cellStyle name="Normal 51 3 2 2 3 3" xfId="8629" xr:uid="{00000000-0005-0000-0000-00003D5D0000}"/>
    <cellStyle name="Normal 51 3 2 2 3 3 2" xfId="38963" xr:uid="{00000000-0005-0000-0000-00003E5D0000}"/>
    <cellStyle name="Normal 51 3 2 2 3 3 3" xfId="23730" xr:uid="{00000000-0005-0000-0000-00003F5D0000}"/>
    <cellStyle name="Normal 51 3 2 2 3 4" xfId="33950" xr:uid="{00000000-0005-0000-0000-0000405D0000}"/>
    <cellStyle name="Normal 51 3 2 2 3 5" xfId="18717" xr:uid="{00000000-0005-0000-0000-0000415D0000}"/>
    <cellStyle name="Normal 51 3 2 2 4" xfId="5268" xr:uid="{00000000-0005-0000-0000-0000425D0000}"/>
    <cellStyle name="Normal 51 3 2 2 4 2" xfId="15320" xr:uid="{00000000-0005-0000-0000-0000435D0000}"/>
    <cellStyle name="Normal 51 3 2 2 4 2 2" xfId="45651" xr:uid="{00000000-0005-0000-0000-0000445D0000}"/>
    <cellStyle name="Normal 51 3 2 2 4 2 3" xfId="30418" xr:uid="{00000000-0005-0000-0000-0000455D0000}"/>
    <cellStyle name="Normal 51 3 2 2 4 3" xfId="10300" xr:uid="{00000000-0005-0000-0000-0000465D0000}"/>
    <cellStyle name="Normal 51 3 2 2 4 3 2" xfId="40634" xr:uid="{00000000-0005-0000-0000-0000475D0000}"/>
    <cellStyle name="Normal 51 3 2 2 4 3 3" xfId="25401" xr:uid="{00000000-0005-0000-0000-0000485D0000}"/>
    <cellStyle name="Normal 51 3 2 2 4 4" xfId="35621" xr:uid="{00000000-0005-0000-0000-0000495D0000}"/>
    <cellStyle name="Normal 51 3 2 2 4 5" xfId="20388" xr:uid="{00000000-0005-0000-0000-00004A5D0000}"/>
    <cellStyle name="Normal 51 3 2 2 5" xfId="11978" xr:uid="{00000000-0005-0000-0000-00004B5D0000}"/>
    <cellStyle name="Normal 51 3 2 2 5 2" xfId="42309" xr:uid="{00000000-0005-0000-0000-00004C5D0000}"/>
    <cellStyle name="Normal 51 3 2 2 5 3" xfId="27076" xr:uid="{00000000-0005-0000-0000-00004D5D0000}"/>
    <cellStyle name="Normal 51 3 2 2 6" xfId="6957" xr:uid="{00000000-0005-0000-0000-00004E5D0000}"/>
    <cellStyle name="Normal 51 3 2 2 6 2" xfId="37292" xr:uid="{00000000-0005-0000-0000-00004F5D0000}"/>
    <cellStyle name="Normal 51 3 2 2 6 3" xfId="22059" xr:uid="{00000000-0005-0000-0000-0000505D0000}"/>
    <cellStyle name="Normal 51 3 2 2 7" xfId="32280" xr:uid="{00000000-0005-0000-0000-0000515D0000}"/>
    <cellStyle name="Normal 51 3 2 2 8" xfId="17046" xr:uid="{00000000-0005-0000-0000-0000525D0000}"/>
    <cellStyle name="Normal 51 3 2 3" xfId="2304" xr:uid="{00000000-0005-0000-0000-0000535D0000}"/>
    <cellStyle name="Normal 51 3 2 3 2" xfId="3994" xr:uid="{00000000-0005-0000-0000-0000545D0000}"/>
    <cellStyle name="Normal 51 3 2 3 2 2" xfId="14067" xr:uid="{00000000-0005-0000-0000-0000555D0000}"/>
    <cellStyle name="Normal 51 3 2 3 2 2 2" xfId="44398" xr:uid="{00000000-0005-0000-0000-0000565D0000}"/>
    <cellStyle name="Normal 51 3 2 3 2 2 3" xfId="29165" xr:uid="{00000000-0005-0000-0000-0000575D0000}"/>
    <cellStyle name="Normal 51 3 2 3 2 3" xfId="9047" xr:uid="{00000000-0005-0000-0000-0000585D0000}"/>
    <cellStyle name="Normal 51 3 2 3 2 3 2" xfId="39381" xr:uid="{00000000-0005-0000-0000-0000595D0000}"/>
    <cellStyle name="Normal 51 3 2 3 2 3 3" xfId="24148" xr:uid="{00000000-0005-0000-0000-00005A5D0000}"/>
    <cellStyle name="Normal 51 3 2 3 2 4" xfId="34368" xr:uid="{00000000-0005-0000-0000-00005B5D0000}"/>
    <cellStyle name="Normal 51 3 2 3 2 5" xfId="19135" xr:uid="{00000000-0005-0000-0000-00005C5D0000}"/>
    <cellStyle name="Normal 51 3 2 3 3" xfId="5686" xr:uid="{00000000-0005-0000-0000-00005D5D0000}"/>
    <cellStyle name="Normal 51 3 2 3 3 2" xfId="15738" xr:uid="{00000000-0005-0000-0000-00005E5D0000}"/>
    <cellStyle name="Normal 51 3 2 3 3 2 2" xfId="46069" xr:uid="{00000000-0005-0000-0000-00005F5D0000}"/>
    <cellStyle name="Normal 51 3 2 3 3 2 3" xfId="30836" xr:uid="{00000000-0005-0000-0000-0000605D0000}"/>
    <cellStyle name="Normal 51 3 2 3 3 3" xfId="10718" xr:uid="{00000000-0005-0000-0000-0000615D0000}"/>
    <cellStyle name="Normal 51 3 2 3 3 3 2" xfId="41052" xr:uid="{00000000-0005-0000-0000-0000625D0000}"/>
    <cellStyle name="Normal 51 3 2 3 3 3 3" xfId="25819" xr:uid="{00000000-0005-0000-0000-0000635D0000}"/>
    <cellStyle name="Normal 51 3 2 3 3 4" xfId="36039" xr:uid="{00000000-0005-0000-0000-0000645D0000}"/>
    <cellStyle name="Normal 51 3 2 3 3 5" xfId="20806" xr:uid="{00000000-0005-0000-0000-0000655D0000}"/>
    <cellStyle name="Normal 51 3 2 3 4" xfId="12396" xr:uid="{00000000-0005-0000-0000-0000665D0000}"/>
    <cellStyle name="Normal 51 3 2 3 4 2" xfId="42727" xr:uid="{00000000-0005-0000-0000-0000675D0000}"/>
    <cellStyle name="Normal 51 3 2 3 4 3" xfId="27494" xr:uid="{00000000-0005-0000-0000-0000685D0000}"/>
    <cellStyle name="Normal 51 3 2 3 5" xfId="7375" xr:uid="{00000000-0005-0000-0000-0000695D0000}"/>
    <cellStyle name="Normal 51 3 2 3 5 2" xfId="37710" xr:uid="{00000000-0005-0000-0000-00006A5D0000}"/>
    <cellStyle name="Normal 51 3 2 3 5 3" xfId="22477" xr:uid="{00000000-0005-0000-0000-00006B5D0000}"/>
    <cellStyle name="Normal 51 3 2 3 6" xfId="32698" xr:uid="{00000000-0005-0000-0000-00006C5D0000}"/>
    <cellStyle name="Normal 51 3 2 3 7" xfId="17464" xr:uid="{00000000-0005-0000-0000-00006D5D0000}"/>
    <cellStyle name="Normal 51 3 2 4" xfId="3157" xr:uid="{00000000-0005-0000-0000-00006E5D0000}"/>
    <cellStyle name="Normal 51 3 2 4 2" xfId="13231" xr:uid="{00000000-0005-0000-0000-00006F5D0000}"/>
    <cellStyle name="Normal 51 3 2 4 2 2" xfId="43562" xr:uid="{00000000-0005-0000-0000-0000705D0000}"/>
    <cellStyle name="Normal 51 3 2 4 2 3" xfId="28329" xr:uid="{00000000-0005-0000-0000-0000715D0000}"/>
    <cellStyle name="Normal 51 3 2 4 3" xfId="8211" xr:uid="{00000000-0005-0000-0000-0000725D0000}"/>
    <cellStyle name="Normal 51 3 2 4 3 2" xfId="38545" xr:uid="{00000000-0005-0000-0000-0000735D0000}"/>
    <cellStyle name="Normal 51 3 2 4 3 3" xfId="23312" xr:uid="{00000000-0005-0000-0000-0000745D0000}"/>
    <cellStyle name="Normal 51 3 2 4 4" xfId="33532" xr:uid="{00000000-0005-0000-0000-0000755D0000}"/>
    <cellStyle name="Normal 51 3 2 4 5" xfId="18299" xr:uid="{00000000-0005-0000-0000-0000765D0000}"/>
    <cellStyle name="Normal 51 3 2 5" xfId="4850" xr:uid="{00000000-0005-0000-0000-0000775D0000}"/>
    <cellStyle name="Normal 51 3 2 5 2" xfId="14902" xr:uid="{00000000-0005-0000-0000-0000785D0000}"/>
    <cellStyle name="Normal 51 3 2 5 2 2" xfId="45233" xr:uid="{00000000-0005-0000-0000-0000795D0000}"/>
    <cellStyle name="Normal 51 3 2 5 2 3" xfId="30000" xr:uid="{00000000-0005-0000-0000-00007A5D0000}"/>
    <cellStyle name="Normal 51 3 2 5 3" xfId="9882" xr:uid="{00000000-0005-0000-0000-00007B5D0000}"/>
    <cellStyle name="Normal 51 3 2 5 3 2" xfId="40216" xr:uid="{00000000-0005-0000-0000-00007C5D0000}"/>
    <cellStyle name="Normal 51 3 2 5 3 3" xfId="24983" xr:uid="{00000000-0005-0000-0000-00007D5D0000}"/>
    <cellStyle name="Normal 51 3 2 5 4" xfId="35203" xr:uid="{00000000-0005-0000-0000-00007E5D0000}"/>
    <cellStyle name="Normal 51 3 2 5 5" xfId="19970" xr:uid="{00000000-0005-0000-0000-00007F5D0000}"/>
    <cellStyle name="Normal 51 3 2 6" xfId="11560" xr:uid="{00000000-0005-0000-0000-0000805D0000}"/>
    <cellStyle name="Normal 51 3 2 6 2" xfId="41891" xr:uid="{00000000-0005-0000-0000-0000815D0000}"/>
    <cellStyle name="Normal 51 3 2 6 3" xfId="26658" xr:uid="{00000000-0005-0000-0000-0000825D0000}"/>
    <cellStyle name="Normal 51 3 2 7" xfId="6539" xr:uid="{00000000-0005-0000-0000-0000835D0000}"/>
    <cellStyle name="Normal 51 3 2 7 2" xfId="36874" xr:uid="{00000000-0005-0000-0000-0000845D0000}"/>
    <cellStyle name="Normal 51 3 2 7 3" xfId="21641" xr:uid="{00000000-0005-0000-0000-0000855D0000}"/>
    <cellStyle name="Normal 51 3 2 8" xfId="31862" xr:uid="{00000000-0005-0000-0000-0000865D0000}"/>
    <cellStyle name="Normal 51 3 2 9" xfId="16628" xr:uid="{00000000-0005-0000-0000-0000875D0000}"/>
    <cellStyle name="Normal 51 3 3" xfId="1675" xr:uid="{00000000-0005-0000-0000-0000885D0000}"/>
    <cellStyle name="Normal 51 3 3 2" xfId="2514" xr:uid="{00000000-0005-0000-0000-0000895D0000}"/>
    <cellStyle name="Normal 51 3 3 2 2" xfId="4204" xr:uid="{00000000-0005-0000-0000-00008A5D0000}"/>
    <cellStyle name="Normal 51 3 3 2 2 2" xfId="14277" xr:uid="{00000000-0005-0000-0000-00008B5D0000}"/>
    <cellStyle name="Normal 51 3 3 2 2 2 2" xfId="44608" xr:uid="{00000000-0005-0000-0000-00008C5D0000}"/>
    <cellStyle name="Normal 51 3 3 2 2 2 3" xfId="29375" xr:uid="{00000000-0005-0000-0000-00008D5D0000}"/>
    <cellStyle name="Normal 51 3 3 2 2 3" xfId="9257" xr:uid="{00000000-0005-0000-0000-00008E5D0000}"/>
    <cellStyle name="Normal 51 3 3 2 2 3 2" xfId="39591" xr:uid="{00000000-0005-0000-0000-00008F5D0000}"/>
    <cellStyle name="Normal 51 3 3 2 2 3 3" xfId="24358" xr:uid="{00000000-0005-0000-0000-0000905D0000}"/>
    <cellStyle name="Normal 51 3 3 2 2 4" xfId="34578" xr:uid="{00000000-0005-0000-0000-0000915D0000}"/>
    <cellStyle name="Normal 51 3 3 2 2 5" xfId="19345" xr:uid="{00000000-0005-0000-0000-0000925D0000}"/>
    <cellStyle name="Normal 51 3 3 2 3" xfId="5896" xr:uid="{00000000-0005-0000-0000-0000935D0000}"/>
    <cellStyle name="Normal 51 3 3 2 3 2" xfId="15948" xr:uid="{00000000-0005-0000-0000-0000945D0000}"/>
    <cellStyle name="Normal 51 3 3 2 3 2 2" xfId="46279" xr:uid="{00000000-0005-0000-0000-0000955D0000}"/>
    <cellStyle name="Normal 51 3 3 2 3 2 3" xfId="31046" xr:uid="{00000000-0005-0000-0000-0000965D0000}"/>
    <cellStyle name="Normal 51 3 3 2 3 3" xfId="10928" xr:uid="{00000000-0005-0000-0000-0000975D0000}"/>
    <cellStyle name="Normal 51 3 3 2 3 3 2" xfId="41262" xr:uid="{00000000-0005-0000-0000-0000985D0000}"/>
    <cellStyle name="Normal 51 3 3 2 3 3 3" xfId="26029" xr:uid="{00000000-0005-0000-0000-0000995D0000}"/>
    <cellStyle name="Normal 51 3 3 2 3 4" xfId="36249" xr:uid="{00000000-0005-0000-0000-00009A5D0000}"/>
    <cellStyle name="Normal 51 3 3 2 3 5" xfId="21016" xr:uid="{00000000-0005-0000-0000-00009B5D0000}"/>
    <cellStyle name="Normal 51 3 3 2 4" xfId="12606" xr:uid="{00000000-0005-0000-0000-00009C5D0000}"/>
    <cellStyle name="Normal 51 3 3 2 4 2" xfId="42937" xr:uid="{00000000-0005-0000-0000-00009D5D0000}"/>
    <cellStyle name="Normal 51 3 3 2 4 3" xfId="27704" xr:uid="{00000000-0005-0000-0000-00009E5D0000}"/>
    <cellStyle name="Normal 51 3 3 2 5" xfId="7585" xr:uid="{00000000-0005-0000-0000-00009F5D0000}"/>
    <cellStyle name="Normal 51 3 3 2 5 2" xfId="37920" xr:uid="{00000000-0005-0000-0000-0000A05D0000}"/>
    <cellStyle name="Normal 51 3 3 2 5 3" xfId="22687" xr:uid="{00000000-0005-0000-0000-0000A15D0000}"/>
    <cellStyle name="Normal 51 3 3 2 6" xfId="32908" xr:uid="{00000000-0005-0000-0000-0000A25D0000}"/>
    <cellStyle name="Normal 51 3 3 2 7" xfId="17674" xr:uid="{00000000-0005-0000-0000-0000A35D0000}"/>
    <cellStyle name="Normal 51 3 3 3" xfId="3367" xr:uid="{00000000-0005-0000-0000-0000A45D0000}"/>
    <cellStyle name="Normal 51 3 3 3 2" xfId="13441" xr:uid="{00000000-0005-0000-0000-0000A55D0000}"/>
    <cellStyle name="Normal 51 3 3 3 2 2" xfId="43772" xr:uid="{00000000-0005-0000-0000-0000A65D0000}"/>
    <cellStyle name="Normal 51 3 3 3 2 3" xfId="28539" xr:uid="{00000000-0005-0000-0000-0000A75D0000}"/>
    <cellStyle name="Normal 51 3 3 3 3" xfId="8421" xr:uid="{00000000-0005-0000-0000-0000A85D0000}"/>
    <cellStyle name="Normal 51 3 3 3 3 2" xfId="38755" xr:uid="{00000000-0005-0000-0000-0000A95D0000}"/>
    <cellStyle name="Normal 51 3 3 3 3 3" xfId="23522" xr:uid="{00000000-0005-0000-0000-0000AA5D0000}"/>
    <cellStyle name="Normal 51 3 3 3 4" xfId="33742" xr:uid="{00000000-0005-0000-0000-0000AB5D0000}"/>
    <cellStyle name="Normal 51 3 3 3 5" xfId="18509" xr:uid="{00000000-0005-0000-0000-0000AC5D0000}"/>
    <cellStyle name="Normal 51 3 3 4" xfId="5060" xr:uid="{00000000-0005-0000-0000-0000AD5D0000}"/>
    <cellStyle name="Normal 51 3 3 4 2" xfId="15112" xr:uid="{00000000-0005-0000-0000-0000AE5D0000}"/>
    <cellStyle name="Normal 51 3 3 4 2 2" xfId="45443" xr:uid="{00000000-0005-0000-0000-0000AF5D0000}"/>
    <cellStyle name="Normal 51 3 3 4 2 3" xfId="30210" xr:uid="{00000000-0005-0000-0000-0000B05D0000}"/>
    <cellStyle name="Normal 51 3 3 4 3" xfId="10092" xr:uid="{00000000-0005-0000-0000-0000B15D0000}"/>
    <cellStyle name="Normal 51 3 3 4 3 2" xfId="40426" xr:uid="{00000000-0005-0000-0000-0000B25D0000}"/>
    <cellStyle name="Normal 51 3 3 4 3 3" xfId="25193" xr:uid="{00000000-0005-0000-0000-0000B35D0000}"/>
    <cellStyle name="Normal 51 3 3 4 4" xfId="35413" xr:uid="{00000000-0005-0000-0000-0000B45D0000}"/>
    <cellStyle name="Normal 51 3 3 4 5" xfId="20180" xr:uid="{00000000-0005-0000-0000-0000B55D0000}"/>
    <cellStyle name="Normal 51 3 3 5" xfId="11770" xr:uid="{00000000-0005-0000-0000-0000B65D0000}"/>
    <cellStyle name="Normal 51 3 3 5 2" xfId="42101" xr:uid="{00000000-0005-0000-0000-0000B75D0000}"/>
    <cellStyle name="Normal 51 3 3 5 3" xfId="26868" xr:uid="{00000000-0005-0000-0000-0000B85D0000}"/>
    <cellStyle name="Normal 51 3 3 6" xfId="6749" xr:uid="{00000000-0005-0000-0000-0000B95D0000}"/>
    <cellStyle name="Normal 51 3 3 6 2" xfId="37084" xr:uid="{00000000-0005-0000-0000-0000BA5D0000}"/>
    <cellStyle name="Normal 51 3 3 6 3" xfId="21851" xr:uid="{00000000-0005-0000-0000-0000BB5D0000}"/>
    <cellStyle name="Normal 51 3 3 7" xfId="32072" xr:uid="{00000000-0005-0000-0000-0000BC5D0000}"/>
    <cellStyle name="Normal 51 3 3 8" xfId="16838" xr:uid="{00000000-0005-0000-0000-0000BD5D0000}"/>
    <cellStyle name="Normal 51 3 4" xfId="2096" xr:uid="{00000000-0005-0000-0000-0000BE5D0000}"/>
    <cellStyle name="Normal 51 3 4 2" xfId="3786" xr:uid="{00000000-0005-0000-0000-0000BF5D0000}"/>
    <cellStyle name="Normal 51 3 4 2 2" xfId="13859" xr:uid="{00000000-0005-0000-0000-0000C05D0000}"/>
    <cellStyle name="Normal 51 3 4 2 2 2" xfId="44190" xr:uid="{00000000-0005-0000-0000-0000C15D0000}"/>
    <cellStyle name="Normal 51 3 4 2 2 3" xfId="28957" xr:uid="{00000000-0005-0000-0000-0000C25D0000}"/>
    <cellStyle name="Normal 51 3 4 2 3" xfId="8839" xr:uid="{00000000-0005-0000-0000-0000C35D0000}"/>
    <cellStyle name="Normal 51 3 4 2 3 2" xfId="39173" xr:uid="{00000000-0005-0000-0000-0000C45D0000}"/>
    <cellStyle name="Normal 51 3 4 2 3 3" xfId="23940" xr:uid="{00000000-0005-0000-0000-0000C55D0000}"/>
    <cellStyle name="Normal 51 3 4 2 4" xfId="34160" xr:uid="{00000000-0005-0000-0000-0000C65D0000}"/>
    <cellStyle name="Normal 51 3 4 2 5" xfId="18927" xr:uid="{00000000-0005-0000-0000-0000C75D0000}"/>
    <cellStyle name="Normal 51 3 4 3" xfId="5478" xr:uid="{00000000-0005-0000-0000-0000C85D0000}"/>
    <cellStyle name="Normal 51 3 4 3 2" xfId="15530" xr:uid="{00000000-0005-0000-0000-0000C95D0000}"/>
    <cellStyle name="Normal 51 3 4 3 2 2" xfId="45861" xr:uid="{00000000-0005-0000-0000-0000CA5D0000}"/>
    <cellStyle name="Normal 51 3 4 3 2 3" xfId="30628" xr:uid="{00000000-0005-0000-0000-0000CB5D0000}"/>
    <cellStyle name="Normal 51 3 4 3 3" xfId="10510" xr:uid="{00000000-0005-0000-0000-0000CC5D0000}"/>
    <cellStyle name="Normal 51 3 4 3 3 2" xfId="40844" xr:uid="{00000000-0005-0000-0000-0000CD5D0000}"/>
    <cellStyle name="Normal 51 3 4 3 3 3" xfId="25611" xr:uid="{00000000-0005-0000-0000-0000CE5D0000}"/>
    <cellStyle name="Normal 51 3 4 3 4" xfId="35831" xr:uid="{00000000-0005-0000-0000-0000CF5D0000}"/>
    <cellStyle name="Normal 51 3 4 3 5" xfId="20598" xr:uid="{00000000-0005-0000-0000-0000D05D0000}"/>
    <cellStyle name="Normal 51 3 4 4" xfId="12188" xr:uid="{00000000-0005-0000-0000-0000D15D0000}"/>
    <cellStyle name="Normal 51 3 4 4 2" xfId="42519" xr:uid="{00000000-0005-0000-0000-0000D25D0000}"/>
    <cellStyle name="Normal 51 3 4 4 3" xfId="27286" xr:uid="{00000000-0005-0000-0000-0000D35D0000}"/>
    <cellStyle name="Normal 51 3 4 5" xfId="7167" xr:uid="{00000000-0005-0000-0000-0000D45D0000}"/>
    <cellStyle name="Normal 51 3 4 5 2" xfId="37502" xr:uid="{00000000-0005-0000-0000-0000D55D0000}"/>
    <cellStyle name="Normal 51 3 4 5 3" xfId="22269" xr:uid="{00000000-0005-0000-0000-0000D65D0000}"/>
    <cellStyle name="Normal 51 3 4 6" xfId="32490" xr:uid="{00000000-0005-0000-0000-0000D75D0000}"/>
    <cellStyle name="Normal 51 3 4 7" xfId="17256" xr:uid="{00000000-0005-0000-0000-0000D85D0000}"/>
    <cellStyle name="Normal 51 3 5" xfId="2949" xr:uid="{00000000-0005-0000-0000-0000D95D0000}"/>
    <cellStyle name="Normal 51 3 5 2" xfId="13023" xr:uid="{00000000-0005-0000-0000-0000DA5D0000}"/>
    <cellStyle name="Normal 51 3 5 2 2" xfId="43354" xr:uid="{00000000-0005-0000-0000-0000DB5D0000}"/>
    <cellStyle name="Normal 51 3 5 2 3" xfId="28121" xr:uid="{00000000-0005-0000-0000-0000DC5D0000}"/>
    <cellStyle name="Normal 51 3 5 3" xfId="8003" xr:uid="{00000000-0005-0000-0000-0000DD5D0000}"/>
    <cellStyle name="Normal 51 3 5 3 2" xfId="38337" xr:uid="{00000000-0005-0000-0000-0000DE5D0000}"/>
    <cellStyle name="Normal 51 3 5 3 3" xfId="23104" xr:uid="{00000000-0005-0000-0000-0000DF5D0000}"/>
    <cellStyle name="Normal 51 3 5 4" xfId="33324" xr:uid="{00000000-0005-0000-0000-0000E05D0000}"/>
    <cellStyle name="Normal 51 3 5 5" xfId="18091" xr:uid="{00000000-0005-0000-0000-0000E15D0000}"/>
    <cellStyle name="Normal 51 3 6" xfId="4642" xr:uid="{00000000-0005-0000-0000-0000E25D0000}"/>
    <cellStyle name="Normal 51 3 6 2" xfId="14694" xr:uid="{00000000-0005-0000-0000-0000E35D0000}"/>
    <cellStyle name="Normal 51 3 6 2 2" xfId="45025" xr:uid="{00000000-0005-0000-0000-0000E45D0000}"/>
    <cellStyle name="Normal 51 3 6 2 3" xfId="29792" xr:uid="{00000000-0005-0000-0000-0000E55D0000}"/>
    <cellStyle name="Normal 51 3 6 3" xfId="9674" xr:uid="{00000000-0005-0000-0000-0000E65D0000}"/>
    <cellStyle name="Normal 51 3 6 3 2" xfId="40008" xr:uid="{00000000-0005-0000-0000-0000E75D0000}"/>
    <cellStyle name="Normal 51 3 6 3 3" xfId="24775" xr:uid="{00000000-0005-0000-0000-0000E85D0000}"/>
    <cellStyle name="Normal 51 3 6 4" xfId="34995" xr:uid="{00000000-0005-0000-0000-0000E95D0000}"/>
    <cellStyle name="Normal 51 3 6 5" xfId="19762" xr:uid="{00000000-0005-0000-0000-0000EA5D0000}"/>
    <cellStyle name="Normal 51 3 7" xfId="11352" xr:uid="{00000000-0005-0000-0000-0000EB5D0000}"/>
    <cellStyle name="Normal 51 3 7 2" xfId="41683" xr:uid="{00000000-0005-0000-0000-0000EC5D0000}"/>
    <cellStyle name="Normal 51 3 7 3" xfId="26450" xr:uid="{00000000-0005-0000-0000-0000ED5D0000}"/>
    <cellStyle name="Normal 51 3 8" xfId="6331" xr:uid="{00000000-0005-0000-0000-0000EE5D0000}"/>
    <cellStyle name="Normal 51 3 8 2" xfId="36666" xr:uid="{00000000-0005-0000-0000-0000EF5D0000}"/>
    <cellStyle name="Normal 51 3 8 3" xfId="21433" xr:uid="{00000000-0005-0000-0000-0000F05D0000}"/>
    <cellStyle name="Normal 51 3 9" xfId="31655" xr:uid="{00000000-0005-0000-0000-0000F15D0000}"/>
    <cellStyle name="Normal 51 4" xfId="1356" xr:uid="{00000000-0005-0000-0000-0000F25D0000}"/>
    <cellStyle name="Normal 51 4 2" xfId="1779" xr:uid="{00000000-0005-0000-0000-0000F35D0000}"/>
    <cellStyle name="Normal 51 4 2 2" xfId="2618" xr:uid="{00000000-0005-0000-0000-0000F45D0000}"/>
    <cellStyle name="Normal 51 4 2 2 2" xfId="4308" xr:uid="{00000000-0005-0000-0000-0000F55D0000}"/>
    <cellStyle name="Normal 51 4 2 2 2 2" xfId="14381" xr:uid="{00000000-0005-0000-0000-0000F65D0000}"/>
    <cellStyle name="Normal 51 4 2 2 2 2 2" xfId="44712" xr:uid="{00000000-0005-0000-0000-0000F75D0000}"/>
    <cellStyle name="Normal 51 4 2 2 2 2 3" xfId="29479" xr:uid="{00000000-0005-0000-0000-0000F85D0000}"/>
    <cellStyle name="Normal 51 4 2 2 2 3" xfId="9361" xr:uid="{00000000-0005-0000-0000-0000F95D0000}"/>
    <cellStyle name="Normal 51 4 2 2 2 3 2" xfId="39695" xr:uid="{00000000-0005-0000-0000-0000FA5D0000}"/>
    <cellStyle name="Normal 51 4 2 2 2 3 3" xfId="24462" xr:uid="{00000000-0005-0000-0000-0000FB5D0000}"/>
    <cellStyle name="Normal 51 4 2 2 2 4" xfId="34682" xr:uid="{00000000-0005-0000-0000-0000FC5D0000}"/>
    <cellStyle name="Normal 51 4 2 2 2 5" xfId="19449" xr:uid="{00000000-0005-0000-0000-0000FD5D0000}"/>
    <cellStyle name="Normal 51 4 2 2 3" xfId="6000" xr:uid="{00000000-0005-0000-0000-0000FE5D0000}"/>
    <cellStyle name="Normal 51 4 2 2 3 2" xfId="16052" xr:uid="{00000000-0005-0000-0000-0000FF5D0000}"/>
    <cellStyle name="Normal 51 4 2 2 3 2 2" xfId="46383" xr:uid="{00000000-0005-0000-0000-0000005E0000}"/>
    <cellStyle name="Normal 51 4 2 2 3 2 3" xfId="31150" xr:uid="{00000000-0005-0000-0000-0000015E0000}"/>
    <cellStyle name="Normal 51 4 2 2 3 3" xfId="11032" xr:uid="{00000000-0005-0000-0000-0000025E0000}"/>
    <cellStyle name="Normal 51 4 2 2 3 3 2" xfId="41366" xr:uid="{00000000-0005-0000-0000-0000035E0000}"/>
    <cellStyle name="Normal 51 4 2 2 3 3 3" xfId="26133" xr:uid="{00000000-0005-0000-0000-0000045E0000}"/>
    <cellStyle name="Normal 51 4 2 2 3 4" xfId="36353" xr:uid="{00000000-0005-0000-0000-0000055E0000}"/>
    <cellStyle name="Normal 51 4 2 2 3 5" xfId="21120" xr:uid="{00000000-0005-0000-0000-0000065E0000}"/>
    <cellStyle name="Normal 51 4 2 2 4" xfId="12710" xr:uid="{00000000-0005-0000-0000-0000075E0000}"/>
    <cellStyle name="Normal 51 4 2 2 4 2" xfId="43041" xr:uid="{00000000-0005-0000-0000-0000085E0000}"/>
    <cellStyle name="Normal 51 4 2 2 4 3" xfId="27808" xr:uid="{00000000-0005-0000-0000-0000095E0000}"/>
    <cellStyle name="Normal 51 4 2 2 5" xfId="7689" xr:uid="{00000000-0005-0000-0000-00000A5E0000}"/>
    <cellStyle name="Normal 51 4 2 2 5 2" xfId="38024" xr:uid="{00000000-0005-0000-0000-00000B5E0000}"/>
    <cellStyle name="Normal 51 4 2 2 5 3" xfId="22791" xr:uid="{00000000-0005-0000-0000-00000C5E0000}"/>
    <cellStyle name="Normal 51 4 2 2 6" xfId="33012" xr:uid="{00000000-0005-0000-0000-00000D5E0000}"/>
    <cellStyle name="Normal 51 4 2 2 7" xfId="17778" xr:uid="{00000000-0005-0000-0000-00000E5E0000}"/>
    <cellStyle name="Normal 51 4 2 3" xfId="3471" xr:uid="{00000000-0005-0000-0000-00000F5E0000}"/>
    <cellStyle name="Normal 51 4 2 3 2" xfId="13545" xr:uid="{00000000-0005-0000-0000-0000105E0000}"/>
    <cellStyle name="Normal 51 4 2 3 2 2" xfId="43876" xr:uid="{00000000-0005-0000-0000-0000115E0000}"/>
    <cellStyle name="Normal 51 4 2 3 2 3" xfId="28643" xr:uid="{00000000-0005-0000-0000-0000125E0000}"/>
    <cellStyle name="Normal 51 4 2 3 3" xfId="8525" xr:uid="{00000000-0005-0000-0000-0000135E0000}"/>
    <cellStyle name="Normal 51 4 2 3 3 2" xfId="38859" xr:uid="{00000000-0005-0000-0000-0000145E0000}"/>
    <cellStyle name="Normal 51 4 2 3 3 3" xfId="23626" xr:uid="{00000000-0005-0000-0000-0000155E0000}"/>
    <cellStyle name="Normal 51 4 2 3 4" xfId="33846" xr:uid="{00000000-0005-0000-0000-0000165E0000}"/>
    <cellStyle name="Normal 51 4 2 3 5" xfId="18613" xr:uid="{00000000-0005-0000-0000-0000175E0000}"/>
    <cellStyle name="Normal 51 4 2 4" xfId="5164" xr:uid="{00000000-0005-0000-0000-0000185E0000}"/>
    <cellStyle name="Normal 51 4 2 4 2" xfId="15216" xr:uid="{00000000-0005-0000-0000-0000195E0000}"/>
    <cellStyle name="Normal 51 4 2 4 2 2" xfId="45547" xr:uid="{00000000-0005-0000-0000-00001A5E0000}"/>
    <cellStyle name="Normal 51 4 2 4 2 3" xfId="30314" xr:uid="{00000000-0005-0000-0000-00001B5E0000}"/>
    <cellStyle name="Normal 51 4 2 4 3" xfId="10196" xr:uid="{00000000-0005-0000-0000-00001C5E0000}"/>
    <cellStyle name="Normal 51 4 2 4 3 2" xfId="40530" xr:uid="{00000000-0005-0000-0000-00001D5E0000}"/>
    <cellStyle name="Normal 51 4 2 4 3 3" xfId="25297" xr:uid="{00000000-0005-0000-0000-00001E5E0000}"/>
    <cellStyle name="Normal 51 4 2 4 4" xfId="35517" xr:uid="{00000000-0005-0000-0000-00001F5E0000}"/>
    <cellStyle name="Normal 51 4 2 4 5" xfId="20284" xr:uid="{00000000-0005-0000-0000-0000205E0000}"/>
    <cellStyle name="Normal 51 4 2 5" xfId="11874" xr:uid="{00000000-0005-0000-0000-0000215E0000}"/>
    <cellStyle name="Normal 51 4 2 5 2" xfId="42205" xr:uid="{00000000-0005-0000-0000-0000225E0000}"/>
    <cellStyle name="Normal 51 4 2 5 3" xfId="26972" xr:uid="{00000000-0005-0000-0000-0000235E0000}"/>
    <cellStyle name="Normal 51 4 2 6" xfId="6853" xr:uid="{00000000-0005-0000-0000-0000245E0000}"/>
    <cellStyle name="Normal 51 4 2 6 2" xfId="37188" xr:uid="{00000000-0005-0000-0000-0000255E0000}"/>
    <cellStyle name="Normal 51 4 2 6 3" xfId="21955" xr:uid="{00000000-0005-0000-0000-0000265E0000}"/>
    <cellStyle name="Normal 51 4 2 7" xfId="32176" xr:uid="{00000000-0005-0000-0000-0000275E0000}"/>
    <cellStyle name="Normal 51 4 2 8" xfId="16942" xr:uid="{00000000-0005-0000-0000-0000285E0000}"/>
    <cellStyle name="Normal 51 4 3" xfId="2200" xr:uid="{00000000-0005-0000-0000-0000295E0000}"/>
    <cellStyle name="Normal 51 4 3 2" xfId="3890" xr:uid="{00000000-0005-0000-0000-00002A5E0000}"/>
    <cellStyle name="Normal 51 4 3 2 2" xfId="13963" xr:uid="{00000000-0005-0000-0000-00002B5E0000}"/>
    <cellStyle name="Normal 51 4 3 2 2 2" xfId="44294" xr:uid="{00000000-0005-0000-0000-00002C5E0000}"/>
    <cellStyle name="Normal 51 4 3 2 2 3" xfId="29061" xr:uid="{00000000-0005-0000-0000-00002D5E0000}"/>
    <cellStyle name="Normal 51 4 3 2 3" xfId="8943" xr:uid="{00000000-0005-0000-0000-00002E5E0000}"/>
    <cellStyle name="Normal 51 4 3 2 3 2" xfId="39277" xr:uid="{00000000-0005-0000-0000-00002F5E0000}"/>
    <cellStyle name="Normal 51 4 3 2 3 3" xfId="24044" xr:uid="{00000000-0005-0000-0000-0000305E0000}"/>
    <cellStyle name="Normal 51 4 3 2 4" xfId="34264" xr:uid="{00000000-0005-0000-0000-0000315E0000}"/>
    <cellStyle name="Normal 51 4 3 2 5" xfId="19031" xr:uid="{00000000-0005-0000-0000-0000325E0000}"/>
    <cellStyle name="Normal 51 4 3 3" xfId="5582" xr:uid="{00000000-0005-0000-0000-0000335E0000}"/>
    <cellStyle name="Normal 51 4 3 3 2" xfId="15634" xr:uid="{00000000-0005-0000-0000-0000345E0000}"/>
    <cellStyle name="Normal 51 4 3 3 2 2" xfId="45965" xr:uid="{00000000-0005-0000-0000-0000355E0000}"/>
    <cellStyle name="Normal 51 4 3 3 2 3" xfId="30732" xr:uid="{00000000-0005-0000-0000-0000365E0000}"/>
    <cellStyle name="Normal 51 4 3 3 3" xfId="10614" xr:uid="{00000000-0005-0000-0000-0000375E0000}"/>
    <cellStyle name="Normal 51 4 3 3 3 2" xfId="40948" xr:uid="{00000000-0005-0000-0000-0000385E0000}"/>
    <cellStyle name="Normal 51 4 3 3 3 3" xfId="25715" xr:uid="{00000000-0005-0000-0000-0000395E0000}"/>
    <cellStyle name="Normal 51 4 3 3 4" xfId="35935" xr:uid="{00000000-0005-0000-0000-00003A5E0000}"/>
    <cellStyle name="Normal 51 4 3 3 5" xfId="20702" xr:uid="{00000000-0005-0000-0000-00003B5E0000}"/>
    <cellStyle name="Normal 51 4 3 4" xfId="12292" xr:uid="{00000000-0005-0000-0000-00003C5E0000}"/>
    <cellStyle name="Normal 51 4 3 4 2" xfId="42623" xr:uid="{00000000-0005-0000-0000-00003D5E0000}"/>
    <cellStyle name="Normal 51 4 3 4 3" xfId="27390" xr:uid="{00000000-0005-0000-0000-00003E5E0000}"/>
    <cellStyle name="Normal 51 4 3 5" xfId="7271" xr:uid="{00000000-0005-0000-0000-00003F5E0000}"/>
    <cellStyle name="Normal 51 4 3 5 2" xfId="37606" xr:uid="{00000000-0005-0000-0000-0000405E0000}"/>
    <cellStyle name="Normal 51 4 3 5 3" xfId="22373" xr:uid="{00000000-0005-0000-0000-0000415E0000}"/>
    <cellStyle name="Normal 51 4 3 6" xfId="32594" xr:uid="{00000000-0005-0000-0000-0000425E0000}"/>
    <cellStyle name="Normal 51 4 3 7" xfId="17360" xr:uid="{00000000-0005-0000-0000-0000435E0000}"/>
    <cellStyle name="Normal 51 4 4" xfId="3053" xr:uid="{00000000-0005-0000-0000-0000445E0000}"/>
    <cellStyle name="Normal 51 4 4 2" xfId="13127" xr:uid="{00000000-0005-0000-0000-0000455E0000}"/>
    <cellStyle name="Normal 51 4 4 2 2" xfId="43458" xr:uid="{00000000-0005-0000-0000-0000465E0000}"/>
    <cellStyle name="Normal 51 4 4 2 3" xfId="28225" xr:uid="{00000000-0005-0000-0000-0000475E0000}"/>
    <cellStyle name="Normal 51 4 4 3" xfId="8107" xr:uid="{00000000-0005-0000-0000-0000485E0000}"/>
    <cellStyle name="Normal 51 4 4 3 2" xfId="38441" xr:uid="{00000000-0005-0000-0000-0000495E0000}"/>
    <cellStyle name="Normal 51 4 4 3 3" xfId="23208" xr:uid="{00000000-0005-0000-0000-00004A5E0000}"/>
    <cellStyle name="Normal 51 4 4 4" xfId="33428" xr:uid="{00000000-0005-0000-0000-00004B5E0000}"/>
    <cellStyle name="Normal 51 4 4 5" xfId="18195" xr:uid="{00000000-0005-0000-0000-00004C5E0000}"/>
    <cellStyle name="Normal 51 4 5" xfId="4746" xr:uid="{00000000-0005-0000-0000-00004D5E0000}"/>
    <cellStyle name="Normal 51 4 5 2" xfId="14798" xr:uid="{00000000-0005-0000-0000-00004E5E0000}"/>
    <cellStyle name="Normal 51 4 5 2 2" xfId="45129" xr:uid="{00000000-0005-0000-0000-00004F5E0000}"/>
    <cellStyle name="Normal 51 4 5 2 3" xfId="29896" xr:uid="{00000000-0005-0000-0000-0000505E0000}"/>
    <cellStyle name="Normal 51 4 5 3" xfId="9778" xr:uid="{00000000-0005-0000-0000-0000515E0000}"/>
    <cellStyle name="Normal 51 4 5 3 2" xfId="40112" xr:uid="{00000000-0005-0000-0000-0000525E0000}"/>
    <cellStyle name="Normal 51 4 5 3 3" xfId="24879" xr:uid="{00000000-0005-0000-0000-0000535E0000}"/>
    <cellStyle name="Normal 51 4 5 4" xfId="35099" xr:uid="{00000000-0005-0000-0000-0000545E0000}"/>
    <cellStyle name="Normal 51 4 5 5" xfId="19866" xr:uid="{00000000-0005-0000-0000-0000555E0000}"/>
    <cellStyle name="Normal 51 4 6" xfId="11456" xr:uid="{00000000-0005-0000-0000-0000565E0000}"/>
    <cellStyle name="Normal 51 4 6 2" xfId="41787" xr:uid="{00000000-0005-0000-0000-0000575E0000}"/>
    <cellStyle name="Normal 51 4 6 3" xfId="26554" xr:uid="{00000000-0005-0000-0000-0000585E0000}"/>
    <cellStyle name="Normal 51 4 7" xfId="6435" xr:uid="{00000000-0005-0000-0000-0000595E0000}"/>
    <cellStyle name="Normal 51 4 7 2" xfId="36770" xr:uid="{00000000-0005-0000-0000-00005A5E0000}"/>
    <cellStyle name="Normal 51 4 7 3" xfId="21537" xr:uid="{00000000-0005-0000-0000-00005B5E0000}"/>
    <cellStyle name="Normal 51 4 8" xfId="31758" xr:uid="{00000000-0005-0000-0000-00005C5E0000}"/>
    <cellStyle name="Normal 51 4 9" xfId="16524" xr:uid="{00000000-0005-0000-0000-00005D5E0000}"/>
    <cellStyle name="Normal 51 5" xfId="1569" xr:uid="{00000000-0005-0000-0000-00005E5E0000}"/>
    <cellStyle name="Normal 51 5 2" xfId="2410" xr:uid="{00000000-0005-0000-0000-00005F5E0000}"/>
    <cellStyle name="Normal 51 5 2 2" xfId="4100" xr:uid="{00000000-0005-0000-0000-0000605E0000}"/>
    <cellStyle name="Normal 51 5 2 2 2" xfId="14173" xr:uid="{00000000-0005-0000-0000-0000615E0000}"/>
    <cellStyle name="Normal 51 5 2 2 2 2" xfId="44504" xr:uid="{00000000-0005-0000-0000-0000625E0000}"/>
    <cellStyle name="Normal 51 5 2 2 2 3" xfId="29271" xr:uid="{00000000-0005-0000-0000-0000635E0000}"/>
    <cellStyle name="Normal 51 5 2 2 3" xfId="9153" xr:uid="{00000000-0005-0000-0000-0000645E0000}"/>
    <cellStyle name="Normal 51 5 2 2 3 2" xfId="39487" xr:uid="{00000000-0005-0000-0000-0000655E0000}"/>
    <cellStyle name="Normal 51 5 2 2 3 3" xfId="24254" xr:uid="{00000000-0005-0000-0000-0000665E0000}"/>
    <cellStyle name="Normal 51 5 2 2 4" xfId="34474" xr:uid="{00000000-0005-0000-0000-0000675E0000}"/>
    <cellStyle name="Normal 51 5 2 2 5" xfId="19241" xr:uid="{00000000-0005-0000-0000-0000685E0000}"/>
    <cellStyle name="Normal 51 5 2 3" xfId="5792" xr:uid="{00000000-0005-0000-0000-0000695E0000}"/>
    <cellStyle name="Normal 51 5 2 3 2" xfId="15844" xr:uid="{00000000-0005-0000-0000-00006A5E0000}"/>
    <cellStyle name="Normal 51 5 2 3 2 2" xfId="46175" xr:uid="{00000000-0005-0000-0000-00006B5E0000}"/>
    <cellStyle name="Normal 51 5 2 3 2 3" xfId="30942" xr:uid="{00000000-0005-0000-0000-00006C5E0000}"/>
    <cellStyle name="Normal 51 5 2 3 3" xfId="10824" xr:uid="{00000000-0005-0000-0000-00006D5E0000}"/>
    <cellStyle name="Normal 51 5 2 3 3 2" xfId="41158" xr:uid="{00000000-0005-0000-0000-00006E5E0000}"/>
    <cellStyle name="Normal 51 5 2 3 3 3" xfId="25925" xr:uid="{00000000-0005-0000-0000-00006F5E0000}"/>
    <cellStyle name="Normal 51 5 2 3 4" xfId="36145" xr:uid="{00000000-0005-0000-0000-0000705E0000}"/>
    <cellStyle name="Normal 51 5 2 3 5" xfId="20912" xr:uid="{00000000-0005-0000-0000-0000715E0000}"/>
    <cellStyle name="Normal 51 5 2 4" xfId="12502" xr:uid="{00000000-0005-0000-0000-0000725E0000}"/>
    <cellStyle name="Normal 51 5 2 4 2" xfId="42833" xr:uid="{00000000-0005-0000-0000-0000735E0000}"/>
    <cellStyle name="Normal 51 5 2 4 3" xfId="27600" xr:uid="{00000000-0005-0000-0000-0000745E0000}"/>
    <cellStyle name="Normal 51 5 2 5" xfId="7481" xr:uid="{00000000-0005-0000-0000-0000755E0000}"/>
    <cellStyle name="Normal 51 5 2 5 2" xfId="37816" xr:uid="{00000000-0005-0000-0000-0000765E0000}"/>
    <cellStyle name="Normal 51 5 2 5 3" xfId="22583" xr:uid="{00000000-0005-0000-0000-0000775E0000}"/>
    <cellStyle name="Normal 51 5 2 6" xfId="32804" xr:uid="{00000000-0005-0000-0000-0000785E0000}"/>
    <cellStyle name="Normal 51 5 2 7" xfId="17570" xr:uid="{00000000-0005-0000-0000-0000795E0000}"/>
    <cellStyle name="Normal 51 5 3" xfId="3263" xr:uid="{00000000-0005-0000-0000-00007A5E0000}"/>
    <cellStyle name="Normal 51 5 3 2" xfId="13337" xr:uid="{00000000-0005-0000-0000-00007B5E0000}"/>
    <cellStyle name="Normal 51 5 3 2 2" xfId="43668" xr:uid="{00000000-0005-0000-0000-00007C5E0000}"/>
    <cellStyle name="Normal 51 5 3 2 3" xfId="28435" xr:uid="{00000000-0005-0000-0000-00007D5E0000}"/>
    <cellStyle name="Normal 51 5 3 3" xfId="8317" xr:uid="{00000000-0005-0000-0000-00007E5E0000}"/>
    <cellStyle name="Normal 51 5 3 3 2" xfId="38651" xr:uid="{00000000-0005-0000-0000-00007F5E0000}"/>
    <cellStyle name="Normal 51 5 3 3 3" xfId="23418" xr:uid="{00000000-0005-0000-0000-0000805E0000}"/>
    <cellStyle name="Normal 51 5 3 4" xfId="33638" xr:uid="{00000000-0005-0000-0000-0000815E0000}"/>
    <cellStyle name="Normal 51 5 3 5" xfId="18405" xr:uid="{00000000-0005-0000-0000-0000825E0000}"/>
    <cellStyle name="Normal 51 5 4" xfId="4956" xr:uid="{00000000-0005-0000-0000-0000835E0000}"/>
    <cellStyle name="Normal 51 5 4 2" xfId="15008" xr:uid="{00000000-0005-0000-0000-0000845E0000}"/>
    <cellStyle name="Normal 51 5 4 2 2" xfId="45339" xr:uid="{00000000-0005-0000-0000-0000855E0000}"/>
    <cellStyle name="Normal 51 5 4 2 3" xfId="30106" xr:uid="{00000000-0005-0000-0000-0000865E0000}"/>
    <cellStyle name="Normal 51 5 4 3" xfId="9988" xr:uid="{00000000-0005-0000-0000-0000875E0000}"/>
    <cellStyle name="Normal 51 5 4 3 2" xfId="40322" xr:uid="{00000000-0005-0000-0000-0000885E0000}"/>
    <cellStyle name="Normal 51 5 4 3 3" xfId="25089" xr:uid="{00000000-0005-0000-0000-0000895E0000}"/>
    <cellStyle name="Normal 51 5 4 4" xfId="35309" xr:uid="{00000000-0005-0000-0000-00008A5E0000}"/>
    <cellStyle name="Normal 51 5 4 5" xfId="20076" xr:uid="{00000000-0005-0000-0000-00008B5E0000}"/>
    <cellStyle name="Normal 51 5 5" xfId="11666" xr:uid="{00000000-0005-0000-0000-00008C5E0000}"/>
    <cellStyle name="Normal 51 5 5 2" xfId="41997" xr:uid="{00000000-0005-0000-0000-00008D5E0000}"/>
    <cellStyle name="Normal 51 5 5 3" xfId="26764" xr:uid="{00000000-0005-0000-0000-00008E5E0000}"/>
    <cellStyle name="Normal 51 5 6" xfId="6645" xr:uid="{00000000-0005-0000-0000-00008F5E0000}"/>
    <cellStyle name="Normal 51 5 6 2" xfId="36980" xr:uid="{00000000-0005-0000-0000-0000905E0000}"/>
    <cellStyle name="Normal 51 5 6 3" xfId="21747" xr:uid="{00000000-0005-0000-0000-0000915E0000}"/>
    <cellStyle name="Normal 51 5 7" xfId="31968" xr:uid="{00000000-0005-0000-0000-0000925E0000}"/>
    <cellStyle name="Normal 51 5 8" xfId="16734" xr:uid="{00000000-0005-0000-0000-0000935E0000}"/>
    <cellStyle name="Normal 51 6" xfId="1990" xr:uid="{00000000-0005-0000-0000-0000945E0000}"/>
    <cellStyle name="Normal 51 6 2" xfId="3682" xr:uid="{00000000-0005-0000-0000-0000955E0000}"/>
    <cellStyle name="Normal 51 6 2 2" xfId="13755" xr:uid="{00000000-0005-0000-0000-0000965E0000}"/>
    <cellStyle name="Normal 51 6 2 2 2" xfId="44086" xr:uid="{00000000-0005-0000-0000-0000975E0000}"/>
    <cellStyle name="Normal 51 6 2 2 3" xfId="28853" xr:uid="{00000000-0005-0000-0000-0000985E0000}"/>
    <cellStyle name="Normal 51 6 2 3" xfId="8735" xr:uid="{00000000-0005-0000-0000-0000995E0000}"/>
    <cellStyle name="Normal 51 6 2 3 2" xfId="39069" xr:uid="{00000000-0005-0000-0000-00009A5E0000}"/>
    <cellStyle name="Normal 51 6 2 3 3" xfId="23836" xr:uid="{00000000-0005-0000-0000-00009B5E0000}"/>
    <cellStyle name="Normal 51 6 2 4" xfId="34056" xr:uid="{00000000-0005-0000-0000-00009C5E0000}"/>
    <cellStyle name="Normal 51 6 2 5" xfId="18823" xr:uid="{00000000-0005-0000-0000-00009D5E0000}"/>
    <cellStyle name="Normal 51 6 3" xfId="5374" xr:uid="{00000000-0005-0000-0000-00009E5E0000}"/>
    <cellStyle name="Normal 51 6 3 2" xfId="15426" xr:uid="{00000000-0005-0000-0000-00009F5E0000}"/>
    <cellStyle name="Normal 51 6 3 2 2" xfId="45757" xr:uid="{00000000-0005-0000-0000-0000A05E0000}"/>
    <cellStyle name="Normal 51 6 3 2 3" xfId="30524" xr:uid="{00000000-0005-0000-0000-0000A15E0000}"/>
    <cellStyle name="Normal 51 6 3 3" xfId="10406" xr:uid="{00000000-0005-0000-0000-0000A25E0000}"/>
    <cellStyle name="Normal 51 6 3 3 2" xfId="40740" xr:uid="{00000000-0005-0000-0000-0000A35E0000}"/>
    <cellStyle name="Normal 51 6 3 3 3" xfId="25507" xr:uid="{00000000-0005-0000-0000-0000A45E0000}"/>
    <cellStyle name="Normal 51 6 3 4" xfId="35727" xr:uid="{00000000-0005-0000-0000-0000A55E0000}"/>
    <cellStyle name="Normal 51 6 3 5" xfId="20494" xr:uid="{00000000-0005-0000-0000-0000A65E0000}"/>
    <cellStyle name="Normal 51 6 4" xfId="12084" xr:uid="{00000000-0005-0000-0000-0000A75E0000}"/>
    <cellStyle name="Normal 51 6 4 2" xfId="42415" xr:uid="{00000000-0005-0000-0000-0000A85E0000}"/>
    <cellStyle name="Normal 51 6 4 3" xfId="27182" xr:uid="{00000000-0005-0000-0000-0000A95E0000}"/>
    <cellStyle name="Normal 51 6 5" xfId="7063" xr:uid="{00000000-0005-0000-0000-0000AA5E0000}"/>
    <cellStyle name="Normal 51 6 5 2" xfId="37398" xr:uid="{00000000-0005-0000-0000-0000AB5E0000}"/>
    <cellStyle name="Normal 51 6 5 3" xfId="22165" xr:uid="{00000000-0005-0000-0000-0000AC5E0000}"/>
    <cellStyle name="Normal 51 6 6" xfId="32386" xr:uid="{00000000-0005-0000-0000-0000AD5E0000}"/>
    <cellStyle name="Normal 51 6 7" xfId="17152" xr:uid="{00000000-0005-0000-0000-0000AE5E0000}"/>
    <cellStyle name="Normal 51 7" xfId="2841" xr:uid="{00000000-0005-0000-0000-0000AF5E0000}"/>
    <cellStyle name="Normal 51 7 2" xfId="12919" xr:uid="{00000000-0005-0000-0000-0000B05E0000}"/>
    <cellStyle name="Normal 51 7 2 2" xfId="43250" xr:uid="{00000000-0005-0000-0000-0000B15E0000}"/>
    <cellStyle name="Normal 51 7 2 3" xfId="28017" xr:uid="{00000000-0005-0000-0000-0000B25E0000}"/>
    <cellStyle name="Normal 51 7 3" xfId="7899" xr:uid="{00000000-0005-0000-0000-0000B35E0000}"/>
    <cellStyle name="Normal 51 7 3 2" xfId="38233" xr:uid="{00000000-0005-0000-0000-0000B45E0000}"/>
    <cellStyle name="Normal 51 7 3 3" xfId="23000" xr:uid="{00000000-0005-0000-0000-0000B55E0000}"/>
    <cellStyle name="Normal 51 7 4" xfId="33220" xr:uid="{00000000-0005-0000-0000-0000B65E0000}"/>
    <cellStyle name="Normal 51 7 5" xfId="17987" xr:uid="{00000000-0005-0000-0000-0000B75E0000}"/>
    <cellStyle name="Normal 51 8" xfId="4535" xr:uid="{00000000-0005-0000-0000-0000B85E0000}"/>
    <cellStyle name="Normal 51 8 2" xfId="14590" xr:uid="{00000000-0005-0000-0000-0000B95E0000}"/>
    <cellStyle name="Normal 51 8 2 2" xfId="44921" xr:uid="{00000000-0005-0000-0000-0000BA5E0000}"/>
    <cellStyle name="Normal 51 8 2 3" xfId="29688" xr:uid="{00000000-0005-0000-0000-0000BB5E0000}"/>
    <cellStyle name="Normal 51 8 3" xfId="9570" xr:uid="{00000000-0005-0000-0000-0000BC5E0000}"/>
    <cellStyle name="Normal 51 8 3 2" xfId="39904" xr:uid="{00000000-0005-0000-0000-0000BD5E0000}"/>
    <cellStyle name="Normal 51 8 3 3" xfId="24671" xr:uid="{00000000-0005-0000-0000-0000BE5E0000}"/>
    <cellStyle name="Normal 51 8 4" xfId="34891" xr:uid="{00000000-0005-0000-0000-0000BF5E0000}"/>
    <cellStyle name="Normal 51 8 5" xfId="19658" xr:uid="{00000000-0005-0000-0000-0000C05E0000}"/>
    <cellStyle name="Normal 51 9" xfId="11246" xr:uid="{00000000-0005-0000-0000-0000C15E0000}"/>
    <cellStyle name="Normal 51 9 2" xfId="41579" xr:uid="{00000000-0005-0000-0000-0000C25E0000}"/>
    <cellStyle name="Normal 51 9 3" xfId="26346" xr:uid="{00000000-0005-0000-0000-0000C35E0000}"/>
    <cellStyle name="Normal 52" xfId="866" xr:uid="{00000000-0005-0000-0000-0000C45E0000}"/>
    <cellStyle name="Normal 52 10" xfId="6226" xr:uid="{00000000-0005-0000-0000-0000C55E0000}"/>
    <cellStyle name="Normal 52 10 2" xfId="36563" xr:uid="{00000000-0005-0000-0000-0000C65E0000}"/>
    <cellStyle name="Normal 52 10 3" xfId="21330" xr:uid="{00000000-0005-0000-0000-0000C75E0000}"/>
    <cellStyle name="Normal 52 11" xfId="31554" xr:uid="{00000000-0005-0000-0000-0000C85E0000}"/>
    <cellStyle name="Normal 52 12" xfId="16315" xr:uid="{00000000-0005-0000-0000-0000C95E0000}"/>
    <cellStyle name="Normal 52 13" xfId="46580" xr:uid="{00000000-0005-0000-0000-0000CA5E0000}"/>
    <cellStyle name="Normal 52 2" xfId="1190" xr:uid="{00000000-0005-0000-0000-0000CB5E0000}"/>
    <cellStyle name="Normal 52 2 10" xfId="31606" xr:uid="{00000000-0005-0000-0000-0000CC5E0000}"/>
    <cellStyle name="Normal 52 2 11" xfId="16369" xr:uid="{00000000-0005-0000-0000-0000CD5E0000}"/>
    <cellStyle name="Normal 52 2 2" xfId="1298" xr:uid="{00000000-0005-0000-0000-0000CE5E0000}"/>
    <cellStyle name="Normal 52 2 2 10" xfId="16473" xr:uid="{00000000-0005-0000-0000-0000CF5E0000}"/>
    <cellStyle name="Normal 52 2 2 2" xfId="1515" xr:uid="{00000000-0005-0000-0000-0000D05E0000}"/>
    <cellStyle name="Normal 52 2 2 2 2" xfId="1936" xr:uid="{00000000-0005-0000-0000-0000D15E0000}"/>
    <cellStyle name="Normal 52 2 2 2 2 2" xfId="2775" xr:uid="{00000000-0005-0000-0000-0000D25E0000}"/>
    <cellStyle name="Normal 52 2 2 2 2 2 2" xfId="4465" xr:uid="{00000000-0005-0000-0000-0000D35E0000}"/>
    <cellStyle name="Normal 52 2 2 2 2 2 2 2" xfId="14538" xr:uid="{00000000-0005-0000-0000-0000D45E0000}"/>
    <cellStyle name="Normal 52 2 2 2 2 2 2 2 2" xfId="44869" xr:uid="{00000000-0005-0000-0000-0000D55E0000}"/>
    <cellStyle name="Normal 52 2 2 2 2 2 2 2 3" xfId="29636" xr:uid="{00000000-0005-0000-0000-0000D65E0000}"/>
    <cellStyle name="Normal 52 2 2 2 2 2 2 3" xfId="9518" xr:uid="{00000000-0005-0000-0000-0000D75E0000}"/>
    <cellStyle name="Normal 52 2 2 2 2 2 2 3 2" xfId="39852" xr:uid="{00000000-0005-0000-0000-0000D85E0000}"/>
    <cellStyle name="Normal 52 2 2 2 2 2 2 3 3" xfId="24619" xr:uid="{00000000-0005-0000-0000-0000D95E0000}"/>
    <cellStyle name="Normal 52 2 2 2 2 2 2 4" xfId="34839" xr:uid="{00000000-0005-0000-0000-0000DA5E0000}"/>
    <cellStyle name="Normal 52 2 2 2 2 2 2 5" xfId="19606" xr:uid="{00000000-0005-0000-0000-0000DB5E0000}"/>
    <cellStyle name="Normal 52 2 2 2 2 2 3" xfId="6157" xr:uid="{00000000-0005-0000-0000-0000DC5E0000}"/>
    <cellStyle name="Normal 52 2 2 2 2 2 3 2" xfId="16209" xr:uid="{00000000-0005-0000-0000-0000DD5E0000}"/>
    <cellStyle name="Normal 52 2 2 2 2 2 3 2 2" xfId="46540" xr:uid="{00000000-0005-0000-0000-0000DE5E0000}"/>
    <cellStyle name="Normal 52 2 2 2 2 2 3 2 3" xfId="31307" xr:uid="{00000000-0005-0000-0000-0000DF5E0000}"/>
    <cellStyle name="Normal 52 2 2 2 2 2 3 3" xfId="11189" xr:uid="{00000000-0005-0000-0000-0000E05E0000}"/>
    <cellStyle name="Normal 52 2 2 2 2 2 3 3 2" xfId="41523" xr:uid="{00000000-0005-0000-0000-0000E15E0000}"/>
    <cellStyle name="Normal 52 2 2 2 2 2 3 3 3" xfId="26290" xr:uid="{00000000-0005-0000-0000-0000E25E0000}"/>
    <cellStyle name="Normal 52 2 2 2 2 2 3 4" xfId="36510" xr:uid="{00000000-0005-0000-0000-0000E35E0000}"/>
    <cellStyle name="Normal 52 2 2 2 2 2 3 5" xfId="21277" xr:uid="{00000000-0005-0000-0000-0000E45E0000}"/>
    <cellStyle name="Normal 52 2 2 2 2 2 4" xfId="12867" xr:uid="{00000000-0005-0000-0000-0000E55E0000}"/>
    <cellStyle name="Normal 52 2 2 2 2 2 4 2" xfId="43198" xr:uid="{00000000-0005-0000-0000-0000E65E0000}"/>
    <cellStyle name="Normal 52 2 2 2 2 2 4 3" xfId="27965" xr:uid="{00000000-0005-0000-0000-0000E75E0000}"/>
    <cellStyle name="Normal 52 2 2 2 2 2 5" xfId="7846" xr:uid="{00000000-0005-0000-0000-0000E85E0000}"/>
    <cellStyle name="Normal 52 2 2 2 2 2 5 2" xfId="38181" xr:uid="{00000000-0005-0000-0000-0000E95E0000}"/>
    <cellStyle name="Normal 52 2 2 2 2 2 5 3" xfId="22948" xr:uid="{00000000-0005-0000-0000-0000EA5E0000}"/>
    <cellStyle name="Normal 52 2 2 2 2 2 6" xfId="33169" xr:uid="{00000000-0005-0000-0000-0000EB5E0000}"/>
    <cellStyle name="Normal 52 2 2 2 2 2 7" xfId="17935" xr:uid="{00000000-0005-0000-0000-0000EC5E0000}"/>
    <cellStyle name="Normal 52 2 2 2 2 3" xfId="3628" xr:uid="{00000000-0005-0000-0000-0000ED5E0000}"/>
    <cellStyle name="Normal 52 2 2 2 2 3 2" xfId="13702" xr:uid="{00000000-0005-0000-0000-0000EE5E0000}"/>
    <cellStyle name="Normal 52 2 2 2 2 3 2 2" xfId="44033" xr:uid="{00000000-0005-0000-0000-0000EF5E0000}"/>
    <cellStyle name="Normal 52 2 2 2 2 3 2 3" xfId="28800" xr:uid="{00000000-0005-0000-0000-0000F05E0000}"/>
    <cellStyle name="Normal 52 2 2 2 2 3 3" xfId="8682" xr:uid="{00000000-0005-0000-0000-0000F15E0000}"/>
    <cellStyle name="Normal 52 2 2 2 2 3 3 2" xfId="39016" xr:uid="{00000000-0005-0000-0000-0000F25E0000}"/>
    <cellStyle name="Normal 52 2 2 2 2 3 3 3" xfId="23783" xr:uid="{00000000-0005-0000-0000-0000F35E0000}"/>
    <cellStyle name="Normal 52 2 2 2 2 3 4" xfId="34003" xr:uid="{00000000-0005-0000-0000-0000F45E0000}"/>
    <cellStyle name="Normal 52 2 2 2 2 3 5" xfId="18770" xr:uid="{00000000-0005-0000-0000-0000F55E0000}"/>
    <cellStyle name="Normal 52 2 2 2 2 4" xfId="5321" xr:uid="{00000000-0005-0000-0000-0000F65E0000}"/>
    <cellStyle name="Normal 52 2 2 2 2 4 2" xfId="15373" xr:uid="{00000000-0005-0000-0000-0000F75E0000}"/>
    <cellStyle name="Normal 52 2 2 2 2 4 2 2" xfId="45704" xr:uid="{00000000-0005-0000-0000-0000F85E0000}"/>
    <cellStyle name="Normal 52 2 2 2 2 4 2 3" xfId="30471" xr:uid="{00000000-0005-0000-0000-0000F95E0000}"/>
    <cellStyle name="Normal 52 2 2 2 2 4 3" xfId="10353" xr:uid="{00000000-0005-0000-0000-0000FA5E0000}"/>
    <cellStyle name="Normal 52 2 2 2 2 4 3 2" xfId="40687" xr:uid="{00000000-0005-0000-0000-0000FB5E0000}"/>
    <cellStyle name="Normal 52 2 2 2 2 4 3 3" xfId="25454" xr:uid="{00000000-0005-0000-0000-0000FC5E0000}"/>
    <cellStyle name="Normal 52 2 2 2 2 4 4" xfId="35674" xr:uid="{00000000-0005-0000-0000-0000FD5E0000}"/>
    <cellStyle name="Normal 52 2 2 2 2 4 5" xfId="20441" xr:uid="{00000000-0005-0000-0000-0000FE5E0000}"/>
    <cellStyle name="Normal 52 2 2 2 2 5" xfId="12031" xr:uid="{00000000-0005-0000-0000-0000FF5E0000}"/>
    <cellStyle name="Normal 52 2 2 2 2 5 2" xfId="42362" xr:uid="{00000000-0005-0000-0000-0000005F0000}"/>
    <cellStyle name="Normal 52 2 2 2 2 5 3" xfId="27129" xr:uid="{00000000-0005-0000-0000-0000015F0000}"/>
    <cellStyle name="Normal 52 2 2 2 2 6" xfId="7010" xr:uid="{00000000-0005-0000-0000-0000025F0000}"/>
    <cellStyle name="Normal 52 2 2 2 2 6 2" xfId="37345" xr:uid="{00000000-0005-0000-0000-0000035F0000}"/>
    <cellStyle name="Normal 52 2 2 2 2 6 3" xfId="22112" xr:uid="{00000000-0005-0000-0000-0000045F0000}"/>
    <cellStyle name="Normal 52 2 2 2 2 7" xfId="32333" xr:uid="{00000000-0005-0000-0000-0000055F0000}"/>
    <cellStyle name="Normal 52 2 2 2 2 8" xfId="17099" xr:uid="{00000000-0005-0000-0000-0000065F0000}"/>
    <cellStyle name="Normal 52 2 2 2 3" xfId="2357" xr:uid="{00000000-0005-0000-0000-0000075F0000}"/>
    <cellStyle name="Normal 52 2 2 2 3 2" xfId="4047" xr:uid="{00000000-0005-0000-0000-0000085F0000}"/>
    <cellStyle name="Normal 52 2 2 2 3 2 2" xfId="14120" xr:uid="{00000000-0005-0000-0000-0000095F0000}"/>
    <cellStyle name="Normal 52 2 2 2 3 2 2 2" xfId="44451" xr:uid="{00000000-0005-0000-0000-00000A5F0000}"/>
    <cellStyle name="Normal 52 2 2 2 3 2 2 3" xfId="29218" xr:uid="{00000000-0005-0000-0000-00000B5F0000}"/>
    <cellStyle name="Normal 52 2 2 2 3 2 3" xfId="9100" xr:uid="{00000000-0005-0000-0000-00000C5F0000}"/>
    <cellStyle name="Normal 52 2 2 2 3 2 3 2" xfId="39434" xr:uid="{00000000-0005-0000-0000-00000D5F0000}"/>
    <cellStyle name="Normal 52 2 2 2 3 2 3 3" xfId="24201" xr:uid="{00000000-0005-0000-0000-00000E5F0000}"/>
    <cellStyle name="Normal 52 2 2 2 3 2 4" xfId="34421" xr:uid="{00000000-0005-0000-0000-00000F5F0000}"/>
    <cellStyle name="Normal 52 2 2 2 3 2 5" xfId="19188" xr:uid="{00000000-0005-0000-0000-0000105F0000}"/>
    <cellStyle name="Normal 52 2 2 2 3 3" xfId="5739" xr:uid="{00000000-0005-0000-0000-0000115F0000}"/>
    <cellStyle name="Normal 52 2 2 2 3 3 2" xfId="15791" xr:uid="{00000000-0005-0000-0000-0000125F0000}"/>
    <cellStyle name="Normal 52 2 2 2 3 3 2 2" xfId="46122" xr:uid="{00000000-0005-0000-0000-0000135F0000}"/>
    <cellStyle name="Normal 52 2 2 2 3 3 2 3" xfId="30889" xr:uid="{00000000-0005-0000-0000-0000145F0000}"/>
    <cellStyle name="Normal 52 2 2 2 3 3 3" xfId="10771" xr:uid="{00000000-0005-0000-0000-0000155F0000}"/>
    <cellStyle name="Normal 52 2 2 2 3 3 3 2" xfId="41105" xr:uid="{00000000-0005-0000-0000-0000165F0000}"/>
    <cellStyle name="Normal 52 2 2 2 3 3 3 3" xfId="25872" xr:uid="{00000000-0005-0000-0000-0000175F0000}"/>
    <cellStyle name="Normal 52 2 2 2 3 3 4" xfId="36092" xr:uid="{00000000-0005-0000-0000-0000185F0000}"/>
    <cellStyle name="Normal 52 2 2 2 3 3 5" xfId="20859" xr:uid="{00000000-0005-0000-0000-0000195F0000}"/>
    <cellStyle name="Normal 52 2 2 2 3 4" xfId="12449" xr:uid="{00000000-0005-0000-0000-00001A5F0000}"/>
    <cellStyle name="Normal 52 2 2 2 3 4 2" xfId="42780" xr:uid="{00000000-0005-0000-0000-00001B5F0000}"/>
    <cellStyle name="Normal 52 2 2 2 3 4 3" xfId="27547" xr:uid="{00000000-0005-0000-0000-00001C5F0000}"/>
    <cellStyle name="Normal 52 2 2 2 3 5" xfId="7428" xr:uid="{00000000-0005-0000-0000-00001D5F0000}"/>
    <cellStyle name="Normal 52 2 2 2 3 5 2" xfId="37763" xr:uid="{00000000-0005-0000-0000-00001E5F0000}"/>
    <cellStyle name="Normal 52 2 2 2 3 5 3" xfId="22530" xr:uid="{00000000-0005-0000-0000-00001F5F0000}"/>
    <cellStyle name="Normal 52 2 2 2 3 6" xfId="32751" xr:uid="{00000000-0005-0000-0000-0000205F0000}"/>
    <cellStyle name="Normal 52 2 2 2 3 7" xfId="17517" xr:uid="{00000000-0005-0000-0000-0000215F0000}"/>
    <cellStyle name="Normal 52 2 2 2 4" xfId="3210" xr:uid="{00000000-0005-0000-0000-0000225F0000}"/>
    <cellStyle name="Normal 52 2 2 2 4 2" xfId="13284" xr:uid="{00000000-0005-0000-0000-0000235F0000}"/>
    <cellStyle name="Normal 52 2 2 2 4 2 2" xfId="43615" xr:uid="{00000000-0005-0000-0000-0000245F0000}"/>
    <cellStyle name="Normal 52 2 2 2 4 2 3" xfId="28382" xr:uid="{00000000-0005-0000-0000-0000255F0000}"/>
    <cellStyle name="Normal 52 2 2 2 4 3" xfId="8264" xr:uid="{00000000-0005-0000-0000-0000265F0000}"/>
    <cellStyle name="Normal 52 2 2 2 4 3 2" xfId="38598" xr:uid="{00000000-0005-0000-0000-0000275F0000}"/>
    <cellStyle name="Normal 52 2 2 2 4 3 3" xfId="23365" xr:uid="{00000000-0005-0000-0000-0000285F0000}"/>
    <cellStyle name="Normal 52 2 2 2 4 4" xfId="33585" xr:uid="{00000000-0005-0000-0000-0000295F0000}"/>
    <cellStyle name="Normal 52 2 2 2 4 5" xfId="18352" xr:uid="{00000000-0005-0000-0000-00002A5F0000}"/>
    <cellStyle name="Normal 52 2 2 2 5" xfId="4903" xr:uid="{00000000-0005-0000-0000-00002B5F0000}"/>
    <cellStyle name="Normal 52 2 2 2 5 2" xfId="14955" xr:uid="{00000000-0005-0000-0000-00002C5F0000}"/>
    <cellStyle name="Normal 52 2 2 2 5 2 2" xfId="45286" xr:uid="{00000000-0005-0000-0000-00002D5F0000}"/>
    <cellStyle name="Normal 52 2 2 2 5 2 3" xfId="30053" xr:uid="{00000000-0005-0000-0000-00002E5F0000}"/>
    <cellStyle name="Normal 52 2 2 2 5 3" xfId="9935" xr:uid="{00000000-0005-0000-0000-00002F5F0000}"/>
    <cellStyle name="Normal 52 2 2 2 5 3 2" xfId="40269" xr:uid="{00000000-0005-0000-0000-0000305F0000}"/>
    <cellStyle name="Normal 52 2 2 2 5 3 3" xfId="25036" xr:uid="{00000000-0005-0000-0000-0000315F0000}"/>
    <cellStyle name="Normal 52 2 2 2 5 4" xfId="35256" xr:uid="{00000000-0005-0000-0000-0000325F0000}"/>
    <cellStyle name="Normal 52 2 2 2 5 5" xfId="20023" xr:uid="{00000000-0005-0000-0000-0000335F0000}"/>
    <cellStyle name="Normal 52 2 2 2 6" xfId="11613" xr:uid="{00000000-0005-0000-0000-0000345F0000}"/>
    <cellStyle name="Normal 52 2 2 2 6 2" xfId="41944" xr:uid="{00000000-0005-0000-0000-0000355F0000}"/>
    <cellStyle name="Normal 52 2 2 2 6 3" xfId="26711" xr:uid="{00000000-0005-0000-0000-0000365F0000}"/>
    <cellStyle name="Normal 52 2 2 2 7" xfId="6592" xr:uid="{00000000-0005-0000-0000-0000375F0000}"/>
    <cellStyle name="Normal 52 2 2 2 7 2" xfId="36927" xr:uid="{00000000-0005-0000-0000-0000385F0000}"/>
    <cellStyle name="Normal 52 2 2 2 7 3" xfId="21694" xr:uid="{00000000-0005-0000-0000-0000395F0000}"/>
    <cellStyle name="Normal 52 2 2 2 8" xfId="31915" xr:uid="{00000000-0005-0000-0000-00003A5F0000}"/>
    <cellStyle name="Normal 52 2 2 2 9" xfId="16681" xr:uid="{00000000-0005-0000-0000-00003B5F0000}"/>
    <cellStyle name="Normal 52 2 2 3" xfId="1728" xr:uid="{00000000-0005-0000-0000-00003C5F0000}"/>
    <cellStyle name="Normal 52 2 2 3 2" xfId="2567" xr:uid="{00000000-0005-0000-0000-00003D5F0000}"/>
    <cellStyle name="Normal 52 2 2 3 2 2" xfId="4257" xr:uid="{00000000-0005-0000-0000-00003E5F0000}"/>
    <cellStyle name="Normal 52 2 2 3 2 2 2" xfId="14330" xr:uid="{00000000-0005-0000-0000-00003F5F0000}"/>
    <cellStyle name="Normal 52 2 2 3 2 2 2 2" xfId="44661" xr:uid="{00000000-0005-0000-0000-0000405F0000}"/>
    <cellStyle name="Normal 52 2 2 3 2 2 2 3" xfId="29428" xr:uid="{00000000-0005-0000-0000-0000415F0000}"/>
    <cellStyle name="Normal 52 2 2 3 2 2 3" xfId="9310" xr:uid="{00000000-0005-0000-0000-0000425F0000}"/>
    <cellStyle name="Normal 52 2 2 3 2 2 3 2" xfId="39644" xr:uid="{00000000-0005-0000-0000-0000435F0000}"/>
    <cellStyle name="Normal 52 2 2 3 2 2 3 3" xfId="24411" xr:uid="{00000000-0005-0000-0000-0000445F0000}"/>
    <cellStyle name="Normal 52 2 2 3 2 2 4" xfId="34631" xr:uid="{00000000-0005-0000-0000-0000455F0000}"/>
    <cellStyle name="Normal 52 2 2 3 2 2 5" xfId="19398" xr:uid="{00000000-0005-0000-0000-0000465F0000}"/>
    <cellStyle name="Normal 52 2 2 3 2 3" xfId="5949" xr:uid="{00000000-0005-0000-0000-0000475F0000}"/>
    <cellStyle name="Normal 52 2 2 3 2 3 2" xfId="16001" xr:uid="{00000000-0005-0000-0000-0000485F0000}"/>
    <cellStyle name="Normal 52 2 2 3 2 3 2 2" xfId="46332" xr:uid="{00000000-0005-0000-0000-0000495F0000}"/>
    <cellStyle name="Normal 52 2 2 3 2 3 2 3" xfId="31099" xr:uid="{00000000-0005-0000-0000-00004A5F0000}"/>
    <cellStyle name="Normal 52 2 2 3 2 3 3" xfId="10981" xr:uid="{00000000-0005-0000-0000-00004B5F0000}"/>
    <cellStyle name="Normal 52 2 2 3 2 3 3 2" xfId="41315" xr:uid="{00000000-0005-0000-0000-00004C5F0000}"/>
    <cellStyle name="Normal 52 2 2 3 2 3 3 3" xfId="26082" xr:uid="{00000000-0005-0000-0000-00004D5F0000}"/>
    <cellStyle name="Normal 52 2 2 3 2 3 4" xfId="36302" xr:uid="{00000000-0005-0000-0000-00004E5F0000}"/>
    <cellStyle name="Normal 52 2 2 3 2 3 5" xfId="21069" xr:uid="{00000000-0005-0000-0000-00004F5F0000}"/>
    <cellStyle name="Normal 52 2 2 3 2 4" xfId="12659" xr:uid="{00000000-0005-0000-0000-0000505F0000}"/>
    <cellStyle name="Normal 52 2 2 3 2 4 2" xfId="42990" xr:uid="{00000000-0005-0000-0000-0000515F0000}"/>
    <cellStyle name="Normal 52 2 2 3 2 4 3" xfId="27757" xr:uid="{00000000-0005-0000-0000-0000525F0000}"/>
    <cellStyle name="Normal 52 2 2 3 2 5" xfId="7638" xr:uid="{00000000-0005-0000-0000-0000535F0000}"/>
    <cellStyle name="Normal 52 2 2 3 2 5 2" xfId="37973" xr:uid="{00000000-0005-0000-0000-0000545F0000}"/>
    <cellStyle name="Normal 52 2 2 3 2 5 3" xfId="22740" xr:uid="{00000000-0005-0000-0000-0000555F0000}"/>
    <cellStyle name="Normal 52 2 2 3 2 6" xfId="32961" xr:uid="{00000000-0005-0000-0000-0000565F0000}"/>
    <cellStyle name="Normal 52 2 2 3 2 7" xfId="17727" xr:uid="{00000000-0005-0000-0000-0000575F0000}"/>
    <cellStyle name="Normal 52 2 2 3 3" xfId="3420" xr:uid="{00000000-0005-0000-0000-0000585F0000}"/>
    <cellStyle name="Normal 52 2 2 3 3 2" xfId="13494" xr:uid="{00000000-0005-0000-0000-0000595F0000}"/>
    <cellStyle name="Normal 52 2 2 3 3 2 2" xfId="43825" xr:uid="{00000000-0005-0000-0000-00005A5F0000}"/>
    <cellStyle name="Normal 52 2 2 3 3 2 3" xfId="28592" xr:uid="{00000000-0005-0000-0000-00005B5F0000}"/>
    <cellStyle name="Normal 52 2 2 3 3 3" xfId="8474" xr:uid="{00000000-0005-0000-0000-00005C5F0000}"/>
    <cellStyle name="Normal 52 2 2 3 3 3 2" xfId="38808" xr:uid="{00000000-0005-0000-0000-00005D5F0000}"/>
    <cellStyle name="Normal 52 2 2 3 3 3 3" xfId="23575" xr:uid="{00000000-0005-0000-0000-00005E5F0000}"/>
    <cellStyle name="Normal 52 2 2 3 3 4" xfId="33795" xr:uid="{00000000-0005-0000-0000-00005F5F0000}"/>
    <cellStyle name="Normal 52 2 2 3 3 5" xfId="18562" xr:uid="{00000000-0005-0000-0000-0000605F0000}"/>
    <cellStyle name="Normal 52 2 2 3 4" xfId="5113" xr:uid="{00000000-0005-0000-0000-0000615F0000}"/>
    <cellStyle name="Normal 52 2 2 3 4 2" xfId="15165" xr:uid="{00000000-0005-0000-0000-0000625F0000}"/>
    <cellStyle name="Normal 52 2 2 3 4 2 2" xfId="45496" xr:uid="{00000000-0005-0000-0000-0000635F0000}"/>
    <cellStyle name="Normal 52 2 2 3 4 2 3" xfId="30263" xr:uid="{00000000-0005-0000-0000-0000645F0000}"/>
    <cellStyle name="Normal 52 2 2 3 4 3" xfId="10145" xr:uid="{00000000-0005-0000-0000-0000655F0000}"/>
    <cellStyle name="Normal 52 2 2 3 4 3 2" xfId="40479" xr:uid="{00000000-0005-0000-0000-0000665F0000}"/>
    <cellStyle name="Normal 52 2 2 3 4 3 3" xfId="25246" xr:uid="{00000000-0005-0000-0000-0000675F0000}"/>
    <cellStyle name="Normal 52 2 2 3 4 4" xfId="35466" xr:uid="{00000000-0005-0000-0000-0000685F0000}"/>
    <cellStyle name="Normal 52 2 2 3 4 5" xfId="20233" xr:uid="{00000000-0005-0000-0000-0000695F0000}"/>
    <cellStyle name="Normal 52 2 2 3 5" xfId="11823" xr:uid="{00000000-0005-0000-0000-00006A5F0000}"/>
    <cellStyle name="Normal 52 2 2 3 5 2" xfId="42154" xr:uid="{00000000-0005-0000-0000-00006B5F0000}"/>
    <cellStyle name="Normal 52 2 2 3 5 3" xfId="26921" xr:uid="{00000000-0005-0000-0000-00006C5F0000}"/>
    <cellStyle name="Normal 52 2 2 3 6" xfId="6802" xr:uid="{00000000-0005-0000-0000-00006D5F0000}"/>
    <cellStyle name="Normal 52 2 2 3 6 2" xfId="37137" xr:uid="{00000000-0005-0000-0000-00006E5F0000}"/>
    <cellStyle name="Normal 52 2 2 3 6 3" xfId="21904" xr:uid="{00000000-0005-0000-0000-00006F5F0000}"/>
    <cellStyle name="Normal 52 2 2 3 7" xfId="32125" xr:uid="{00000000-0005-0000-0000-0000705F0000}"/>
    <cellStyle name="Normal 52 2 2 3 8" xfId="16891" xr:uid="{00000000-0005-0000-0000-0000715F0000}"/>
    <cellStyle name="Normal 52 2 2 4" xfId="2149" xr:uid="{00000000-0005-0000-0000-0000725F0000}"/>
    <cellStyle name="Normal 52 2 2 4 2" xfId="3839" xr:uid="{00000000-0005-0000-0000-0000735F0000}"/>
    <cellStyle name="Normal 52 2 2 4 2 2" xfId="13912" xr:uid="{00000000-0005-0000-0000-0000745F0000}"/>
    <cellStyle name="Normal 52 2 2 4 2 2 2" xfId="44243" xr:uid="{00000000-0005-0000-0000-0000755F0000}"/>
    <cellStyle name="Normal 52 2 2 4 2 2 3" xfId="29010" xr:uid="{00000000-0005-0000-0000-0000765F0000}"/>
    <cellStyle name="Normal 52 2 2 4 2 3" xfId="8892" xr:uid="{00000000-0005-0000-0000-0000775F0000}"/>
    <cellStyle name="Normal 52 2 2 4 2 3 2" xfId="39226" xr:uid="{00000000-0005-0000-0000-0000785F0000}"/>
    <cellStyle name="Normal 52 2 2 4 2 3 3" xfId="23993" xr:uid="{00000000-0005-0000-0000-0000795F0000}"/>
    <cellStyle name="Normal 52 2 2 4 2 4" xfId="34213" xr:uid="{00000000-0005-0000-0000-00007A5F0000}"/>
    <cellStyle name="Normal 52 2 2 4 2 5" xfId="18980" xr:uid="{00000000-0005-0000-0000-00007B5F0000}"/>
    <cellStyle name="Normal 52 2 2 4 3" xfId="5531" xr:uid="{00000000-0005-0000-0000-00007C5F0000}"/>
    <cellStyle name="Normal 52 2 2 4 3 2" xfId="15583" xr:uid="{00000000-0005-0000-0000-00007D5F0000}"/>
    <cellStyle name="Normal 52 2 2 4 3 2 2" xfId="45914" xr:uid="{00000000-0005-0000-0000-00007E5F0000}"/>
    <cellStyle name="Normal 52 2 2 4 3 2 3" xfId="30681" xr:uid="{00000000-0005-0000-0000-00007F5F0000}"/>
    <cellStyle name="Normal 52 2 2 4 3 3" xfId="10563" xr:uid="{00000000-0005-0000-0000-0000805F0000}"/>
    <cellStyle name="Normal 52 2 2 4 3 3 2" xfId="40897" xr:uid="{00000000-0005-0000-0000-0000815F0000}"/>
    <cellStyle name="Normal 52 2 2 4 3 3 3" xfId="25664" xr:uid="{00000000-0005-0000-0000-0000825F0000}"/>
    <cellStyle name="Normal 52 2 2 4 3 4" xfId="35884" xr:uid="{00000000-0005-0000-0000-0000835F0000}"/>
    <cellStyle name="Normal 52 2 2 4 3 5" xfId="20651" xr:uid="{00000000-0005-0000-0000-0000845F0000}"/>
    <cellStyle name="Normal 52 2 2 4 4" xfId="12241" xr:uid="{00000000-0005-0000-0000-0000855F0000}"/>
    <cellStyle name="Normal 52 2 2 4 4 2" xfId="42572" xr:uid="{00000000-0005-0000-0000-0000865F0000}"/>
    <cellStyle name="Normal 52 2 2 4 4 3" xfId="27339" xr:uid="{00000000-0005-0000-0000-0000875F0000}"/>
    <cellStyle name="Normal 52 2 2 4 5" xfId="7220" xr:uid="{00000000-0005-0000-0000-0000885F0000}"/>
    <cellStyle name="Normal 52 2 2 4 5 2" xfId="37555" xr:uid="{00000000-0005-0000-0000-0000895F0000}"/>
    <cellStyle name="Normal 52 2 2 4 5 3" xfId="22322" xr:uid="{00000000-0005-0000-0000-00008A5F0000}"/>
    <cellStyle name="Normal 52 2 2 4 6" xfId="32543" xr:uid="{00000000-0005-0000-0000-00008B5F0000}"/>
    <cellStyle name="Normal 52 2 2 4 7" xfId="17309" xr:uid="{00000000-0005-0000-0000-00008C5F0000}"/>
    <cellStyle name="Normal 52 2 2 5" xfId="3002" xr:uid="{00000000-0005-0000-0000-00008D5F0000}"/>
    <cellStyle name="Normal 52 2 2 5 2" xfId="13076" xr:uid="{00000000-0005-0000-0000-00008E5F0000}"/>
    <cellStyle name="Normal 52 2 2 5 2 2" xfId="43407" xr:uid="{00000000-0005-0000-0000-00008F5F0000}"/>
    <cellStyle name="Normal 52 2 2 5 2 3" xfId="28174" xr:uid="{00000000-0005-0000-0000-0000905F0000}"/>
    <cellStyle name="Normal 52 2 2 5 3" xfId="8056" xr:uid="{00000000-0005-0000-0000-0000915F0000}"/>
    <cellStyle name="Normal 52 2 2 5 3 2" xfId="38390" xr:uid="{00000000-0005-0000-0000-0000925F0000}"/>
    <cellStyle name="Normal 52 2 2 5 3 3" xfId="23157" xr:uid="{00000000-0005-0000-0000-0000935F0000}"/>
    <cellStyle name="Normal 52 2 2 5 4" xfId="33377" xr:uid="{00000000-0005-0000-0000-0000945F0000}"/>
    <cellStyle name="Normal 52 2 2 5 5" xfId="18144" xr:uid="{00000000-0005-0000-0000-0000955F0000}"/>
    <cellStyle name="Normal 52 2 2 6" xfId="4695" xr:uid="{00000000-0005-0000-0000-0000965F0000}"/>
    <cellStyle name="Normal 52 2 2 6 2" xfId="14747" xr:uid="{00000000-0005-0000-0000-0000975F0000}"/>
    <cellStyle name="Normal 52 2 2 6 2 2" xfId="45078" xr:uid="{00000000-0005-0000-0000-0000985F0000}"/>
    <cellStyle name="Normal 52 2 2 6 2 3" xfId="29845" xr:uid="{00000000-0005-0000-0000-0000995F0000}"/>
    <cellStyle name="Normal 52 2 2 6 3" xfId="9727" xr:uid="{00000000-0005-0000-0000-00009A5F0000}"/>
    <cellStyle name="Normal 52 2 2 6 3 2" xfId="40061" xr:uid="{00000000-0005-0000-0000-00009B5F0000}"/>
    <cellStyle name="Normal 52 2 2 6 3 3" xfId="24828" xr:uid="{00000000-0005-0000-0000-00009C5F0000}"/>
    <cellStyle name="Normal 52 2 2 6 4" xfId="35048" xr:uid="{00000000-0005-0000-0000-00009D5F0000}"/>
    <cellStyle name="Normal 52 2 2 6 5" xfId="19815" xr:uid="{00000000-0005-0000-0000-00009E5F0000}"/>
    <cellStyle name="Normal 52 2 2 7" xfId="11405" xr:uid="{00000000-0005-0000-0000-00009F5F0000}"/>
    <cellStyle name="Normal 52 2 2 7 2" xfId="41736" xr:uid="{00000000-0005-0000-0000-0000A05F0000}"/>
    <cellStyle name="Normal 52 2 2 7 3" xfId="26503" xr:uid="{00000000-0005-0000-0000-0000A15F0000}"/>
    <cellStyle name="Normal 52 2 2 8" xfId="6384" xr:uid="{00000000-0005-0000-0000-0000A25F0000}"/>
    <cellStyle name="Normal 52 2 2 8 2" xfId="36719" xr:uid="{00000000-0005-0000-0000-0000A35F0000}"/>
    <cellStyle name="Normal 52 2 2 8 3" xfId="21486" xr:uid="{00000000-0005-0000-0000-0000A45F0000}"/>
    <cellStyle name="Normal 52 2 2 9" xfId="31707" xr:uid="{00000000-0005-0000-0000-0000A55F0000}"/>
    <cellStyle name="Normal 52 2 3" xfId="1411" xr:uid="{00000000-0005-0000-0000-0000A65F0000}"/>
    <cellStyle name="Normal 52 2 3 2" xfId="1832" xr:uid="{00000000-0005-0000-0000-0000A75F0000}"/>
    <cellStyle name="Normal 52 2 3 2 2" xfId="2671" xr:uid="{00000000-0005-0000-0000-0000A85F0000}"/>
    <cellStyle name="Normal 52 2 3 2 2 2" xfId="4361" xr:uid="{00000000-0005-0000-0000-0000A95F0000}"/>
    <cellStyle name="Normal 52 2 3 2 2 2 2" xfId="14434" xr:uid="{00000000-0005-0000-0000-0000AA5F0000}"/>
    <cellStyle name="Normal 52 2 3 2 2 2 2 2" xfId="44765" xr:uid="{00000000-0005-0000-0000-0000AB5F0000}"/>
    <cellStyle name="Normal 52 2 3 2 2 2 2 3" xfId="29532" xr:uid="{00000000-0005-0000-0000-0000AC5F0000}"/>
    <cellStyle name="Normal 52 2 3 2 2 2 3" xfId="9414" xr:uid="{00000000-0005-0000-0000-0000AD5F0000}"/>
    <cellStyle name="Normal 52 2 3 2 2 2 3 2" xfId="39748" xr:uid="{00000000-0005-0000-0000-0000AE5F0000}"/>
    <cellStyle name="Normal 52 2 3 2 2 2 3 3" xfId="24515" xr:uid="{00000000-0005-0000-0000-0000AF5F0000}"/>
    <cellStyle name="Normal 52 2 3 2 2 2 4" xfId="34735" xr:uid="{00000000-0005-0000-0000-0000B05F0000}"/>
    <cellStyle name="Normal 52 2 3 2 2 2 5" xfId="19502" xr:uid="{00000000-0005-0000-0000-0000B15F0000}"/>
    <cellStyle name="Normal 52 2 3 2 2 3" xfId="6053" xr:uid="{00000000-0005-0000-0000-0000B25F0000}"/>
    <cellStyle name="Normal 52 2 3 2 2 3 2" xfId="16105" xr:uid="{00000000-0005-0000-0000-0000B35F0000}"/>
    <cellStyle name="Normal 52 2 3 2 2 3 2 2" xfId="46436" xr:uid="{00000000-0005-0000-0000-0000B45F0000}"/>
    <cellStyle name="Normal 52 2 3 2 2 3 2 3" xfId="31203" xr:uid="{00000000-0005-0000-0000-0000B55F0000}"/>
    <cellStyle name="Normal 52 2 3 2 2 3 3" xfId="11085" xr:uid="{00000000-0005-0000-0000-0000B65F0000}"/>
    <cellStyle name="Normal 52 2 3 2 2 3 3 2" xfId="41419" xr:uid="{00000000-0005-0000-0000-0000B75F0000}"/>
    <cellStyle name="Normal 52 2 3 2 2 3 3 3" xfId="26186" xr:uid="{00000000-0005-0000-0000-0000B85F0000}"/>
    <cellStyle name="Normal 52 2 3 2 2 3 4" xfId="36406" xr:uid="{00000000-0005-0000-0000-0000B95F0000}"/>
    <cellStyle name="Normal 52 2 3 2 2 3 5" xfId="21173" xr:uid="{00000000-0005-0000-0000-0000BA5F0000}"/>
    <cellStyle name="Normal 52 2 3 2 2 4" xfId="12763" xr:uid="{00000000-0005-0000-0000-0000BB5F0000}"/>
    <cellStyle name="Normal 52 2 3 2 2 4 2" xfId="43094" xr:uid="{00000000-0005-0000-0000-0000BC5F0000}"/>
    <cellStyle name="Normal 52 2 3 2 2 4 3" xfId="27861" xr:uid="{00000000-0005-0000-0000-0000BD5F0000}"/>
    <cellStyle name="Normal 52 2 3 2 2 5" xfId="7742" xr:uid="{00000000-0005-0000-0000-0000BE5F0000}"/>
    <cellStyle name="Normal 52 2 3 2 2 5 2" xfId="38077" xr:uid="{00000000-0005-0000-0000-0000BF5F0000}"/>
    <cellStyle name="Normal 52 2 3 2 2 5 3" xfId="22844" xr:uid="{00000000-0005-0000-0000-0000C05F0000}"/>
    <cellStyle name="Normal 52 2 3 2 2 6" xfId="33065" xr:uid="{00000000-0005-0000-0000-0000C15F0000}"/>
    <cellStyle name="Normal 52 2 3 2 2 7" xfId="17831" xr:uid="{00000000-0005-0000-0000-0000C25F0000}"/>
    <cellStyle name="Normal 52 2 3 2 3" xfId="3524" xr:uid="{00000000-0005-0000-0000-0000C35F0000}"/>
    <cellStyle name="Normal 52 2 3 2 3 2" xfId="13598" xr:uid="{00000000-0005-0000-0000-0000C45F0000}"/>
    <cellStyle name="Normal 52 2 3 2 3 2 2" xfId="43929" xr:uid="{00000000-0005-0000-0000-0000C55F0000}"/>
    <cellStyle name="Normal 52 2 3 2 3 2 3" xfId="28696" xr:uid="{00000000-0005-0000-0000-0000C65F0000}"/>
    <cellStyle name="Normal 52 2 3 2 3 3" xfId="8578" xr:uid="{00000000-0005-0000-0000-0000C75F0000}"/>
    <cellStyle name="Normal 52 2 3 2 3 3 2" xfId="38912" xr:uid="{00000000-0005-0000-0000-0000C85F0000}"/>
    <cellStyle name="Normal 52 2 3 2 3 3 3" xfId="23679" xr:uid="{00000000-0005-0000-0000-0000C95F0000}"/>
    <cellStyle name="Normal 52 2 3 2 3 4" xfId="33899" xr:uid="{00000000-0005-0000-0000-0000CA5F0000}"/>
    <cellStyle name="Normal 52 2 3 2 3 5" xfId="18666" xr:uid="{00000000-0005-0000-0000-0000CB5F0000}"/>
    <cellStyle name="Normal 52 2 3 2 4" xfId="5217" xr:uid="{00000000-0005-0000-0000-0000CC5F0000}"/>
    <cellStyle name="Normal 52 2 3 2 4 2" xfId="15269" xr:uid="{00000000-0005-0000-0000-0000CD5F0000}"/>
    <cellStyle name="Normal 52 2 3 2 4 2 2" xfId="45600" xr:uid="{00000000-0005-0000-0000-0000CE5F0000}"/>
    <cellStyle name="Normal 52 2 3 2 4 2 3" xfId="30367" xr:uid="{00000000-0005-0000-0000-0000CF5F0000}"/>
    <cellStyle name="Normal 52 2 3 2 4 3" xfId="10249" xr:uid="{00000000-0005-0000-0000-0000D05F0000}"/>
    <cellStyle name="Normal 52 2 3 2 4 3 2" xfId="40583" xr:uid="{00000000-0005-0000-0000-0000D15F0000}"/>
    <cellStyle name="Normal 52 2 3 2 4 3 3" xfId="25350" xr:uid="{00000000-0005-0000-0000-0000D25F0000}"/>
    <cellStyle name="Normal 52 2 3 2 4 4" xfId="35570" xr:uid="{00000000-0005-0000-0000-0000D35F0000}"/>
    <cellStyle name="Normal 52 2 3 2 4 5" xfId="20337" xr:uid="{00000000-0005-0000-0000-0000D45F0000}"/>
    <cellStyle name="Normal 52 2 3 2 5" xfId="11927" xr:uid="{00000000-0005-0000-0000-0000D55F0000}"/>
    <cellStyle name="Normal 52 2 3 2 5 2" xfId="42258" xr:uid="{00000000-0005-0000-0000-0000D65F0000}"/>
    <cellStyle name="Normal 52 2 3 2 5 3" xfId="27025" xr:uid="{00000000-0005-0000-0000-0000D75F0000}"/>
    <cellStyle name="Normal 52 2 3 2 6" xfId="6906" xr:uid="{00000000-0005-0000-0000-0000D85F0000}"/>
    <cellStyle name="Normal 52 2 3 2 6 2" xfId="37241" xr:uid="{00000000-0005-0000-0000-0000D95F0000}"/>
    <cellStyle name="Normal 52 2 3 2 6 3" xfId="22008" xr:uid="{00000000-0005-0000-0000-0000DA5F0000}"/>
    <cellStyle name="Normal 52 2 3 2 7" xfId="32229" xr:uid="{00000000-0005-0000-0000-0000DB5F0000}"/>
    <cellStyle name="Normal 52 2 3 2 8" xfId="16995" xr:uid="{00000000-0005-0000-0000-0000DC5F0000}"/>
    <cellStyle name="Normal 52 2 3 3" xfId="2253" xr:uid="{00000000-0005-0000-0000-0000DD5F0000}"/>
    <cellStyle name="Normal 52 2 3 3 2" xfId="3943" xr:uid="{00000000-0005-0000-0000-0000DE5F0000}"/>
    <cellStyle name="Normal 52 2 3 3 2 2" xfId="14016" xr:uid="{00000000-0005-0000-0000-0000DF5F0000}"/>
    <cellStyle name="Normal 52 2 3 3 2 2 2" xfId="44347" xr:uid="{00000000-0005-0000-0000-0000E05F0000}"/>
    <cellStyle name="Normal 52 2 3 3 2 2 3" xfId="29114" xr:uid="{00000000-0005-0000-0000-0000E15F0000}"/>
    <cellStyle name="Normal 52 2 3 3 2 3" xfId="8996" xr:uid="{00000000-0005-0000-0000-0000E25F0000}"/>
    <cellStyle name="Normal 52 2 3 3 2 3 2" xfId="39330" xr:uid="{00000000-0005-0000-0000-0000E35F0000}"/>
    <cellStyle name="Normal 52 2 3 3 2 3 3" xfId="24097" xr:uid="{00000000-0005-0000-0000-0000E45F0000}"/>
    <cellStyle name="Normal 52 2 3 3 2 4" xfId="34317" xr:uid="{00000000-0005-0000-0000-0000E55F0000}"/>
    <cellStyle name="Normal 52 2 3 3 2 5" xfId="19084" xr:uid="{00000000-0005-0000-0000-0000E65F0000}"/>
    <cellStyle name="Normal 52 2 3 3 3" xfId="5635" xr:uid="{00000000-0005-0000-0000-0000E75F0000}"/>
    <cellStyle name="Normal 52 2 3 3 3 2" xfId="15687" xr:uid="{00000000-0005-0000-0000-0000E85F0000}"/>
    <cellStyle name="Normal 52 2 3 3 3 2 2" xfId="46018" xr:uid="{00000000-0005-0000-0000-0000E95F0000}"/>
    <cellStyle name="Normal 52 2 3 3 3 2 3" xfId="30785" xr:uid="{00000000-0005-0000-0000-0000EA5F0000}"/>
    <cellStyle name="Normal 52 2 3 3 3 3" xfId="10667" xr:uid="{00000000-0005-0000-0000-0000EB5F0000}"/>
    <cellStyle name="Normal 52 2 3 3 3 3 2" xfId="41001" xr:uid="{00000000-0005-0000-0000-0000EC5F0000}"/>
    <cellStyle name="Normal 52 2 3 3 3 3 3" xfId="25768" xr:uid="{00000000-0005-0000-0000-0000ED5F0000}"/>
    <cellStyle name="Normal 52 2 3 3 3 4" xfId="35988" xr:uid="{00000000-0005-0000-0000-0000EE5F0000}"/>
    <cellStyle name="Normal 52 2 3 3 3 5" xfId="20755" xr:uid="{00000000-0005-0000-0000-0000EF5F0000}"/>
    <cellStyle name="Normal 52 2 3 3 4" xfId="12345" xr:uid="{00000000-0005-0000-0000-0000F05F0000}"/>
    <cellStyle name="Normal 52 2 3 3 4 2" xfId="42676" xr:uid="{00000000-0005-0000-0000-0000F15F0000}"/>
    <cellStyle name="Normal 52 2 3 3 4 3" xfId="27443" xr:uid="{00000000-0005-0000-0000-0000F25F0000}"/>
    <cellStyle name="Normal 52 2 3 3 5" xfId="7324" xr:uid="{00000000-0005-0000-0000-0000F35F0000}"/>
    <cellStyle name="Normal 52 2 3 3 5 2" xfId="37659" xr:uid="{00000000-0005-0000-0000-0000F45F0000}"/>
    <cellStyle name="Normal 52 2 3 3 5 3" xfId="22426" xr:uid="{00000000-0005-0000-0000-0000F55F0000}"/>
    <cellStyle name="Normal 52 2 3 3 6" xfId="32647" xr:uid="{00000000-0005-0000-0000-0000F65F0000}"/>
    <cellStyle name="Normal 52 2 3 3 7" xfId="17413" xr:uid="{00000000-0005-0000-0000-0000F75F0000}"/>
    <cellStyle name="Normal 52 2 3 4" xfId="3106" xr:uid="{00000000-0005-0000-0000-0000F85F0000}"/>
    <cellStyle name="Normal 52 2 3 4 2" xfId="13180" xr:uid="{00000000-0005-0000-0000-0000F95F0000}"/>
    <cellStyle name="Normal 52 2 3 4 2 2" xfId="43511" xr:uid="{00000000-0005-0000-0000-0000FA5F0000}"/>
    <cellStyle name="Normal 52 2 3 4 2 3" xfId="28278" xr:uid="{00000000-0005-0000-0000-0000FB5F0000}"/>
    <cellStyle name="Normal 52 2 3 4 3" xfId="8160" xr:uid="{00000000-0005-0000-0000-0000FC5F0000}"/>
    <cellStyle name="Normal 52 2 3 4 3 2" xfId="38494" xr:uid="{00000000-0005-0000-0000-0000FD5F0000}"/>
    <cellStyle name="Normal 52 2 3 4 3 3" xfId="23261" xr:uid="{00000000-0005-0000-0000-0000FE5F0000}"/>
    <cellStyle name="Normal 52 2 3 4 4" xfId="33481" xr:uid="{00000000-0005-0000-0000-0000FF5F0000}"/>
    <cellStyle name="Normal 52 2 3 4 5" xfId="18248" xr:uid="{00000000-0005-0000-0000-000000600000}"/>
    <cellStyle name="Normal 52 2 3 5" xfId="4799" xr:uid="{00000000-0005-0000-0000-000001600000}"/>
    <cellStyle name="Normal 52 2 3 5 2" xfId="14851" xr:uid="{00000000-0005-0000-0000-000002600000}"/>
    <cellStyle name="Normal 52 2 3 5 2 2" xfId="45182" xr:uid="{00000000-0005-0000-0000-000003600000}"/>
    <cellStyle name="Normal 52 2 3 5 2 3" xfId="29949" xr:uid="{00000000-0005-0000-0000-000004600000}"/>
    <cellStyle name="Normal 52 2 3 5 3" xfId="9831" xr:uid="{00000000-0005-0000-0000-000005600000}"/>
    <cellStyle name="Normal 52 2 3 5 3 2" xfId="40165" xr:uid="{00000000-0005-0000-0000-000006600000}"/>
    <cellStyle name="Normal 52 2 3 5 3 3" xfId="24932" xr:uid="{00000000-0005-0000-0000-000007600000}"/>
    <cellStyle name="Normal 52 2 3 5 4" xfId="35152" xr:uid="{00000000-0005-0000-0000-000008600000}"/>
    <cellStyle name="Normal 52 2 3 5 5" xfId="19919" xr:uid="{00000000-0005-0000-0000-000009600000}"/>
    <cellStyle name="Normal 52 2 3 6" xfId="11509" xr:uid="{00000000-0005-0000-0000-00000A600000}"/>
    <cellStyle name="Normal 52 2 3 6 2" xfId="41840" xr:uid="{00000000-0005-0000-0000-00000B600000}"/>
    <cellStyle name="Normal 52 2 3 6 3" xfId="26607" xr:uid="{00000000-0005-0000-0000-00000C600000}"/>
    <cellStyle name="Normal 52 2 3 7" xfId="6488" xr:uid="{00000000-0005-0000-0000-00000D600000}"/>
    <cellStyle name="Normal 52 2 3 7 2" xfId="36823" xr:uid="{00000000-0005-0000-0000-00000E600000}"/>
    <cellStyle name="Normal 52 2 3 7 3" xfId="21590" xr:uid="{00000000-0005-0000-0000-00000F600000}"/>
    <cellStyle name="Normal 52 2 3 8" xfId="31811" xr:uid="{00000000-0005-0000-0000-000010600000}"/>
    <cellStyle name="Normal 52 2 3 9" xfId="16577" xr:uid="{00000000-0005-0000-0000-000011600000}"/>
    <cellStyle name="Normal 52 2 4" xfId="1624" xr:uid="{00000000-0005-0000-0000-000012600000}"/>
    <cellStyle name="Normal 52 2 4 2" xfId="2463" xr:uid="{00000000-0005-0000-0000-000013600000}"/>
    <cellStyle name="Normal 52 2 4 2 2" xfId="4153" xr:uid="{00000000-0005-0000-0000-000014600000}"/>
    <cellStyle name="Normal 52 2 4 2 2 2" xfId="14226" xr:uid="{00000000-0005-0000-0000-000015600000}"/>
    <cellStyle name="Normal 52 2 4 2 2 2 2" xfId="44557" xr:uid="{00000000-0005-0000-0000-000016600000}"/>
    <cellStyle name="Normal 52 2 4 2 2 2 3" xfId="29324" xr:uid="{00000000-0005-0000-0000-000017600000}"/>
    <cellStyle name="Normal 52 2 4 2 2 3" xfId="9206" xr:uid="{00000000-0005-0000-0000-000018600000}"/>
    <cellStyle name="Normal 52 2 4 2 2 3 2" xfId="39540" xr:uid="{00000000-0005-0000-0000-000019600000}"/>
    <cellStyle name="Normal 52 2 4 2 2 3 3" xfId="24307" xr:uid="{00000000-0005-0000-0000-00001A600000}"/>
    <cellStyle name="Normal 52 2 4 2 2 4" xfId="34527" xr:uid="{00000000-0005-0000-0000-00001B600000}"/>
    <cellStyle name="Normal 52 2 4 2 2 5" xfId="19294" xr:uid="{00000000-0005-0000-0000-00001C600000}"/>
    <cellStyle name="Normal 52 2 4 2 3" xfId="5845" xr:uid="{00000000-0005-0000-0000-00001D600000}"/>
    <cellStyle name="Normal 52 2 4 2 3 2" xfId="15897" xr:uid="{00000000-0005-0000-0000-00001E600000}"/>
    <cellStyle name="Normal 52 2 4 2 3 2 2" xfId="46228" xr:uid="{00000000-0005-0000-0000-00001F600000}"/>
    <cellStyle name="Normal 52 2 4 2 3 2 3" xfId="30995" xr:uid="{00000000-0005-0000-0000-000020600000}"/>
    <cellStyle name="Normal 52 2 4 2 3 3" xfId="10877" xr:uid="{00000000-0005-0000-0000-000021600000}"/>
    <cellStyle name="Normal 52 2 4 2 3 3 2" xfId="41211" xr:uid="{00000000-0005-0000-0000-000022600000}"/>
    <cellStyle name="Normal 52 2 4 2 3 3 3" xfId="25978" xr:uid="{00000000-0005-0000-0000-000023600000}"/>
    <cellStyle name="Normal 52 2 4 2 3 4" xfId="36198" xr:uid="{00000000-0005-0000-0000-000024600000}"/>
    <cellStyle name="Normal 52 2 4 2 3 5" xfId="20965" xr:uid="{00000000-0005-0000-0000-000025600000}"/>
    <cellStyle name="Normal 52 2 4 2 4" xfId="12555" xr:uid="{00000000-0005-0000-0000-000026600000}"/>
    <cellStyle name="Normal 52 2 4 2 4 2" xfId="42886" xr:uid="{00000000-0005-0000-0000-000027600000}"/>
    <cellStyle name="Normal 52 2 4 2 4 3" xfId="27653" xr:uid="{00000000-0005-0000-0000-000028600000}"/>
    <cellStyle name="Normal 52 2 4 2 5" xfId="7534" xr:uid="{00000000-0005-0000-0000-000029600000}"/>
    <cellStyle name="Normal 52 2 4 2 5 2" xfId="37869" xr:uid="{00000000-0005-0000-0000-00002A600000}"/>
    <cellStyle name="Normal 52 2 4 2 5 3" xfId="22636" xr:uid="{00000000-0005-0000-0000-00002B600000}"/>
    <cellStyle name="Normal 52 2 4 2 6" xfId="32857" xr:uid="{00000000-0005-0000-0000-00002C600000}"/>
    <cellStyle name="Normal 52 2 4 2 7" xfId="17623" xr:uid="{00000000-0005-0000-0000-00002D600000}"/>
    <cellStyle name="Normal 52 2 4 3" xfId="3316" xr:uid="{00000000-0005-0000-0000-00002E600000}"/>
    <cellStyle name="Normal 52 2 4 3 2" xfId="13390" xr:uid="{00000000-0005-0000-0000-00002F600000}"/>
    <cellStyle name="Normal 52 2 4 3 2 2" xfId="43721" xr:uid="{00000000-0005-0000-0000-000030600000}"/>
    <cellStyle name="Normal 52 2 4 3 2 3" xfId="28488" xr:uid="{00000000-0005-0000-0000-000031600000}"/>
    <cellStyle name="Normal 52 2 4 3 3" xfId="8370" xr:uid="{00000000-0005-0000-0000-000032600000}"/>
    <cellStyle name="Normal 52 2 4 3 3 2" xfId="38704" xr:uid="{00000000-0005-0000-0000-000033600000}"/>
    <cellStyle name="Normal 52 2 4 3 3 3" xfId="23471" xr:uid="{00000000-0005-0000-0000-000034600000}"/>
    <cellStyle name="Normal 52 2 4 3 4" xfId="33691" xr:uid="{00000000-0005-0000-0000-000035600000}"/>
    <cellStyle name="Normal 52 2 4 3 5" xfId="18458" xr:uid="{00000000-0005-0000-0000-000036600000}"/>
    <cellStyle name="Normal 52 2 4 4" xfId="5009" xr:uid="{00000000-0005-0000-0000-000037600000}"/>
    <cellStyle name="Normal 52 2 4 4 2" xfId="15061" xr:uid="{00000000-0005-0000-0000-000038600000}"/>
    <cellStyle name="Normal 52 2 4 4 2 2" xfId="45392" xr:uid="{00000000-0005-0000-0000-000039600000}"/>
    <cellStyle name="Normal 52 2 4 4 2 3" xfId="30159" xr:uid="{00000000-0005-0000-0000-00003A600000}"/>
    <cellStyle name="Normal 52 2 4 4 3" xfId="10041" xr:uid="{00000000-0005-0000-0000-00003B600000}"/>
    <cellStyle name="Normal 52 2 4 4 3 2" xfId="40375" xr:uid="{00000000-0005-0000-0000-00003C600000}"/>
    <cellStyle name="Normal 52 2 4 4 3 3" xfId="25142" xr:uid="{00000000-0005-0000-0000-00003D600000}"/>
    <cellStyle name="Normal 52 2 4 4 4" xfId="35362" xr:uid="{00000000-0005-0000-0000-00003E600000}"/>
    <cellStyle name="Normal 52 2 4 4 5" xfId="20129" xr:uid="{00000000-0005-0000-0000-00003F600000}"/>
    <cellStyle name="Normal 52 2 4 5" xfId="11719" xr:uid="{00000000-0005-0000-0000-000040600000}"/>
    <cellStyle name="Normal 52 2 4 5 2" xfId="42050" xr:uid="{00000000-0005-0000-0000-000041600000}"/>
    <cellStyle name="Normal 52 2 4 5 3" xfId="26817" xr:uid="{00000000-0005-0000-0000-000042600000}"/>
    <cellStyle name="Normal 52 2 4 6" xfId="6698" xr:uid="{00000000-0005-0000-0000-000043600000}"/>
    <cellStyle name="Normal 52 2 4 6 2" xfId="37033" xr:uid="{00000000-0005-0000-0000-000044600000}"/>
    <cellStyle name="Normal 52 2 4 6 3" xfId="21800" xr:uid="{00000000-0005-0000-0000-000045600000}"/>
    <cellStyle name="Normal 52 2 4 7" xfId="32021" xr:uid="{00000000-0005-0000-0000-000046600000}"/>
    <cellStyle name="Normal 52 2 4 8" xfId="16787" xr:uid="{00000000-0005-0000-0000-000047600000}"/>
    <cellStyle name="Normal 52 2 5" xfId="2045" xr:uid="{00000000-0005-0000-0000-000048600000}"/>
    <cellStyle name="Normal 52 2 5 2" xfId="3735" xr:uid="{00000000-0005-0000-0000-000049600000}"/>
    <cellStyle name="Normal 52 2 5 2 2" xfId="13808" xr:uid="{00000000-0005-0000-0000-00004A600000}"/>
    <cellStyle name="Normal 52 2 5 2 2 2" xfId="44139" xr:uid="{00000000-0005-0000-0000-00004B600000}"/>
    <cellStyle name="Normal 52 2 5 2 2 3" xfId="28906" xr:uid="{00000000-0005-0000-0000-00004C600000}"/>
    <cellStyle name="Normal 52 2 5 2 3" xfId="8788" xr:uid="{00000000-0005-0000-0000-00004D600000}"/>
    <cellStyle name="Normal 52 2 5 2 3 2" xfId="39122" xr:uid="{00000000-0005-0000-0000-00004E600000}"/>
    <cellStyle name="Normal 52 2 5 2 3 3" xfId="23889" xr:uid="{00000000-0005-0000-0000-00004F600000}"/>
    <cellStyle name="Normal 52 2 5 2 4" xfId="34109" xr:uid="{00000000-0005-0000-0000-000050600000}"/>
    <cellStyle name="Normal 52 2 5 2 5" xfId="18876" xr:uid="{00000000-0005-0000-0000-000051600000}"/>
    <cellStyle name="Normal 52 2 5 3" xfId="5427" xr:uid="{00000000-0005-0000-0000-000052600000}"/>
    <cellStyle name="Normal 52 2 5 3 2" xfId="15479" xr:uid="{00000000-0005-0000-0000-000053600000}"/>
    <cellStyle name="Normal 52 2 5 3 2 2" xfId="45810" xr:uid="{00000000-0005-0000-0000-000054600000}"/>
    <cellStyle name="Normal 52 2 5 3 2 3" xfId="30577" xr:uid="{00000000-0005-0000-0000-000055600000}"/>
    <cellStyle name="Normal 52 2 5 3 3" xfId="10459" xr:uid="{00000000-0005-0000-0000-000056600000}"/>
    <cellStyle name="Normal 52 2 5 3 3 2" xfId="40793" xr:uid="{00000000-0005-0000-0000-000057600000}"/>
    <cellStyle name="Normal 52 2 5 3 3 3" xfId="25560" xr:uid="{00000000-0005-0000-0000-000058600000}"/>
    <cellStyle name="Normal 52 2 5 3 4" xfId="35780" xr:uid="{00000000-0005-0000-0000-000059600000}"/>
    <cellStyle name="Normal 52 2 5 3 5" xfId="20547" xr:uid="{00000000-0005-0000-0000-00005A600000}"/>
    <cellStyle name="Normal 52 2 5 4" xfId="12137" xr:uid="{00000000-0005-0000-0000-00005B600000}"/>
    <cellStyle name="Normal 52 2 5 4 2" xfId="42468" xr:uid="{00000000-0005-0000-0000-00005C600000}"/>
    <cellStyle name="Normal 52 2 5 4 3" xfId="27235" xr:uid="{00000000-0005-0000-0000-00005D600000}"/>
    <cellStyle name="Normal 52 2 5 5" xfId="7116" xr:uid="{00000000-0005-0000-0000-00005E600000}"/>
    <cellStyle name="Normal 52 2 5 5 2" xfId="37451" xr:uid="{00000000-0005-0000-0000-00005F600000}"/>
    <cellStyle name="Normal 52 2 5 5 3" xfId="22218" xr:uid="{00000000-0005-0000-0000-000060600000}"/>
    <cellStyle name="Normal 52 2 5 6" xfId="32439" xr:uid="{00000000-0005-0000-0000-000061600000}"/>
    <cellStyle name="Normal 52 2 5 7" xfId="17205" xr:uid="{00000000-0005-0000-0000-000062600000}"/>
    <cellStyle name="Normal 52 2 6" xfId="2898" xr:uid="{00000000-0005-0000-0000-000063600000}"/>
    <cellStyle name="Normal 52 2 6 2" xfId="12972" xr:uid="{00000000-0005-0000-0000-000064600000}"/>
    <cellStyle name="Normal 52 2 6 2 2" xfId="43303" xr:uid="{00000000-0005-0000-0000-000065600000}"/>
    <cellStyle name="Normal 52 2 6 2 3" xfId="28070" xr:uid="{00000000-0005-0000-0000-000066600000}"/>
    <cellStyle name="Normal 52 2 6 3" xfId="7952" xr:uid="{00000000-0005-0000-0000-000067600000}"/>
    <cellStyle name="Normal 52 2 6 3 2" xfId="38286" xr:uid="{00000000-0005-0000-0000-000068600000}"/>
    <cellStyle name="Normal 52 2 6 3 3" xfId="23053" xr:uid="{00000000-0005-0000-0000-000069600000}"/>
    <cellStyle name="Normal 52 2 6 4" xfId="33273" xr:uid="{00000000-0005-0000-0000-00006A600000}"/>
    <cellStyle name="Normal 52 2 6 5" xfId="18040" xr:uid="{00000000-0005-0000-0000-00006B600000}"/>
    <cellStyle name="Normal 52 2 7" xfId="4591" xr:uid="{00000000-0005-0000-0000-00006C600000}"/>
    <cellStyle name="Normal 52 2 7 2" xfId="14643" xr:uid="{00000000-0005-0000-0000-00006D600000}"/>
    <cellStyle name="Normal 52 2 7 2 2" xfId="44974" xr:uid="{00000000-0005-0000-0000-00006E600000}"/>
    <cellStyle name="Normal 52 2 7 2 3" xfId="29741" xr:uid="{00000000-0005-0000-0000-00006F600000}"/>
    <cellStyle name="Normal 52 2 7 3" xfId="9623" xr:uid="{00000000-0005-0000-0000-000070600000}"/>
    <cellStyle name="Normal 52 2 7 3 2" xfId="39957" xr:uid="{00000000-0005-0000-0000-000071600000}"/>
    <cellStyle name="Normal 52 2 7 3 3" xfId="24724" xr:uid="{00000000-0005-0000-0000-000072600000}"/>
    <cellStyle name="Normal 52 2 7 4" xfId="34944" xr:uid="{00000000-0005-0000-0000-000073600000}"/>
    <cellStyle name="Normal 52 2 7 5" xfId="19711" xr:uid="{00000000-0005-0000-0000-000074600000}"/>
    <cellStyle name="Normal 52 2 8" xfId="11301" xr:uid="{00000000-0005-0000-0000-000075600000}"/>
    <cellStyle name="Normal 52 2 8 2" xfId="41632" xr:uid="{00000000-0005-0000-0000-000076600000}"/>
    <cellStyle name="Normal 52 2 8 3" xfId="26399" xr:uid="{00000000-0005-0000-0000-000077600000}"/>
    <cellStyle name="Normal 52 2 9" xfId="6280" xr:uid="{00000000-0005-0000-0000-000078600000}"/>
    <cellStyle name="Normal 52 2 9 2" xfId="36615" xr:uid="{00000000-0005-0000-0000-000079600000}"/>
    <cellStyle name="Normal 52 2 9 3" xfId="21382" xr:uid="{00000000-0005-0000-0000-00007A600000}"/>
    <cellStyle name="Normal 52 3" xfId="1244" xr:uid="{00000000-0005-0000-0000-00007B600000}"/>
    <cellStyle name="Normal 52 3 10" xfId="16421" xr:uid="{00000000-0005-0000-0000-00007C600000}"/>
    <cellStyle name="Normal 52 3 2" xfId="1463" xr:uid="{00000000-0005-0000-0000-00007D600000}"/>
    <cellStyle name="Normal 52 3 2 2" xfId="1884" xr:uid="{00000000-0005-0000-0000-00007E600000}"/>
    <cellStyle name="Normal 52 3 2 2 2" xfId="2723" xr:uid="{00000000-0005-0000-0000-00007F600000}"/>
    <cellStyle name="Normal 52 3 2 2 2 2" xfId="4413" xr:uid="{00000000-0005-0000-0000-000080600000}"/>
    <cellStyle name="Normal 52 3 2 2 2 2 2" xfId="14486" xr:uid="{00000000-0005-0000-0000-000081600000}"/>
    <cellStyle name="Normal 52 3 2 2 2 2 2 2" xfId="44817" xr:uid="{00000000-0005-0000-0000-000082600000}"/>
    <cellStyle name="Normal 52 3 2 2 2 2 2 3" xfId="29584" xr:uid="{00000000-0005-0000-0000-000083600000}"/>
    <cellStyle name="Normal 52 3 2 2 2 2 3" xfId="9466" xr:uid="{00000000-0005-0000-0000-000084600000}"/>
    <cellStyle name="Normal 52 3 2 2 2 2 3 2" xfId="39800" xr:uid="{00000000-0005-0000-0000-000085600000}"/>
    <cellStyle name="Normal 52 3 2 2 2 2 3 3" xfId="24567" xr:uid="{00000000-0005-0000-0000-000086600000}"/>
    <cellStyle name="Normal 52 3 2 2 2 2 4" xfId="34787" xr:uid="{00000000-0005-0000-0000-000087600000}"/>
    <cellStyle name="Normal 52 3 2 2 2 2 5" xfId="19554" xr:uid="{00000000-0005-0000-0000-000088600000}"/>
    <cellStyle name="Normal 52 3 2 2 2 3" xfId="6105" xr:uid="{00000000-0005-0000-0000-000089600000}"/>
    <cellStyle name="Normal 52 3 2 2 2 3 2" xfId="16157" xr:uid="{00000000-0005-0000-0000-00008A600000}"/>
    <cellStyle name="Normal 52 3 2 2 2 3 2 2" xfId="46488" xr:uid="{00000000-0005-0000-0000-00008B600000}"/>
    <cellStyle name="Normal 52 3 2 2 2 3 2 3" xfId="31255" xr:uid="{00000000-0005-0000-0000-00008C600000}"/>
    <cellStyle name="Normal 52 3 2 2 2 3 3" xfId="11137" xr:uid="{00000000-0005-0000-0000-00008D600000}"/>
    <cellStyle name="Normal 52 3 2 2 2 3 3 2" xfId="41471" xr:uid="{00000000-0005-0000-0000-00008E600000}"/>
    <cellStyle name="Normal 52 3 2 2 2 3 3 3" xfId="26238" xr:uid="{00000000-0005-0000-0000-00008F600000}"/>
    <cellStyle name="Normal 52 3 2 2 2 3 4" xfId="36458" xr:uid="{00000000-0005-0000-0000-000090600000}"/>
    <cellStyle name="Normal 52 3 2 2 2 3 5" xfId="21225" xr:uid="{00000000-0005-0000-0000-000091600000}"/>
    <cellStyle name="Normal 52 3 2 2 2 4" xfId="12815" xr:uid="{00000000-0005-0000-0000-000092600000}"/>
    <cellStyle name="Normal 52 3 2 2 2 4 2" xfId="43146" xr:uid="{00000000-0005-0000-0000-000093600000}"/>
    <cellStyle name="Normal 52 3 2 2 2 4 3" xfId="27913" xr:uid="{00000000-0005-0000-0000-000094600000}"/>
    <cellStyle name="Normal 52 3 2 2 2 5" xfId="7794" xr:uid="{00000000-0005-0000-0000-000095600000}"/>
    <cellStyle name="Normal 52 3 2 2 2 5 2" xfId="38129" xr:uid="{00000000-0005-0000-0000-000096600000}"/>
    <cellStyle name="Normal 52 3 2 2 2 5 3" xfId="22896" xr:uid="{00000000-0005-0000-0000-000097600000}"/>
    <cellStyle name="Normal 52 3 2 2 2 6" xfId="33117" xr:uid="{00000000-0005-0000-0000-000098600000}"/>
    <cellStyle name="Normal 52 3 2 2 2 7" xfId="17883" xr:uid="{00000000-0005-0000-0000-000099600000}"/>
    <cellStyle name="Normal 52 3 2 2 3" xfId="3576" xr:uid="{00000000-0005-0000-0000-00009A600000}"/>
    <cellStyle name="Normal 52 3 2 2 3 2" xfId="13650" xr:uid="{00000000-0005-0000-0000-00009B600000}"/>
    <cellStyle name="Normal 52 3 2 2 3 2 2" xfId="43981" xr:uid="{00000000-0005-0000-0000-00009C600000}"/>
    <cellStyle name="Normal 52 3 2 2 3 2 3" xfId="28748" xr:uid="{00000000-0005-0000-0000-00009D600000}"/>
    <cellStyle name="Normal 52 3 2 2 3 3" xfId="8630" xr:uid="{00000000-0005-0000-0000-00009E600000}"/>
    <cellStyle name="Normal 52 3 2 2 3 3 2" xfId="38964" xr:uid="{00000000-0005-0000-0000-00009F600000}"/>
    <cellStyle name="Normal 52 3 2 2 3 3 3" xfId="23731" xr:uid="{00000000-0005-0000-0000-0000A0600000}"/>
    <cellStyle name="Normal 52 3 2 2 3 4" xfId="33951" xr:uid="{00000000-0005-0000-0000-0000A1600000}"/>
    <cellStyle name="Normal 52 3 2 2 3 5" xfId="18718" xr:uid="{00000000-0005-0000-0000-0000A2600000}"/>
    <cellStyle name="Normal 52 3 2 2 4" xfId="5269" xr:uid="{00000000-0005-0000-0000-0000A3600000}"/>
    <cellStyle name="Normal 52 3 2 2 4 2" xfId="15321" xr:uid="{00000000-0005-0000-0000-0000A4600000}"/>
    <cellStyle name="Normal 52 3 2 2 4 2 2" xfId="45652" xr:uid="{00000000-0005-0000-0000-0000A5600000}"/>
    <cellStyle name="Normal 52 3 2 2 4 2 3" xfId="30419" xr:uid="{00000000-0005-0000-0000-0000A6600000}"/>
    <cellStyle name="Normal 52 3 2 2 4 3" xfId="10301" xr:uid="{00000000-0005-0000-0000-0000A7600000}"/>
    <cellStyle name="Normal 52 3 2 2 4 3 2" xfId="40635" xr:uid="{00000000-0005-0000-0000-0000A8600000}"/>
    <cellStyle name="Normal 52 3 2 2 4 3 3" xfId="25402" xr:uid="{00000000-0005-0000-0000-0000A9600000}"/>
    <cellStyle name="Normal 52 3 2 2 4 4" xfId="35622" xr:uid="{00000000-0005-0000-0000-0000AA600000}"/>
    <cellStyle name="Normal 52 3 2 2 4 5" xfId="20389" xr:uid="{00000000-0005-0000-0000-0000AB600000}"/>
    <cellStyle name="Normal 52 3 2 2 5" xfId="11979" xr:uid="{00000000-0005-0000-0000-0000AC600000}"/>
    <cellStyle name="Normal 52 3 2 2 5 2" xfId="42310" xr:uid="{00000000-0005-0000-0000-0000AD600000}"/>
    <cellStyle name="Normal 52 3 2 2 5 3" xfId="27077" xr:uid="{00000000-0005-0000-0000-0000AE600000}"/>
    <cellStyle name="Normal 52 3 2 2 6" xfId="6958" xr:uid="{00000000-0005-0000-0000-0000AF600000}"/>
    <cellStyle name="Normal 52 3 2 2 6 2" xfId="37293" xr:uid="{00000000-0005-0000-0000-0000B0600000}"/>
    <cellStyle name="Normal 52 3 2 2 6 3" xfId="22060" xr:uid="{00000000-0005-0000-0000-0000B1600000}"/>
    <cellStyle name="Normal 52 3 2 2 7" xfId="32281" xr:uid="{00000000-0005-0000-0000-0000B2600000}"/>
    <cellStyle name="Normal 52 3 2 2 8" xfId="17047" xr:uid="{00000000-0005-0000-0000-0000B3600000}"/>
    <cellStyle name="Normal 52 3 2 3" xfId="2305" xr:uid="{00000000-0005-0000-0000-0000B4600000}"/>
    <cellStyle name="Normal 52 3 2 3 2" xfId="3995" xr:uid="{00000000-0005-0000-0000-0000B5600000}"/>
    <cellStyle name="Normal 52 3 2 3 2 2" xfId="14068" xr:uid="{00000000-0005-0000-0000-0000B6600000}"/>
    <cellStyle name="Normal 52 3 2 3 2 2 2" xfId="44399" xr:uid="{00000000-0005-0000-0000-0000B7600000}"/>
    <cellStyle name="Normal 52 3 2 3 2 2 3" xfId="29166" xr:uid="{00000000-0005-0000-0000-0000B8600000}"/>
    <cellStyle name="Normal 52 3 2 3 2 3" xfId="9048" xr:uid="{00000000-0005-0000-0000-0000B9600000}"/>
    <cellStyle name="Normal 52 3 2 3 2 3 2" xfId="39382" xr:uid="{00000000-0005-0000-0000-0000BA600000}"/>
    <cellStyle name="Normal 52 3 2 3 2 3 3" xfId="24149" xr:uid="{00000000-0005-0000-0000-0000BB600000}"/>
    <cellStyle name="Normal 52 3 2 3 2 4" xfId="34369" xr:uid="{00000000-0005-0000-0000-0000BC600000}"/>
    <cellStyle name="Normal 52 3 2 3 2 5" xfId="19136" xr:uid="{00000000-0005-0000-0000-0000BD600000}"/>
    <cellStyle name="Normal 52 3 2 3 3" xfId="5687" xr:uid="{00000000-0005-0000-0000-0000BE600000}"/>
    <cellStyle name="Normal 52 3 2 3 3 2" xfId="15739" xr:uid="{00000000-0005-0000-0000-0000BF600000}"/>
    <cellStyle name="Normal 52 3 2 3 3 2 2" xfId="46070" xr:uid="{00000000-0005-0000-0000-0000C0600000}"/>
    <cellStyle name="Normal 52 3 2 3 3 2 3" xfId="30837" xr:uid="{00000000-0005-0000-0000-0000C1600000}"/>
    <cellStyle name="Normal 52 3 2 3 3 3" xfId="10719" xr:uid="{00000000-0005-0000-0000-0000C2600000}"/>
    <cellStyle name="Normal 52 3 2 3 3 3 2" xfId="41053" xr:uid="{00000000-0005-0000-0000-0000C3600000}"/>
    <cellStyle name="Normal 52 3 2 3 3 3 3" xfId="25820" xr:uid="{00000000-0005-0000-0000-0000C4600000}"/>
    <cellStyle name="Normal 52 3 2 3 3 4" xfId="36040" xr:uid="{00000000-0005-0000-0000-0000C5600000}"/>
    <cellStyle name="Normal 52 3 2 3 3 5" xfId="20807" xr:uid="{00000000-0005-0000-0000-0000C6600000}"/>
    <cellStyle name="Normal 52 3 2 3 4" xfId="12397" xr:uid="{00000000-0005-0000-0000-0000C7600000}"/>
    <cellStyle name="Normal 52 3 2 3 4 2" xfId="42728" xr:uid="{00000000-0005-0000-0000-0000C8600000}"/>
    <cellStyle name="Normal 52 3 2 3 4 3" xfId="27495" xr:uid="{00000000-0005-0000-0000-0000C9600000}"/>
    <cellStyle name="Normal 52 3 2 3 5" xfId="7376" xr:uid="{00000000-0005-0000-0000-0000CA600000}"/>
    <cellStyle name="Normal 52 3 2 3 5 2" xfId="37711" xr:uid="{00000000-0005-0000-0000-0000CB600000}"/>
    <cellStyle name="Normal 52 3 2 3 5 3" xfId="22478" xr:uid="{00000000-0005-0000-0000-0000CC600000}"/>
    <cellStyle name="Normal 52 3 2 3 6" xfId="32699" xr:uid="{00000000-0005-0000-0000-0000CD600000}"/>
    <cellStyle name="Normal 52 3 2 3 7" xfId="17465" xr:uid="{00000000-0005-0000-0000-0000CE600000}"/>
    <cellStyle name="Normal 52 3 2 4" xfId="3158" xr:uid="{00000000-0005-0000-0000-0000CF600000}"/>
    <cellStyle name="Normal 52 3 2 4 2" xfId="13232" xr:uid="{00000000-0005-0000-0000-0000D0600000}"/>
    <cellStyle name="Normal 52 3 2 4 2 2" xfId="43563" xr:uid="{00000000-0005-0000-0000-0000D1600000}"/>
    <cellStyle name="Normal 52 3 2 4 2 3" xfId="28330" xr:uid="{00000000-0005-0000-0000-0000D2600000}"/>
    <cellStyle name="Normal 52 3 2 4 3" xfId="8212" xr:uid="{00000000-0005-0000-0000-0000D3600000}"/>
    <cellStyle name="Normal 52 3 2 4 3 2" xfId="38546" xr:uid="{00000000-0005-0000-0000-0000D4600000}"/>
    <cellStyle name="Normal 52 3 2 4 3 3" xfId="23313" xr:uid="{00000000-0005-0000-0000-0000D5600000}"/>
    <cellStyle name="Normal 52 3 2 4 4" xfId="33533" xr:uid="{00000000-0005-0000-0000-0000D6600000}"/>
    <cellStyle name="Normal 52 3 2 4 5" xfId="18300" xr:uid="{00000000-0005-0000-0000-0000D7600000}"/>
    <cellStyle name="Normal 52 3 2 5" xfId="4851" xr:uid="{00000000-0005-0000-0000-0000D8600000}"/>
    <cellStyle name="Normal 52 3 2 5 2" xfId="14903" xr:uid="{00000000-0005-0000-0000-0000D9600000}"/>
    <cellStyle name="Normal 52 3 2 5 2 2" xfId="45234" xr:uid="{00000000-0005-0000-0000-0000DA600000}"/>
    <cellStyle name="Normal 52 3 2 5 2 3" xfId="30001" xr:uid="{00000000-0005-0000-0000-0000DB600000}"/>
    <cellStyle name="Normal 52 3 2 5 3" xfId="9883" xr:uid="{00000000-0005-0000-0000-0000DC600000}"/>
    <cellStyle name="Normal 52 3 2 5 3 2" xfId="40217" xr:uid="{00000000-0005-0000-0000-0000DD600000}"/>
    <cellStyle name="Normal 52 3 2 5 3 3" xfId="24984" xr:uid="{00000000-0005-0000-0000-0000DE600000}"/>
    <cellStyle name="Normal 52 3 2 5 4" xfId="35204" xr:uid="{00000000-0005-0000-0000-0000DF600000}"/>
    <cellStyle name="Normal 52 3 2 5 5" xfId="19971" xr:uid="{00000000-0005-0000-0000-0000E0600000}"/>
    <cellStyle name="Normal 52 3 2 6" xfId="11561" xr:uid="{00000000-0005-0000-0000-0000E1600000}"/>
    <cellStyle name="Normal 52 3 2 6 2" xfId="41892" xr:uid="{00000000-0005-0000-0000-0000E2600000}"/>
    <cellStyle name="Normal 52 3 2 6 3" xfId="26659" xr:uid="{00000000-0005-0000-0000-0000E3600000}"/>
    <cellStyle name="Normal 52 3 2 7" xfId="6540" xr:uid="{00000000-0005-0000-0000-0000E4600000}"/>
    <cellStyle name="Normal 52 3 2 7 2" xfId="36875" xr:uid="{00000000-0005-0000-0000-0000E5600000}"/>
    <cellStyle name="Normal 52 3 2 7 3" xfId="21642" xr:uid="{00000000-0005-0000-0000-0000E6600000}"/>
    <cellStyle name="Normal 52 3 2 8" xfId="31863" xr:uid="{00000000-0005-0000-0000-0000E7600000}"/>
    <cellStyle name="Normal 52 3 2 9" xfId="16629" xr:uid="{00000000-0005-0000-0000-0000E8600000}"/>
    <cellStyle name="Normal 52 3 3" xfId="1676" xr:uid="{00000000-0005-0000-0000-0000E9600000}"/>
    <cellStyle name="Normal 52 3 3 2" xfId="2515" xr:uid="{00000000-0005-0000-0000-0000EA600000}"/>
    <cellStyle name="Normal 52 3 3 2 2" xfId="4205" xr:uid="{00000000-0005-0000-0000-0000EB600000}"/>
    <cellStyle name="Normal 52 3 3 2 2 2" xfId="14278" xr:uid="{00000000-0005-0000-0000-0000EC600000}"/>
    <cellStyle name="Normal 52 3 3 2 2 2 2" xfId="44609" xr:uid="{00000000-0005-0000-0000-0000ED600000}"/>
    <cellStyle name="Normal 52 3 3 2 2 2 3" xfId="29376" xr:uid="{00000000-0005-0000-0000-0000EE600000}"/>
    <cellStyle name="Normal 52 3 3 2 2 3" xfId="9258" xr:uid="{00000000-0005-0000-0000-0000EF600000}"/>
    <cellStyle name="Normal 52 3 3 2 2 3 2" xfId="39592" xr:uid="{00000000-0005-0000-0000-0000F0600000}"/>
    <cellStyle name="Normal 52 3 3 2 2 3 3" xfId="24359" xr:uid="{00000000-0005-0000-0000-0000F1600000}"/>
    <cellStyle name="Normal 52 3 3 2 2 4" xfId="34579" xr:uid="{00000000-0005-0000-0000-0000F2600000}"/>
    <cellStyle name="Normal 52 3 3 2 2 5" xfId="19346" xr:uid="{00000000-0005-0000-0000-0000F3600000}"/>
    <cellStyle name="Normal 52 3 3 2 3" xfId="5897" xr:uid="{00000000-0005-0000-0000-0000F4600000}"/>
    <cellStyle name="Normal 52 3 3 2 3 2" xfId="15949" xr:uid="{00000000-0005-0000-0000-0000F5600000}"/>
    <cellStyle name="Normal 52 3 3 2 3 2 2" xfId="46280" xr:uid="{00000000-0005-0000-0000-0000F6600000}"/>
    <cellStyle name="Normal 52 3 3 2 3 2 3" xfId="31047" xr:uid="{00000000-0005-0000-0000-0000F7600000}"/>
    <cellStyle name="Normal 52 3 3 2 3 3" xfId="10929" xr:uid="{00000000-0005-0000-0000-0000F8600000}"/>
    <cellStyle name="Normal 52 3 3 2 3 3 2" xfId="41263" xr:uid="{00000000-0005-0000-0000-0000F9600000}"/>
    <cellStyle name="Normal 52 3 3 2 3 3 3" xfId="26030" xr:uid="{00000000-0005-0000-0000-0000FA600000}"/>
    <cellStyle name="Normal 52 3 3 2 3 4" xfId="36250" xr:uid="{00000000-0005-0000-0000-0000FB600000}"/>
    <cellStyle name="Normal 52 3 3 2 3 5" xfId="21017" xr:uid="{00000000-0005-0000-0000-0000FC600000}"/>
    <cellStyle name="Normal 52 3 3 2 4" xfId="12607" xr:uid="{00000000-0005-0000-0000-0000FD600000}"/>
    <cellStyle name="Normal 52 3 3 2 4 2" xfId="42938" xr:uid="{00000000-0005-0000-0000-0000FE600000}"/>
    <cellStyle name="Normal 52 3 3 2 4 3" xfId="27705" xr:uid="{00000000-0005-0000-0000-0000FF600000}"/>
    <cellStyle name="Normal 52 3 3 2 5" xfId="7586" xr:uid="{00000000-0005-0000-0000-000000610000}"/>
    <cellStyle name="Normal 52 3 3 2 5 2" xfId="37921" xr:uid="{00000000-0005-0000-0000-000001610000}"/>
    <cellStyle name="Normal 52 3 3 2 5 3" xfId="22688" xr:uid="{00000000-0005-0000-0000-000002610000}"/>
    <cellStyle name="Normal 52 3 3 2 6" xfId="32909" xr:uid="{00000000-0005-0000-0000-000003610000}"/>
    <cellStyle name="Normal 52 3 3 2 7" xfId="17675" xr:uid="{00000000-0005-0000-0000-000004610000}"/>
    <cellStyle name="Normal 52 3 3 3" xfId="3368" xr:uid="{00000000-0005-0000-0000-000005610000}"/>
    <cellStyle name="Normal 52 3 3 3 2" xfId="13442" xr:uid="{00000000-0005-0000-0000-000006610000}"/>
    <cellStyle name="Normal 52 3 3 3 2 2" xfId="43773" xr:uid="{00000000-0005-0000-0000-000007610000}"/>
    <cellStyle name="Normal 52 3 3 3 2 3" xfId="28540" xr:uid="{00000000-0005-0000-0000-000008610000}"/>
    <cellStyle name="Normal 52 3 3 3 3" xfId="8422" xr:uid="{00000000-0005-0000-0000-000009610000}"/>
    <cellStyle name="Normal 52 3 3 3 3 2" xfId="38756" xr:uid="{00000000-0005-0000-0000-00000A610000}"/>
    <cellStyle name="Normal 52 3 3 3 3 3" xfId="23523" xr:uid="{00000000-0005-0000-0000-00000B610000}"/>
    <cellStyle name="Normal 52 3 3 3 4" xfId="33743" xr:uid="{00000000-0005-0000-0000-00000C610000}"/>
    <cellStyle name="Normal 52 3 3 3 5" xfId="18510" xr:uid="{00000000-0005-0000-0000-00000D610000}"/>
    <cellStyle name="Normal 52 3 3 4" xfId="5061" xr:uid="{00000000-0005-0000-0000-00000E610000}"/>
    <cellStyle name="Normal 52 3 3 4 2" xfId="15113" xr:uid="{00000000-0005-0000-0000-00000F610000}"/>
    <cellStyle name="Normal 52 3 3 4 2 2" xfId="45444" xr:uid="{00000000-0005-0000-0000-000010610000}"/>
    <cellStyle name="Normal 52 3 3 4 2 3" xfId="30211" xr:uid="{00000000-0005-0000-0000-000011610000}"/>
    <cellStyle name="Normal 52 3 3 4 3" xfId="10093" xr:uid="{00000000-0005-0000-0000-000012610000}"/>
    <cellStyle name="Normal 52 3 3 4 3 2" xfId="40427" xr:uid="{00000000-0005-0000-0000-000013610000}"/>
    <cellStyle name="Normal 52 3 3 4 3 3" xfId="25194" xr:uid="{00000000-0005-0000-0000-000014610000}"/>
    <cellStyle name="Normal 52 3 3 4 4" xfId="35414" xr:uid="{00000000-0005-0000-0000-000015610000}"/>
    <cellStyle name="Normal 52 3 3 4 5" xfId="20181" xr:uid="{00000000-0005-0000-0000-000016610000}"/>
    <cellStyle name="Normal 52 3 3 5" xfId="11771" xr:uid="{00000000-0005-0000-0000-000017610000}"/>
    <cellStyle name="Normal 52 3 3 5 2" xfId="42102" xr:uid="{00000000-0005-0000-0000-000018610000}"/>
    <cellStyle name="Normal 52 3 3 5 3" xfId="26869" xr:uid="{00000000-0005-0000-0000-000019610000}"/>
    <cellStyle name="Normal 52 3 3 6" xfId="6750" xr:uid="{00000000-0005-0000-0000-00001A610000}"/>
    <cellStyle name="Normal 52 3 3 6 2" xfId="37085" xr:uid="{00000000-0005-0000-0000-00001B610000}"/>
    <cellStyle name="Normal 52 3 3 6 3" xfId="21852" xr:uid="{00000000-0005-0000-0000-00001C610000}"/>
    <cellStyle name="Normal 52 3 3 7" xfId="32073" xr:uid="{00000000-0005-0000-0000-00001D610000}"/>
    <cellStyle name="Normal 52 3 3 8" xfId="16839" xr:uid="{00000000-0005-0000-0000-00001E610000}"/>
    <cellStyle name="Normal 52 3 4" xfId="2097" xr:uid="{00000000-0005-0000-0000-00001F610000}"/>
    <cellStyle name="Normal 52 3 4 2" xfId="3787" xr:uid="{00000000-0005-0000-0000-000020610000}"/>
    <cellStyle name="Normal 52 3 4 2 2" xfId="13860" xr:uid="{00000000-0005-0000-0000-000021610000}"/>
    <cellStyle name="Normal 52 3 4 2 2 2" xfId="44191" xr:uid="{00000000-0005-0000-0000-000022610000}"/>
    <cellStyle name="Normal 52 3 4 2 2 3" xfId="28958" xr:uid="{00000000-0005-0000-0000-000023610000}"/>
    <cellStyle name="Normal 52 3 4 2 3" xfId="8840" xr:uid="{00000000-0005-0000-0000-000024610000}"/>
    <cellStyle name="Normal 52 3 4 2 3 2" xfId="39174" xr:uid="{00000000-0005-0000-0000-000025610000}"/>
    <cellStyle name="Normal 52 3 4 2 3 3" xfId="23941" xr:uid="{00000000-0005-0000-0000-000026610000}"/>
    <cellStyle name="Normal 52 3 4 2 4" xfId="34161" xr:uid="{00000000-0005-0000-0000-000027610000}"/>
    <cellStyle name="Normal 52 3 4 2 5" xfId="18928" xr:uid="{00000000-0005-0000-0000-000028610000}"/>
    <cellStyle name="Normal 52 3 4 3" xfId="5479" xr:uid="{00000000-0005-0000-0000-000029610000}"/>
    <cellStyle name="Normal 52 3 4 3 2" xfId="15531" xr:uid="{00000000-0005-0000-0000-00002A610000}"/>
    <cellStyle name="Normal 52 3 4 3 2 2" xfId="45862" xr:uid="{00000000-0005-0000-0000-00002B610000}"/>
    <cellStyle name="Normal 52 3 4 3 2 3" xfId="30629" xr:uid="{00000000-0005-0000-0000-00002C610000}"/>
    <cellStyle name="Normal 52 3 4 3 3" xfId="10511" xr:uid="{00000000-0005-0000-0000-00002D610000}"/>
    <cellStyle name="Normal 52 3 4 3 3 2" xfId="40845" xr:uid="{00000000-0005-0000-0000-00002E610000}"/>
    <cellStyle name="Normal 52 3 4 3 3 3" xfId="25612" xr:uid="{00000000-0005-0000-0000-00002F610000}"/>
    <cellStyle name="Normal 52 3 4 3 4" xfId="35832" xr:uid="{00000000-0005-0000-0000-000030610000}"/>
    <cellStyle name="Normal 52 3 4 3 5" xfId="20599" xr:uid="{00000000-0005-0000-0000-000031610000}"/>
    <cellStyle name="Normal 52 3 4 4" xfId="12189" xr:uid="{00000000-0005-0000-0000-000032610000}"/>
    <cellStyle name="Normal 52 3 4 4 2" xfId="42520" xr:uid="{00000000-0005-0000-0000-000033610000}"/>
    <cellStyle name="Normal 52 3 4 4 3" xfId="27287" xr:uid="{00000000-0005-0000-0000-000034610000}"/>
    <cellStyle name="Normal 52 3 4 5" xfId="7168" xr:uid="{00000000-0005-0000-0000-000035610000}"/>
    <cellStyle name="Normal 52 3 4 5 2" xfId="37503" xr:uid="{00000000-0005-0000-0000-000036610000}"/>
    <cellStyle name="Normal 52 3 4 5 3" xfId="22270" xr:uid="{00000000-0005-0000-0000-000037610000}"/>
    <cellStyle name="Normal 52 3 4 6" xfId="32491" xr:uid="{00000000-0005-0000-0000-000038610000}"/>
    <cellStyle name="Normal 52 3 4 7" xfId="17257" xr:uid="{00000000-0005-0000-0000-000039610000}"/>
    <cellStyle name="Normal 52 3 5" xfId="2950" xr:uid="{00000000-0005-0000-0000-00003A610000}"/>
    <cellStyle name="Normal 52 3 5 2" xfId="13024" xr:uid="{00000000-0005-0000-0000-00003B610000}"/>
    <cellStyle name="Normal 52 3 5 2 2" xfId="43355" xr:uid="{00000000-0005-0000-0000-00003C610000}"/>
    <cellStyle name="Normal 52 3 5 2 3" xfId="28122" xr:uid="{00000000-0005-0000-0000-00003D610000}"/>
    <cellStyle name="Normal 52 3 5 3" xfId="8004" xr:uid="{00000000-0005-0000-0000-00003E610000}"/>
    <cellStyle name="Normal 52 3 5 3 2" xfId="38338" xr:uid="{00000000-0005-0000-0000-00003F610000}"/>
    <cellStyle name="Normal 52 3 5 3 3" xfId="23105" xr:uid="{00000000-0005-0000-0000-000040610000}"/>
    <cellStyle name="Normal 52 3 5 4" xfId="33325" xr:uid="{00000000-0005-0000-0000-000041610000}"/>
    <cellStyle name="Normal 52 3 5 5" xfId="18092" xr:uid="{00000000-0005-0000-0000-000042610000}"/>
    <cellStyle name="Normal 52 3 6" xfId="4643" xr:uid="{00000000-0005-0000-0000-000043610000}"/>
    <cellStyle name="Normal 52 3 6 2" xfId="14695" xr:uid="{00000000-0005-0000-0000-000044610000}"/>
    <cellStyle name="Normal 52 3 6 2 2" xfId="45026" xr:uid="{00000000-0005-0000-0000-000045610000}"/>
    <cellStyle name="Normal 52 3 6 2 3" xfId="29793" xr:uid="{00000000-0005-0000-0000-000046610000}"/>
    <cellStyle name="Normal 52 3 6 3" xfId="9675" xr:uid="{00000000-0005-0000-0000-000047610000}"/>
    <cellStyle name="Normal 52 3 6 3 2" xfId="40009" xr:uid="{00000000-0005-0000-0000-000048610000}"/>
    <cellStyle name="Normal 52 3 6 3 3" xfId="24776" xr:uid="{00000000-0005-0000-0000-000049610000}"/>
    <cellStyle name="Normal 52 3 6 4" xfId="34996" xr:uid="{00000000-0005-0000-0000-00004A610000}"/>
    <cellStyle name="Normal 52 3 6 5" xfId="19763" xr:uid="{00000000-0005-0000-0000-00004B610000}"/>
    <cellStyle name="Normal 52 3 7" xfId="11353" xr:uid="{00000000-0005-0000-0000-00004C610000}"/>
    <cellStyle name="Normal 52 3 7 2" xfId="41684" xr:uid="{00000000-0005-0000-0000-00004D610000}"/>
    <cellStyle name="Normal 52 3 7 3" xfId="26451" xr:uid="{00000000-0005-0000-0000-00004E610000}"/>
    <cellStyle name="Normal 52 3 8" xfId="6332" xr:uid="{00000000-0005-0000-0000-00004F610000}"/>
    <cellStyle name="Normal 52 3 8 2" xfId="36667" xr:uid="{00000000-0005-0000-0000-000050610000}"/>
    <cellStyle name="Normal 52 3 8 3" xfId="21434" xr:uid="{00000000-0005-0000-0000-000051610000}"/>
    <cellStyle name="Normal 52 3 9" xfId="31656" xr:uid="{00000000-0005-0000-0000-000052610000}"/>
    <cellStyle name="Normal 52 4" xfId="1357" xr:uid="{00000000-0005-0000-0000-000053610000}"/>
    <cellStyle name="Normal 52 4 2" xfId="1780" xr:uid="{00000000-0005-0000-0000-000054610000}"/>
    <cellStyle name="Normal 52 4 2 2" xfId="2619" xr:uid="{00000000-0005-0000-0000-000055610000}"/>
    <cellStyle name="Normal 52 4 2 2 2" xfId="4309" xr:uid="{00000000-0005-0000-0000-000056610000}"/>
    <cellStyle name="Normal 52 4 2 2 2 2" xfId="14382" xr:uid="{00000000-0005-0000-0000-000057610000}"/>
    <cellStyle name="Normal 52 4 2 2 2 2 2" xfId="44713" xr:uid="{00000000-0005-0000-0000-000058610000}"/>
    <cellStyle name="Normal 52 4 2 2 2 2 3" xfId="29480" xr:uid="{00000000-0005-0000-0000-000059610000}"/>
    <cellStyle name="Normal 52 4 2 2 2 3" xfId="9362" xr:uid="{00000000-0005-0000-0000-00005A610000}"/>
    <cellStyle name="Normal 52 4 2 2 2 3 2" xfId="39696" xr:uid="{00000000-0005-0000-0000-00005B610000}"/>
    <cellStyle name="Normal 52 4 2 2 2 3 3" xfId="24463" xr:uid="{00000000-0005-0000-0000-00005C610000}"/>
    <cellStyle name="Normal 52 4 2 2 2 4" xfId="34683" xr:uid="{00000000-0005-0000-0000-00005D610000}"/>
    <cellStyle name="Normal 52 4 2 2 2 5" xfId="19450" xr:uid="{00000000-0005-0000-0000-00005E610000}"/>
    <cellStyle name="Normal 52 4 2 2 3" xfId="6001" xr:uid="{00000000-0005-0000-0000-00005F610000}"/>
    <cellStyle name="Normal 52 4 2 2 3 2" xfId="16053" xr:uid="{00000000-0005-0000-0000-000060610000}"/>
    <cellStyle name="Normal 52 4 2 2 3 2 2" xfId="46384" xr:uid="{00000000-0005-0000-0000-000061610000}"/>
    <cellStyle name="Normal 52 4 2 2 3 2 3" xfId="31151" xr:uid="{00000000-0005-0000-0000-000062610000}"/>
    <cellStyle name="Normal 52 4 2 2 3 3" xfId="11033" xr:uid="{00000000-0005-0000-0000-000063610000}"/>
    <cellStyle name="Normal 52 4 2 2 3 3 2" xfId="41367" xr:uid="{00000000-0005-0000-0000-000064610000}"/>
    <cellStyle name="Normal 52 4 2 2 3 3 3" xfId="26134" xr:uid="{00000000-0005-0000-0000-000065610000}"/>
    <cellStyle name="Normal 52 4 2 2 3 4" xfId="36354" xr:uid="{00000000-0005-0000-0000-000066610000}"/>
    <cellStyle name="Normal 52 4 2 2 3 5" xfId="21121" xr:uid="{00000000-0005-0000-0000-000067610000}"/>
    <cellStyle name="Normal 52 4 2 2 4" xfId="12711" xr:uid="{00000000-0005-0000-0000-000068610000}"/>
    <cellStyle name="Normal 52 4 2 2 4 2" xfId="43042" xr:uid="{00000000-0005-0000-0000-000069610000}"/>
    <cellStyle name="Normal 52 4 2 2 4 3" xfId="27809" xr:uid="{00000000-0005-0000-0000-00006A610000}"/>
    <cellStyle name="Normal 52 4 2 2 5" xfId="7690" xr:uid="{00000000-0005-0000-0000-00006B610000}"/>
    <cellStyle name="Normal 52 4 2 2 5 2" xfId="38025" xr:uid="{00000000-0005-0000-0000-00006C610000}"/>
    <cellStyle name="Normal 52 4 2 2 5 3" xfId="22792" xr:uid="{00000000-0005-0000-0000-00006D610000}"/>
    <cellStyle name="Normal 52 4 2 2 6" xfId="33013" xr:uid="{00000000-0005-0000-0000-00006E610000}"/>
    <cellStyle name="Normal 52 4 2 2 7" xfId="17779" xr:uid="{00000000-0005-0000-0000-00006F610000}"/>
    <cellStyle name="Normal 52 4 2 3" xfId="3472" xr:uid="{00000000-0005-0000-0000-000070610000}"/>
    <cellStyle name="Normal 52 4 2 3 2" xfId="13546" xr:uid="{00000000-0005-0000-0000-000071610000}"/>
    <cellStyle name="Normal 52 4 2 3 2 2" xfId="43877" xr:uid="{00000000-0005-0000-0000-000072610000}"/>
    <cellStyle name="Normal 52 4 2 3 2 3" xfId="28644" xr:uid="{00000000-0005-0000-0000-000073610000}"/>
    <cellStyle name="Normal 52 4 2 3 3" xfId="8526" xr:uid="{00000000-0005-0000-0000-000074610000}"/>
    <cellStyle name="Normal 52 4 2 3 3 2" xfId="38860" xr:uid="{00000000-0005-0000-0000-000075610000}"/>
    <cellStyle name="Normal 52 4 2 3 3 3" xfId="23627" xr:uid="{00000000-0005-0000-0000-000076610000}"/>
    <cellStyle name="Normal 52 4 2 3 4" xfId="33847" xr:uid="{00000000-0005-0000-0000-000077610000}"/>
    <cellStyle name="Normal 52 4 2 3 5" xfId="18614" xr:uid="{00000000-0005-0000-0000-000078610000}"/>
    <cellStyle name="Normal 52 4 2 4" xfId="5165" xr:uid="{00000000-0005-0000-0000-000079610000}"/>
    <cellStyle name="Normal 52 4 2 4 2" xfId="15217" xr:uid="{00000000-0005-0000-0000-00007A610000}"/>
    <cellStyle name="Normal 52 4 2 4 2 2" xfId="45548" xr:uid="{00000000-0005-0000-0000-00007B610000}"/>
    <cellStyle name="Normal 52 4 2 4 2 3" xfId="30315" xr:uid="{00000000-0005-0000-0000-00007C610000}"/>
    <cellStyle name="Normal 52 4 2 4 3" xfId="10197" xr:uid="{00000000-0005-0000-0000-00007D610000}"/>
    <cellStyle name="Normal 52 4 2 4 3 2" xfId="40531" xr:uid="{00000000-0005-0000-0000-00007E610000}"/>
    <cellStyle name="Normal 52 4 2 4 3 3" xfId="25298" xr:uid="{00000000-0005-0000-0000-00007F610000}"/>
    <cellStyle name="Normal 52 4 2 4 4" xfId="35518" xr:uid="{00000000-0005-0000-0000-000080610000}"/>
    <cellStyle name="Normal 52 4 2 4 5" xfId="20285" xr:uid="{00000000-0005-0000-0000-000081610000}"/>
    <cellStyle name="Normal 52 4 2 5" xfId="11875" xr:uid="{00000000-0005-0000-0000-000082610000}"/>
    <cellStyle name="Normal 52 4 2 5 2" xfId="42206" xr:uid="{00000000-0005-0000-0000-000083610000}"/>
    <cellStyle name="Normal 52 4 2 5 3" xfId="26973" xr:uid="{00000000-0005-0000-0000-000084610000}"/>
    <cellStyle name="Normal 52 4 2 6" xfId="6854" xr:uid="{00000000-0005-0000-0000-000085610000}"/>
    <cellStyle name="Normal 52 4 2 6 2" xfId="37189" xr:uid="{00000000-0005-0000-0000-000086610000}"/>
    <cellStyle name="Normal 52 4 2 6 3" xfId="21956" xr:uid="{00000000-0005-0000-0000-000087610000}"/>
    <cellStyle name="Normal 52 4 2 7" xfId="32177" xr:uid="{00000000-0005-0000-0000-000088610000}"/>
    <cellStyle name="Normal 52 4 2 8" xfId="16943" xr:uid="{00000000-0005-0000-0000-000089610000}"/>
    <cellStyle name="Normal 52 4 3" xfId="2201" xr:uid="{00000000-0005-0000-0000-00008A610000}"/>
    <cellStyle name="Normal 52 4 3 2" xfId="3891" xr:uid="{00000000-0005-0000-0000-00008B610000}"/>
    <cellStyle name="Normal 52 4 3 2 2" xfId="13964" xr:uid="{00000000-0005-0000-0000-00008C610000}"/>
    <cellStyle name="Normal 52 4 3 2 2 2" xfId="44295" xr:uid="{00000000-0005-0000-0000-00008D610000}"/>
    <cellStyle name="Normal 52 4 3 2 2 3" xfId="29062" xr:uid="{00000000-0005-0000-0000-00008E610000}"/>
    <cellStyle name="Normal 52 4 3 2 3" xfId="8944" xr:uid="{00000000-0005-0000-0000-00008F610000}"/>
    <cellStyle name="Normal 52 4 3 2 3 2" xfId="39278" xr:uid="{00000000-0005-0000-0000-000090610000}"/>
    <cellStyle name="Normal 52 4 3 2 3 3" xfId="24045" xr:uid="{00000000-0005-0000-0000-000091610000}"/>
    <cellStyle name="Normal 52 4 3 2 4" xfId="34265" xr:uid="{00000000-0005-0000-0000-000092610000}"/>
    <cellStyle name="Normal 52 4 3 2 5" xfId="19032" xr:uid="{00000000-0005-0000-0000-000093610000}"/>
    <cellStyle name="Normal 52 4 3 3" xfId="5583" xr:uid="{00000000-0005-0000-0000-000094610000}"/>
    <cellStyle name="Normal 52 4 3 3 2" xfId="15635" xr:uid="{00000000-0005-0000-0000-000095610000}"/>
    <cellStyle name="Normal 52 4 3 3 2 2" xfId="45966" xr:uid="{00000000-0005-0000-0000-000096610000}"/>
    <cellStyle name="Normal 52 4 3 3 2 3" xfId="30733" xr:uid="{00000000-0005-0000-0000-000097610000}"/>
    <cellStyle name="Normal 52 4 3 3 3" xfId="10615" xr:uid="{00000000-0005-0000-0000-000098610000}"/>
    <cellStyle name="Normal 52 4 3 3 3 2" xfId="40949" xr:uid="{00000000-0005-0000-0000-000099610000}"/>
    <cellStyle name="Normal 52 4 3 3 3 3" xfId="25716" xr:uid="{00000000-0005-0000-0000-00009A610000}"/>
    <cellStyle name="Normal 52 4 3 3 4" xfId="35936" xr:uid="{00000000-0005-0000-0000-00009B610000}"/>
    <cellStyle name="Normal 52 4 3 3 5" xfId="20703" xr:uid="{00000000-0005-0000-0000-00009C610000}"/>
    <cellStyle name="Normal 52 4 3 4" xfId="12293" xr:uid="{00000000-0005-0000-0000-00009D610000}"/>
    <cellStyle name="Normal 52 4 3 4 2" xfId="42624" xr:uid="{00000000-0005-0000-0000-00009E610000}"/>
    <cellStyle name="Normal 52 4 3 4 3" xfId="27391" xr:uid="{00000000-0005-0000-0000-00009F610000}"/>
    <cellStyle name="Normal 52 4 3 5" xfId="7272" xr:uid="{00000000-0005-0000-0000-0000A0610000}"/>
    <cellStyle name="Normal 52 4 3 5 2" xfId="37607" xr:uid="{00000000-0005-0000-0000-0000A1610000}"/>
    <cellStyle name="Normal 52 4 3 5 3" xfId="22374" xr:uid="{00000000-0005-0000-0000-0000A2610000}"/>
    <cellStyle name="Normal 52 4 3 6" xfId="32595" xr:uid="{00000000-0005-0000-0000-0000A3610000}"/>
    <cellStyle name="Normal 52 4 3 7" xfId="17361" xr:uid="{00000000-0005-0000-0000-0000A4610000}"/>
    <cellStyle name="Normal 52 4 4" xfId="3054" xr:uid="{00000000-0005-0000-0000-0000A5610000}"/>
    <cellStyle name="Normal 52 4 4 2" xfId="13128" xr:uid="{00000000-0005-0000-0000-0000A6610000}"/>
    <cellStyle name="Normal 52 4 4 2 2" xfId="43459" xr:uid="{00000000-0005-0000-0000-0000A7610000}"/>
    <cellStyle name="Normal 52 4 4 2 3" xfId="28226" xr:uid="{00000000-0005-0000-0000-0000A8610000}"/>
    <cellStyle name="Normal 52 4 4 3" xfId="8108" xr:uid="{00000000-0005-0000-0000-0000A9610000}"/>
    <cellStyle name="Normal 52 4 4 3 2" xfId="38442" xr:uid="{00000000-0005-0000-0000-0000AA610000}"/>
    <cellStyle name="Normal 52 4 4 3 3" xfId="23209" xr:uid="{00000000-0005-0000-0000-0000AB610000}"/>
    <cellStyle name="Normal 52 4 4 4" xfId="33429" xr:uid="{00000000-0005-0000-0000-0000AC610000}"/>
    <cellStyle name="Normal 52 4 4 5" xfId="18196" xr:uid="{00000000-0005-0000-0000-0000AD610000}"/>
    <cellStyle name="Normal 52 4 5" xfId="4747" xr:uid="{00000000-0005-0000-0000-0000AE610000}"/>
    <cellStyle name="Normal 52 4 5 2" xfId="14799" xr:uid="{00000000-0005-0000-0000-0000AF610000}"/>
    <cellStyle name="Normal 52 4 5 2 2" xfId="45130" xr:uid="{00000000-0005-0000-0000-0000B0610000}"/>
    <cellStyle name="Normal 52 4 5 2 3" xfId="29897" xr:uid="{00000000-0005-0000-0000-0000B1610000}"/>
    <cellStyle name="Normal 52 4 5 3" xfId="9779" xr:uid="{00000000-0005-0000-0000-0000B2610000}"/>
    <cellStyle name="Normal 52 4 5 3 2" xfId="40113" xr:uid="{00000000-0005-0000-0000-0000B3610000}"/>
    <cellStyle name="Normal 52 4 5 3 3" xfId="24880" xr:uid="{00000000-0005-0000-0000-0000B4610000}"/>
    <cellStyle name="Normal 52 4 5 4" xfId="35100" xr:uid="{00000000-0005-0000-0000-0000B5610000}"/>
    <cellStyle name="Normal 52 4 5 5" xfId="19867" xr:uid="{00000000-0005-0000-0000-0000B6610000}"/>
    <cellStyle name="Normal 52 4 6" xfId="11457" xr:uid="{00000000-0005-0000-0000-0000B7610000}"/>
    <cellStyle name="Normal 52 4 6 2" xfId="41788" xr:uid="{00000000-0005-0000-0000-0000B8610000}"/>
    <cellStyle name="Normal 52 4 6 3" xfId="26555" xr:uid="{00000000-0005-0000-0000-0000B9610000}"/>
    <cellStyle name="Normal 52 4 7" xfId="6436" xr:uid="{00000000-0005-0000-0000-0000BA610000}"/>
    <cellStyle name="Normal 52 4 7 2" xfId="36771" xr:uid="{00000000-0005-0000-0000-0000BB610000}"/>
    <cellStyle name="Normal 52 4 7 3" xfId="21538" xr:uid="{00000000-0005-0000-0000-0000BC610000}"/>
    <cellStyle name="Normal 52 4 8" xfId="31759" xr:uid="{00000000-0005-0000-0000-0000BD610000}"/>
    <cellStyle name="Normal 52 4 9" xfId="16525" xr:uid="{00000000-0005-0000-0000-0000BE610000}"/>
    <cellStyle name="Normal 52 5" xfId="1570" xr:uid="{00000000-0005-0000-0000-0000BF610000}"/>
    <cellStyle name="Normal 52 5 2" xfId="2411" xr:uid="{00000000-0005-0000-0000-0000C0610000}"/>
    <cellStyle name="Normal 52 5 2 2" xfId="4101" xr:uid="{00000000-0005-0000-0000-0000C1610000}"/>
    <cellStyle name="Normal 52 5 2 2 2" xfId="14174" xr:uid="{00000000-0005-0000-0000-0000C2610000}"/>
    <cellStyle name="Normal 52 5 2 2 2 2" xfId="44505" xr:uid="{00000000-0005-0000-0000-0000C3610000}"/>
    <cellStyle name="Normal 52 5 2 2 2 3" xfId="29272" xr:uid="{00000000-0005-0000-0000-0000C4610000}"/>
    <cellStyle name="Normal 52 5 2 2 3" xfId="9154" xr:uid="{00000000-0005-0000-0000-0000C5610000}"/>
    <cellStyle name="Normal 52 5 2 2 3 2" xfId="39488" xr:uid="{00000000-0005-0000-0000-0000C6610000}"/>
    <cellStyle name="Normal 52 5 2 2 3 3" xfId="24255" xr:uid="{00000000-0005-0000-0000-0000C7610000}"/>
    <cellStyle name="Normal 52 5 2 2 4" xfId="34475" xr:uid="{00000000-0005-0000-0000-0000C8610000}"/>
    <cellStyle name="Normal 52 5 2 2 5" xfId="19242" xr:uid="{00000000-0005-0000-0000-0000C9610000}"/>
    <cellStyle name="Normal 52 5 2 3" xfId="5793" xr:uid="{00000000-0005-0000-0000-0000CA610000}"/>
    <cellStyle name="Normal 52 5 2 3 2" xfId="15845" xr:uid="{00000000-0005-0000-0000-0000CB610000}"/>
    <cellStyle name="Normal 52 5 2 3 2 2" xfId="46176" xr:uid="{00000000-0005-0000-0000-0000CC610000}"/>
    <cellStyle name="Normal 52 5 2 3 2 3" xfId="30943" xr:uid="{00000000-0005-0000-0000-0000CD610000}"/>
    <cellStyle name="Normal 52 5 2 3 3" xfId="10825" xr:uid="{00000000-0005-0000-0000-0000CE610000}"/>
    <cellStyle name="Normal 52 5 2 3 3 2" xfId="41159" xr:uid="{00000000-0005-0000-0000-0000CF610000}"/>
    <cellStyle name="Normal 52 5 2 3 3 3" xfId="25926" xr:uid="{00000000-0005-0000-0000-0000D0610000}"/>
    <cellStyle name="Normal 52 5 2 3 4" xfId="36146" xr:uid="{00000000-0005-0000-0000-0000D1610000}"/>
    <cellStyle name="Normal 52 5 2 3 5" xfId="20913" xr:uid="{00000000-0005-0000-0000-0000D2610000}"/>
    <cellStyle name="Normal 52 5 2 4" xfId="12503" xr:uid="{00000000-0005-0000-0000-0000D3610000}"/>
    <cellStyle name="Normal 52 5 2 4 2" xfId="42834" xr:uid="{00000000-0005-0000-0000-0000D4610000}"/>
    <cellStyle name="Normal 52 5 2 4 3" xfId="27601" xr:uid="{00000000-0005-0000-0000-0000D5610000}"/>
    <cellStyle name="Normal 52 5 2 5" xfId="7482" xr:uid="{00000000-0005-0000-0000-0000D6610000}"/>
    <cellStyle name="Normal 52 5 2 5 2" xfId="37817" xr:uid="{00000000-0005-0000-0000-0000D7610000}"/>
    <cellStyle name="Normal 52 5 2 5 3" xfId="22584" xr:uid="{00000000-0005-0000-0000-0000D8610000}"/>
    <cellStyle name="Normal 52 5 2 6" xfId="32805" xr:uid="{00000000-0005-0000-0000-0000D9610000}"/>
    <cellStyle name="Normal 52 5 2 7" xfId="17571" xr:uid="{00000000-0005-0000-0000-0000DA610000}"/>
    <cellStyle name="Normal 52 5 3" xfId="3264" xr:uid="{00000000-0005-0000-0000-0000DB610000}"/>
    <cellStyle name="Normal 52 5 3 2" xfId="13338" xr:uid="{00000000-0005-0000-0000-0000DC610000}"/>
    <cellStyle name="Normal 52 5 3 2 2" xfId="43669" xr:uid="{00000000-0005-0000-0000-0000DD610000}"/>
    <cellStyle name="Normal 52 5 3 2 3" xfId="28436" xr:uid="{00000000-0005-0000-0000-0000DE610000}"/>
    <cellStyle name="Normal 52 5 3 3" xfId="8318" xr:uid="{00000000-0005-0000-0000-0000DF610000}"/>
    <cellStyle name="Normal 52 5 3 3 2" xfId="38652" xr:uid="{00000000-0005-0000-0000-0000E0610000}"/>
    <cellStyle name="Normal 52 5 3 3 3" xfId="23419" xr:uid="{00000000-0005-0000-0000-0000E1610000}"/>
    <cellStyle name="Normal 52 5 3 4" xfId="33639" xr:uid="{00000000-0005-0000-0000-0000E2610000}"/>
    <cellStyle name="Normal 52 5 3 5" xfId="18406" xr:uid="{00000000-0005-0000-0000-0000E3610000}"/>
    <cellStyle name="Normal 52 5 4" xfId="4957" xr:uid="{00000000-0005-0000-0000-0000E4610000}"/>
    <cellStyle name="Normal 52 5 4 2" xfId="15009" xr:uid="{00000000-0005-0000-0000-0000E5610000}"/>
    <cellStyle name="Normal 52 5 4 2 2" xfId="45340" xr:uid="{00000000-0005-0000-0000-0000E6610000}"/>
    <cellStyle name="Normal 52 5 4 2 3" xfId="30107" xr:uid="{00000000-0005-0000-0000-0000E7610000}"/>
    <cellStyle name="Normal 52 5 4 3" xfId="9989" xr:uid="{00000000-0005-0000-0000-0000E8610000}"/>
    <cellStyle name="Normal 52 5 4 3 2" xfId="40323" xr:uid="{00000000-0005-0000-0000-0000E9610000}"/>
    <cellStyle name="Normal 52 5 4 3 3" xfId="25090" xr:uid="{00000000-0005-0000-0000-0000EA610000}"/>
    <cellStyle name="Normal 52 5 4 4" xfId="35310" xr:uid="{00000000-0005-0000-0000-0000EB610000}"/>
    <cellStyle name="Normal 52 5 4 5" xfId="20077" xr:uid="{00000000-0005-0000-0000-0000EC610000}"/>
    <cellStyle name="Normal 52 5 5" xfId="11667" xr:uid="{00000000-0005-0000-0000-0000ED610000}"/>
    <cellStyle name="Normal 52 5 5 2" xfId="41998" xr:uid="{00000000-0005-0000-0000-0000EE610000}"/>
    <cellStyle name="Normal 52 5 5 3" xfId="26765" xr:uid="{00000000-0005-0000-0000-0000EF610000}"/>
    <cellStyle name="Normal 52 5 6" xfId="6646" xr:uid="{00000000-0005-0000-0000-0000F0610000}"/>
    <cellStyle name="Normal 52 5 6 2" xfId="36981" xr:uid="{00000000-0005-0000-0000-0000F1610000}"/>
    <cellStyle name="Normal 52 5 6 3" xfId="21748" xr:uid="{00000000-0005-0000-0000-0000F2610000}"/>
    <cellStyle name="Normal 52 5 7" xfId="31969" xr:uid="{00000000-0005-0000-0000-0000F3610000}"/>
    <cellStyle name="Normal 52 5 8" xfId="16735" xr:uid="{00000000-0005-0000-0000-0000F4610000}"/>
    <cellStyle name="Normal 52 6" xfId="1991" xr:uid="{00000000-0005-0000-0000-0000F5610000}"/>
    <cellStyle name="Normal 52 6 2" xfId="3683" xr:uid="{00000000-0005-0000-0000-0000F6610000}"/>
    <cellStyle name="Normal 52 6 2 2" xfId="13756" xr:uid="{00000000-0005-0000-0000-0000F7610000}"/>
    <cellStyle name="Normal 52 6 2 2 2" xfId="44087" xr:uid="{00000000-0005-0000-0000-0000F8610000}"/>
    <cellStyle name="Normal 52 6 2 2 3" xfId="28854" xr:uid="{00000000-0005-0000-0000-0000F9610000}"/>
    <cellStyle name="Normal 52 6 2 3" xfId="8736" xr:uid="{00000000-0005-0000-0000-0000FA610000}"/>
    <cellStyle name="Normal 52 6 2 3 2" xfId="39070" xr:uid="{00000000-0005-0000-0000-0000FB610000}"/>
    <cellStyle name="Normal 52 6 2 3 3" xfId="23837" xr:uid="{00000000-0005-0000-0000-0000FC610000}"/>
    <cellStyle name="Normal 52 6 2 4" xfId="34057" xr:uid="{00000000-0005-0000-0000-0000FD610000}"/>
    <cellStyle name="Normal 52 6 2 5" xfId="18824" xr:uid="{00000000-0005-0000-0000-0000FE610000}"/>
    <cellStyle name="Normal 52 6 3" xfId="5375" xr:uid="{00000000-0005-0000-0000-0000FF610000}"/>
    <cellStyle name="Normal 52 6 3 2" xfId="15427" xr:uid="{00000000-0005-0000-0000-000000620000}"/>
    <cellStyle name="Normal 52 6 3 2 2" xfId="45758" xr:uid="{00000000-0005-0000-0000-000001620000}"/>
    <cellStyle name="Normal 52 6 3 2 3" xfId="30525" xr:uid="{00000000-0005-0000-0000-000002620000}"/>
    <cellStyle name="Normal 52 6 3 3" xfId="10407" xr:uid="{00000000-0005-0000-0000-000003620000}"/>
    <cellStyle name="Normal 52 6 3 3 2" xfId="40741" xr:uid="{00000000-0005-0000-0000-000004620000}"/>
    <cellStyle name="Normal 52 6 3 3 3" xfId="25508" xr:uid="{00000000-0005-0000-0000-000005620000}"/>
    <cellStyle name="Normal 52 6 3 4" xfId="35728" xr:uid="{00000000-0005-0000-0000-000006620000}"/>
    <cellStyle name="Normal 52 6 3 5" xfId="20495" xr:uid="{00000000-0005-0000-0000-000007620000}"/>
    <cellStyle name="Normal 52 6 4" xfId="12085" xr:uid="{00000000-0005-0000-0000-000008620000}"/>
    <cellStyle name="Normal 52 6 4 2" xfId="42416" xr:uid="{00000000-0005-0000-0000-000009620000}"/>
    <cellStyle name="Normal 52 6 4 3" xfId="27183" xr:uid="{00000000-0005-0000-0000-00000A620000}"/>
    <cellStyle name="Normal 52 6 5" xfId="7064" xr:uid="{00000000-0005-0000-0000-00000B620000}"/>
    <cellStyle name="Normal 52 6 5 2" xfId="37399" xr:uid="{00000000-0005-0000-0000-00000C620000}"/>
    <cellStyle name="Normal 52 6 5 3" xfId="22166" xr:uid="{00000000-0005-0000-0000-00000D620000}"/>
    <cellStyle name="Normal 52 6 6" xfId="32387" xr:uid="{00000000-0005-0000-0000-00000E620000}"/>
    <cellStyle name="Normal 52 6 7" xfId="17153" xr:uid="{00000000-0005-0000-0000-00000F620000}"/>
    <cellStyle name="Normal 52 7" xfId="2842" xr:uid="{00000000-0005-0000-0000-000010620000}"/>
    <cellStyle name="Normal 52 7 2" xfId="12920" xr:uid="{00000000-0005-0000-0000-000011620000}"/>
    <cellStyle name="Normal 52 7 2 2" xfId="43251" xr:uid="{00000000-0005-0000-0000-000012620000}"/>
    <cellStyle name="Normal 52 7 2 3" xfId="28018" xr:uid="{00000000-0005-0000-0000-000013620000}"/>
    <cellStyle name="Normal 52 7 3" xfId="7900" xr:uid="{00000000-0005-0000-0000-000014620000}"/>
    <cellStyle name="Normal 52 7 3 2" xfId="38234" xr:uid="{00000000-0005-0000-0000-000015620000}"/>
    <cellStyle name="Normal 52 7 3 3" xfId="23001" xr:uid="{00000000-0005-0000-0000-000016620000}"/>
    <cellStyle name="Normal 52 7 4" xfId="33221" xr:uid="{00000000-0005-0000-0000-000017620000}"/>
    <cellStyle name="Normal 52 7 5" xfId="17988" xr:uid="{00000000-0005-0000-0000-000018620000}"/>
    <cellStyle name="Normal 52 8" xfId="4536" xr:uid="{00000000-0005-0000-0000-000019620000}"/>
    <cellStyle name="Normal 52 8 2" xfId="14591" xr:uid="{00000000-0005-0000-0000-00001A620000}"/>
    <cellStyle name="Normal 52 8 2 2" xfId="44922" xr:uid="{00000000-0005-0000-0000-00001B620000}"/>
    <cellStyle name="Normal 52 8 2 3" xfId="29689" xr:uid="{00000000-0005-0000-0000-00001C620000}"/>
    <cellStyle name="Normal 52 8 3" xfId="9571" xr:uid="{00000000-0005-0000-0000-00001D620000}"/>
    <cellStyle name="Normal 52 8 3 2" xfId="39905" xr:uid="{00000000-0005-0000-0000-00001E620000}"/>
    <cellStyle name="Normal 52 8 3 3" xfId="24672" xr:uid="{00000000-0005-0000-0000-00001F620000}"/>
    <cellStyle name="Normal 52 8 4" xfId="34892" xr:uid="{00000000-0005-0000-0000-000020620000}"/>
    <cellStyle name="Normal 52 8 5" xfId="19659" xr:uid="{00000000-0005-0000-0000-000021620000}"/>
    <cellStyle name="Normal 52 9" xfId="11247" xr:uid="{00000000-0005-0000-0000-000022620000}"/>
    <cellStyle name="Normal 52 9 2" xfId="41580" xr:uid="{00000000-0005-0000-0000-000023620000}"/>
    <cellStyle name="Normal 52 9 3" xfId="26347" xr:uid="{00000000-0005-0000-0000-000024620000}"/>
    <cellStyle name="Normal 53" xfId="867" xr:uid="{00000000-0005-0000-0000-000025620000}"/>
    <cellStyle name="Normal 53 10" xfId="6227" xr:uid="{00000000-0005-0000-0000-000026620000}"/>
    <cellStyle name="Normal 53 10 2" xfId="36564" xr:uid="{00000000-0005-0000-0000-000027620000}"/>
    <cellStyle name="Normal 53 10 3" xfId="21331" xr:uid="{00000000-0005-0000-0000-000028620000}"/>
    <cellStyle name="Normal 53 11" xfId="31555" xr:uid="{00000000-0005-0000-0000-000029620000}"/>
    <cellStyle name="Normal 53 12" xfId="16316" xr:uid="{00000000-0005-0000-0000-00002A620000}"/>
    <cellStyle name="Normal 53 2" xfId="1191" xr:uid="{00000000-0005-0000-0000-00002B620000}"/>
    <cellStyle name="Normal 53 2 10" xfId="31607" xr:uid="{00000000-0005-0000-0000-00002C620000}"/>
    <cellStyle name="Normal 53 2 11" xfId="16370" xr:uid="{00000000-0005-0000-0000-00002D620000}"/>
    <cellStyle name="Normal 53 2 2" xfId="1299" xr:uid="{00000000-0005-0000-0000-00002E620000}"/>
    <cellStyle name="Normal 53 2 2 10" xfId="16474" xr:uid="{00000000-0005-0000-0000-00002F620000}"/>
    <cellStyle name="Normal 53 2 2 2" xfId="1516" xr:uid="{00000000-0005-0000-0000-000030620000}"/>
    <cellStyle name="Normal 53 2 2 2 2" xfId="1937" xr:uid="{00000000-0005-0000-0000-000031620000}"/>
    <cellStyle name="Normal 53 2 2 2 2 2" xfId="2776" xr:uid="{00000000-0005-0000-0000-000032620000}"/>
    <cellStyle name="Normal 53 2 2 2 2 2 2" xfId="4466" xr:uid="{00000000-0005-0000-0000-000033620000}"/>
    <cellStyle name="Normal 53 2 2 2 2 2 2 2" xfId="14539" xr:uid="{00000000-0005-0000-0000-000034620000}"/>
    <cellStyle name="Normal 53 2 2 2 2 2 2 2 2" xfId="44870" xr:uid="{00000000-0005-0000-0000-000035620000}"/>
    <cellStyle name="Normal 53 2 2 2 2 2 2 2 3" xfId="29637" xr:uid="{00000000-0005-0000-0000-000036620000}"/>
    <cellStyle name="Normal 53 2 2 2 2 2 2 3" xfId="9519" xr:uid="{00000000-0005-0000-0000-000037620000}"/>
    <cellStyle name="Normal 53 2 2 2 2 2 2 3 2" xfId="39853" xr:uid="{00000000-0005-0000-0000-000038620000}"/>
    <cellStyle name="Normal 53 2 2 2 2 2 2 3 3" xfId="24620" xr:uid="{00000000-0005-0000-0000-000039620000}"/>
    <cellStyle name="Normal 53 2 2 2 2 2 2 4" xfId="34840" xr:uid="{00000000-0005-0000-0000-00003A620000}"/>
    <cellStyle name="Normal 53 2 2 2 2 2 2 5" xfId="19607" xr:uid="{00000000-0005-0000-0000-00003B620000}"/>
    <cellStyle name="Normal 53 2 2 2 2 2 3" xfId="6158" xr:uid="{00000000-0005-0000-0000-00003C620000}"/>
    <cellStyle name="Normal 53 2 2 2 2 2 3 2" xfId="16210" xr:uid="{00000000-0005-0000-0000-00003D620000}"/>
    <cellStyle name="Normal 53 2 2 2 2 2 3 2 2" xfId="46541" xr:uid="{00000000-0005-0000-0000-00003E620000}"/>
    <cellStyle name="Normal 53 2 2 2 2 2 3 2 3" xfId="31308" xr:uid="{00000000-0005-0000-0000-00003F620000}"/>
    <cellStyle name="Normal 53 2 2 2 2 2 3 3" xfId="11190" xr:uid="{00000000-0005-0000-0000-000040620000}"/>
    <cellStyle name="Normal 53 2 2 2 2 2 3 3 2" xfId="41524" xr:uid="{00000000-0005-0000-0000-000041620000}"/>
    <cellStyle name="Normal 53 2 2 2 2 2 3 3 3" xfId="26291" xr:uid="{00000000-0005-0000-0000-000042620000}"/>
    <cellStyle name="Normal 53 2 2 2 2 2 3 4" xfId="36511" xr:uid="{00000000-0005-0000-0000-000043620000}"/>
    <cellStyle name="Normal 53 2 2 2 2 2 3 5" xfId="21278" xr:uid="{00000000-0005-0000-0000-000044620000}"/>
    <cellStyle name="Normal 53 2 2 2 2 2 4" xfId="12868" xr:uid="{00000000-0005-0000-0000-000045620000}"/>
    <cellStyle name="Normal 53 2 2 2 2 2 4 2" xfId="43199" xr:uid="{00000000-0005-0000-0000-000046620000}"/>
    <cellStyle name="Normal 53 2 2 2 2 2 4 3" xfId="27966" xr:uid="{00000000-0005-0000-0000-000047620000}"/>
    <cellStyle name="Normal 53 2 2 2 2 2 5" xfId="7847" xr:uid="{00000000-0005-0000-0000-000048620000}"/>
    <cellStyle name="Normal 53 2 2 2 2 2 5 2" xfId="38182" xr:uid="{00000000-0005-0000-0000-000049620000}"/>
    <cellStyle name="Normal 53 2 2 2 2 2 5 3" xfId="22949" xr:uid="{00000000-0005-0000-0000-00004A620000}"/>
    <cellStyle name="Normal 53 2 2 2 2 2 6" xfId="33170" xr:uid="{00000000-0005-0000-0000-00004B620000}"/>
    <cellStyle name="Normal 53 2 2 2 2 2 7" xfId="17936" xr:uid="{00000000-0005-0000-0000-00004C620000}"/>
    <cellStyle name="Normal 53 2 2 2 2 3" xfId="3629" xr:uid="{00000000-0005-0000-0000-00004D620000}"/>
    <cellStyle name="Normal 53 2 2 2 2 3 2" xfId="13703" xr:uid="{00000000-0005-0000-0000-00004E620000}"/>
    <cellStyle name="Normal 53 2 2 2 2 3 2 2" xfId="44034" xr:uid="{00000000-0005-0000-0000-00004F620000}"/>
    <cellStyle name="Normal 53 2 2 2 2 3 2 3" xfId="28801" xr:uid="{00000000-0005-0000-0000-000050620000}"/>
    <cellStyle name="Normal 53 2 2 2 2 3 3" xfId="8683" xr:uid="{00000000-0005-0000-0000-000051620000}"/>
    <cellStyle name="Normal 53 2 2 2 2 3 3 2" xfId="39017" xr:uid="{00000000-0005-0000-0000-000052620000}"/>
    <cellStyle name="Normal 53 2 2 2 2 3 3 3" xfId="23784" xr:uid="{00000000-0005-0000-0000-000053620000}"/>
    <cellStyle name="Normal 53 2 2 2 2 3 4" xfId="34004" xr:uid="{00000000-0005-0000-0000-000054620000}"/>
    <cellStyle name="Normal 53 2 2 2 2 3 5" xfId="18771" xr:uid="{00000000-0005-0000-0000-000055620000}"/>
    <cellStyle name="Normal 53 2 2 2 2 4" xfId="5322" xr:uid="{00000000-0005-0000-0000-000056620000}"/>
    <cellStyle name="Normal 53 2 2 2 2 4 2" xfId="15374" xr:uid="{00000000-0005-0000-0000-000057620000}"/>
    <cellStyle name="Normal 53 2 2 2 2 4 2 2" xfId="45705" xr:uid="{00000000-0005-0000-0000-000058620000}"/>
    <cellStyle name="Normal 53 2 2 2 2 4 2 3" xfId="30472" xr:uid="{00000000-0005-0000-0000-000059620000}"/>
    <cellStyle name="Normal 53 2 2 2 2 4 3" xfId="10354" xr:uid="{00000000-0005-0000-0000-00005A620000}"/>
    <cellStyle name="Normal 53 2 2 2 2 4 3 2" xfId="40688" xr:uid="{00000000-0005-0000-0000-00005B620000}"/>
    <cellStyle name="Normal 53 2 2 2 2 4 3 3" xfId="25455" xr:uid="{00000000-0005-0000-0000-00005C620000}"/>
    <cellStyle name="Normal 53 2 2 2 2 4 4" xfId="35675" xr:uid="{00000000-0005-0000-0000-00005D620000}"/>
    <cellStyle name="Normal 53 2 2 2 2 4 5" xfId="20442" xr:uid="{00000000-0005-0000-0000-00005E620000}"/>
    <cellStyle name="Normal 53 2 2 2 2 5" xfId="12032" xr:uid="{00000000-0005-0000-0000-00005F620000}"/>
    <cellStyle name="Normal 53 2 2 2 2 5 2" xfId="42363" xr:uid="{00000000-0005-0000-0000-000060620000}"/>
    <cellStyle name="Normal 53 2 2 2 2 5 3" xfId="27130" xr:uid="{00000000-0005-0000-0000-000061620000}"/>
    <cellStyle name="Normal 53 2 2 2 2 6" xfId="7011" xr:uid="{00000000-0005-0000-0000-000062620000}"/>
    <cellStyle name="Normal 53 2 2 2 2 6 2" xfId="37346" xr:uid="{00000000-0005-0000-0000-000063620000}"/>
    <cellStyle name="Normal 53 2 2 2 2 6 3" xfId="22113" xr:uid="{00000000-0005-0000-0000-000064620000}"/>
    <cellStyle name="Normal 53 2 2 2 2 7" xfId="32334" xr:uid="{00000000-0005-0000-0000-000065620000}"/>
    <cellStyle name="Normal 53 2 2 2 2 8" xfId="17100" xr:uid="{00000000-0005-0000-0000-000066620000}"/>
    <cellStyle name="Normal 53 2 2 2 3" xfId="2358" xr:uid="{00000000-0005-0000-0000-000067620000}"/>
    <cellStyle name="Normal 53 2 2 2 3 2" xfId="4048" xr:uid="{00000000-0005-0000-0000-000068620000}"/>
    <cellStyle name="Normal 53 2 2 2 3 2 2" xfId="14121" xr:uid="{00000000-0005-0000-0000-000069620000}"/>
    <cellStyle name="Normal 53 2 2 2 3 2 2 2" xfId="44452" xr:uid="{00000000-0005-0000-0000-00006A620000}"/>
    <cellStyle name="Normal 53 2 2 2 3 2 2 3" xfId="29219" xr:uid="{00000000-0005-0000-0000-00006B620000}"/>
    <cellStyle name="Normal 53 2 2 2 3 2 3" xfId="9101" xr:uid="{00000000-0005-0000-0000-00006C620000}"/>
    <cellStyle name="Normal 53 2 2 2 3 2 3 2" xfId="39435" xr:uid="{00000000-0005-0000-0000-00006D620000}"/>
    <cellStyle name="Normal 53 2 2 2 3 2 3 3" xfId="24202" xr:uid="{00000000-0005-0000-0000-00006E620000}"/>
    <cellStyle name="Normal 53 2 2 2 3 2 4" xfId="34422" xr:uid="{00000000-0005-0000-0000-00006F620000}"/>
    <cellStyle name="Normal 53 2 2 2 3 2 5" xfId="19189" xr:uid="{00000000-0005-0000-0000-000070620000}"/>
    <cellStyle name="Normal 53 2 2 2 3 3" xfId="5740" xr:uid="{00000000-0005-0000-0000-000071620000}"/>
    <cellStyle name="Normal 53 2 2 2 3 3 2" xfId="15792" xr:uid="{00000000-0005-0000-0000-000072620000}"/>
    <cellStyle name="Normal 53 2 2 2 3 3 2 2" xfId="46123" xr:uid="{00000000-0005-0000-0000-000073620000}"/>
    <cellStyle name="Normal 53 2 2 2 3 3 2 3" xfId="30890" xr:uid="{00000000-0005-0000-0000-000074620000}"/>
    <cellStyle name="Normal 53 2 2 2 3 3 3" xfId="10772" xr:uid="{00000000-0005-0000-0000-000075620000}"/>
    <cellStyle name="Normal 53 2 2 2 3 3 3 2" xfId="41106" xr:uid="{00000000-0005-0000-0000-000076620000}"/>
    <cellStyle name="Normal 53 2 2 2 3 3 3 3" xfId="25873" xr:uid="{00000000-0005-0000-0000-000077620000}"/>
    <cellStyle name="Normal 53 2 2 2 3 3 4" xfId="36093" xr:uid="{00000000-0005-0000-0000-000078620000}"/>
    <cellStyle name="Normal 53 2 2 2 3 3 5" xfId="20860" xr:uid="{00000000-0005-0000-0000-000079620000}"/>
    <cellStyle name="Normal 53 2 2 2 3 4" xfId="12450" xr:uid="{00000000-0005-0000-0000-00007A620000}"/>
    <cellStyle name="Normal 53 2 2 2 3 4 2" xfId="42781" xr:uid="{00000000-0005-0000-0000-00007B620000}"/>
    <cellStyle name="Normal 53 2 2 2 3 4 3" xfId="27548" xr:uid="{00000000-0005-0000-0000-00007C620000}"/>
    <cellStyle name="Normal 53 2 2 2 3 5" xfId="7429" xr:uid="{00000000-0005-0000-0000-00007D620000}"/>
    <cellStyle name="Normal 53 2 2 2 3 5 2" xfId="37764" xr:uid="{00000000-0005-0000-0000-00007E620000}"/>
    <cellStyle name="Normal 53 2 2 2 3 5 3" xfId="22531" xr:uid="{00000000-0005-0000-0000-00007F620000}"/>
    <cellStyle name="Normal 53 2 2 2 3 6" xfId="32752" xr:uid="{00000000-0005-0000-0000-000080620000}"/>
    <cellStyle name="Normal 53 2 2 2 3 7" xfId="17518" xr:uid="{00000000-0005-0000-0000-000081620000}"/>
    <cellStyle name="Normal 53 2 2 2 4" xfId="3211" xr:uid="{00000000-0005-0000-0000-000082620000}"/>
    <cellStyle name="Normal 53 2 2 2 4 2" xfId="13285" xr:uid="{00000000-0005-0000-0000-000083620000}"/>
    <cellStyle name="Normal 53 2 2 2 4 2 2" xfId="43616" xr:uid="{00000000-0005-0000-0000-000084620000}"/>
    <cellStyle name="Normal 53 2 2 2 4 2 3" xfId="28383" xr:uid="{00000000-0005-0000-0000-000085620000}"/>
    <cellStyle name="Normal 53 2 2 2 4 3" xfId="8265" xr:uid="{00000000-0005-0000-0000-000086620000}"/>
    <cellStyle name="Normal 53 2 2 2 4 3 2" xfId="38599" xr:uid="{00000000-0005-0000-0000-000087620000}"/>
    <cellStyle name="Normal 53 2 2 2 4 3 3" xfId="23366" xr:uid="{00000000-0005-0000-0000-000088620000}"/>
    <cellStyle name="Normal 53 2 2 2 4 4" xfId="33586" xr:uid="{00000000-0005-0000-0000-000089620000}"/>
    <cellStyle name="Normal 53 2 2 2 4 5" xfId="18353" xr:uid="{00000000-0005-0000-0000-00008A620000}"/>
    <cellStyle name="Normal 53 2 2 2 5" xfId="4904" xr:uid="{00000000-0005-0000-0000-00008B620000}"/>
    <cellStyle name="Normal 53 2 2 2 5 2" xfId="14956" xr:uid="{00000000-0005-0000-0000-00008C620000}"/>
    <cellStyle name="Normal 53 2 2 2 5 2 2" xfId="45287" xr:uid="{00000000-0005-0000-0000-00008D620000}"/>
    <cellStyle name="Normal 53 2 2 2 5 2 3" xfId="30054" xr:uid="{00000000-0005-0000-0000-00008E620000}"/>
    <cellStyle name="Normal 53 2 2 2 5 3" xfId="9936" xr:uid="{00000000-0005-0000-0000-00008F620000}"/>
    <cellStyle name="Normal 53 2 2 2 5 3 2" xfId="40270" xr:uid="{00000000-0005-0000-0000-000090620000}"/>
    <cellStyle name="Normal 53 2 2 2 5 3 3" xfId="25037" xr:uid="{00000000-0005-0000-0000-000091620000}"/>
    <cellStyle name="Normal 53 2 2 2 5 4" xfId="35257" xr:uid="{00000000-0005-0000-0000-000092620000}"/>
    <cellStyle name="Normal 53 2 2 2 5 5" xfId="20024" xr:uid="{00000000-0005-0000-0000-000093620000}"/>
    <cellStyle name="Normal 53 2 2 2 6" xfId="11614" xr:uid="{00000000-0005-0000-0000-000094620000}"/>
    <cellStyle name="Normal 53 2 2 2 6 2" xfId="41945" xr:uid="{00000000-0005-0000-0000-000095620000}"/>
    <cellStyle name="Normal 53 2 2 2 6 3" xfId="26712" xr:uid="{00000000-0005-0000-0000-000096620000}"/>
    <cellStyle name="Normal 53 2 2 2 7" xfId="6593" xr:uid="{00000000-0005-0000-0000-000097620000}"/>
    <cellStyle name="Normal 53 2 2 2 7 2" xfId="36928" xr:uid="{00000000-0005-0000-0000-000098620000}"/>
    <cellStyle name="Normal 53 2 2 2 7 3" xfId="21695" xr:uid="{00000000-0005-0000-0000-000099620000}"/>
    <cellStyle name="Normal 53 2 2 2 8" xfId="31916" xr:uid="{00000000-0005-0000-0000-00009A620000}"/>
    <cellStyle name="Normal 53 2 2 2 9" xfId="16682" xr:uid="{00000000-0005-0000-0000-00009B620000}"/>
    <cellStyle name="Normal 53 2 2 3" xfId="1729" xr:uid="{00000000-0005-0000-0000-00009C620000}"/>
    <cellStyle name="Normal 53 2 2 3 2" xfId="2568" xr:uid="{00000000-0005-0000-0000-00009D620000}"/>
    <cellStyle name="Normal 53 2 2 3 2 2" xfId="4258" xr:uid="{00000000-0005-0000-0000-00009E620000}"/>
    <cellStyle name="Normal 53 2 2 3 2 2 2" xfId="14331" xr:uid="{00000000-0005-0000-0000-00009F620000}"/>
    <cellStyle name="Normal 53 2 2 3 2 2 2 2" xfId="44662" xr:uid="{00000000-0005-0000-0000-0000A0620000}"/>
    <cellStyle name="Normal 53 2 2 3 2 2 2 3" xfId="29429" xr:uid="{00000000-0005-0000-0000-0000A1620000}"/>
    <cellStyle name="Normal 53 2 2 3 2 2 3" xfId="9311" xr:uid="{00000000-0005-0000-0000-0000A2620000}"/>
    <cellStyle name="Normal 53 2 2 3 2 2 3 2" xfId="39645" xr:uid="{00000000-0005-0000-0000-0000A3620000}"/>
    <cellStyle name="Normal 53 2 2 3 2 2 3 3" xfId="24412" xr:uid="{00000000-0005-0000-0000-0000A4620000}"/>
    <cellStyle name="Normal 53 2 2 3 2 2 4" xfId="34632" xr:uid="{00000000-0005-0000-0000-0000A5620000}"/>
    <cellStyle name="Normal 53 2 2 3 2 2 5" xfId="19399" xr:uid="{00000000-0005-0000-0000-0000A6620000}"/>
    <cellStyle name="Normal 53 2 2 3 2 3" xfId="5950" xr:uid="{00000000-0005-0000-0000-0000A7620000}"/>
    <cellStyle name="Normal 53 2 2 3 2 3 2" xfId="16002" xr:uid="{00000000-0005-0000-0000-0000A8620000}"/>
    <cellStyle name="Normal 53 2 2 3 2 3 2 2" xfId="46333" xr:uid="{00000000-0005-0000-0000-0000A9620000}"/>
    <cellStyle name="Normal 53 2 2 3 2 3 2 3" xfId="31100" xr:uid="{00000000-0005-0000-0000-0000AA620000}"/>
    <cellStyle name="Normal 53 2 2 3 2 3 3" xfId="10982" xr:uid="{00000000-0005-0000-0000-0000AB620000}"/>
    <cellStyle name="Normal 53 2 2 3 2 3 3 2" xfId="41316" xr:uid="{00000000-0005-0000-0000-0000AC620000}"/>
    <cellStyle name="Normal 53 2 2 3 2 3 3 3" xfId="26083" xr:uid="{00000000-0005-0000-0000-0000AD620000}"/>
    <cellStyle name="Normal 53 2 2 3 2 3 4" xfId="36303" xr:uid="{00000000-0005-0000-0000-0000AE620000}"/>
    <cellStyle name="Normal 53 2 2 3 2 3 5" xfId="21070" xr:uid="{00000000-0005-0000-0000-0000AF620000}"/>
    <cellStyle name="Normal 53 2 2 3 2 4" xfId="12660" xr:uid="{00000000-0005-0000-0000-0000B0620000}"/>
    <cellStyle name="Normal 53 2 2 3 2 4 2" xfId="42991" xr:uid="{00000000-0005-0000-0000-0000B1620000}"/>
    <cellStyle name="Normal 53 2 2 3 2 4 3" xfId="27758" xr:uid="{00000000-0005-0000-0000-0000B2620000}"/>
    <cellStyle name="Normal 53 2 2 3 2 5" xfId="7639" xr:uid="{00000000-0005-0000-0000-0000B3620000}"/>
    <cellStyle name="Normal 53 2 2 3 2 5 2" xfId="37974" xr:uid="{00000000-0005-0000-0000-0000B4620000}"/>
    <cellStyle name="Normal 53 2 2 3 2 5 3" xfId="22741" xr:uid="{00000000-0005-0000-0000-0000B5620000}"/>
    <cellStyle name="Normal 53 2 2 3 2 6" xfId="32962" xr:uid="{00000000-0005-0000-0000-0000B6620000}"/>
    <cellStyle name="Normal 53 2 2 3 2 7" xfId="17728" xr:uid="{00000000-0005-0000-0000-0000B7620000}"/>
    <cellStyle name="Normal 53 2 2 3 3" xfId="3421" xr:uid="{00000000-0005-0000-0000-0000B8620000}"/>
    <cellStyle name="Normal 53 2 2 3 3 2" xfId="13495" xr:uid="{00000000-0005-0000-0000-0000B9620000}"/>
    <cellStyle name="Normal 53 2 2 3 3 2 2" xfId="43826" xr:uid="{00000000-0005-0000-0000-0000BA620000}"/>
    <cellStyle name="Normal 53 2 2 3 3 2 3" xfId="28593" xr:uid="{00000000-0005-0000-0000-0000BB620000}"/>
    <cellStyle name="Normal 53 2 2 3 3 3" xfId="8475" xr:uid="{00000000-0005-0000-0000-0000BC620000}"/>
    <cellStyle name="Normal 53 2 2 3 3 3 2" xfId="38809" xr:uid="{00000000-0005-0000-0000-0000BD620000}"/>
    <cellStyle name="Normal 53 2 2 3 3 3 3" xfId="23576" xr:uid="{00000000-0005-0000-0000-0000BE620000}"/>
    <cellStyle name="Normal 53 2 2 3 3 4" xfId="33796" xr:uid="{00000000-0005-0000-0000-0000BF620000}"/>
    <cellStyle name="Normal 53 2 2 3 3 5" xfId="18563" xr:uid="{00000000-0005-0000-0000-0000C0620000}"/>
    <cellStyle name="Normal 53 2 2 3 4" xfId="5114" xr:uid="{00000000-0005-0000-0000-0000C1620000}"/>
    <cellStyle name="Normal 53 2 2 3 4 2" xfId="15166" xr:uid="{00000000-0005-0000-0000-0000C2620000}"/>
    <cellStyle name="Normal 53 2 2 3 4 2 2" xfId="45497" xr:uid="{00000000-0005-0000-0000-0000C3620000}"/>
    <cellStyle name="Normal 53 2 2 3 4 2 3" xfId="30264" xr:uid="{00000000-0005-0000-0000-0000C4620000}"/>
    <cellStyle name="Normal 53 2 2 3 4 3" xfId="10146" xr:uid="{00000000-0005-0000-0000-0000C5620000}"/>
    <cellStyle name="Normal 53 2 2 3 4 3 2" xfId="40480" xr:uid="{00000000-0005-0000-0000-0000C6620000}"/>
    <cellStyle name="Normal 53 2 2 3 4 3 3" xfId="25247" xr:uid="{00000000-0005-0000-0000-0000C7620000}"/>
    <cellStyle name="Normal 53 2 2 3 4 4" xfId="35467" xr:uid="{00000000-0005-0000-0000-0000C8620000}"/>
    <cellStyle name="Normal 53 2 2 3 4 5" xfId="20234" xr:uid="{00000000-0005-0000-0000-0000C9620000}"/>
    <cellStyle name="Normal 53 2 2 3 5" xfId="11824" xr:uid="{00000000-0005-0000-0000-0000CA620000}"/>
    <cellStyle name="Normal 53 2 2 3 5 2" xfId="42155" xr:uid="{00000000-0005-0000-0000-0000CB620000}"/>
    <cellStyle name="Normal 53 2 2 3 5 3" xfId="26922" xr:uid="{00000000-0005-0000-0000-0000CC620000}"/>
    <cellStyle name="Normal 53 2 2 3 6" xfId="6803" xr:uid="{00000000-0005-0000-0000-0000CD620000}"/>
    <cellStyle name="Normal 53 2 2 3 6 2" xfId="37138" xr:uid="{00000000-0005-0000-0000-0000CE620000}"/>
    <cellStyle name="Normal 53 2 2 3 6 3" xfId="21905" xr:uid="{00000000-0005-0000-0000-0000CF620000}"/>
    <cellStyle name="Normal 53 2 2 3 7" xfId="32126" xr:uid="{00000000-0005-0000-0000-0000D0620000}"/>
    <cellStyle name="Normal 53 2 2 3 8" xfId="16892" xr:uid="{00000000-0005-0000-0000-0000D1620000}"/>
    <cellStyle name="Normal 53 2 2 4" xfId="2150" xr:uid="{00000000-0005-0000-0000-0000D2620000}"/>
    <cellStyle name="Normal 53 2 2 4 2" xfId="3840" xr:uid="{00000000-0005-0000-0000-0000D3620000}"/>
    <cellStyle name="Normal 53 2 2 4 2 2" xfId="13913" xr:uid="{00000000-0005-0000-0000-0000D4620000}"/>
    <cellStyle name="Normal 53 2 2 4 2 2 2" xfId="44244" xr:uid="{00000000-0005-0000-0000-0000D5620000}"/>
    <cellStyle name="Normal 53 2 2 4 2 2 3" xfId="29011" xr:uid="{00000000-0005-0000-0000-0000D6620000}"/>
    <cellStyle name="Normal 53 2 2 4 2 3" xfId="8893" xr:uid="{00000000-0005-0000-0000-0000D7620000}"/>
    <cellStyle name="Normal 53 2 2 4 2 3 2" xfId="39227" xr:uid="{00000000-0005-0000-0000-0000D8620000}"/>
    <cellStyle name="Normal 53 2 2 4 2 3 3" xfId="23994" xr:uid="{00000000-0005-0000-0000-0000D9620000}"/>
    <cellStyle name="Normal 53 2 2 4 2 4" xfId="34214" xr:uid="{00000000-0005-0000-0000-0000DA620000}"/>
    <cellStyle name="Normal 53 2 2 4 2 5" xfId="18981" xr:uid="{00000000-0005-0000-0000-0000DB620000}"/>
    <cellStyle name="Normal 53 2 2 4 3" xfId="5532" xr:uid="{00000000-0005-0000-0000-0000DC620000}"/>
    <cellStyle name="Normal 53 2 2 4 3 2" xfId="15584" xr:uid="{00000000-0005-0000-0000-0000DD620000}"/>
    <cellStyle name="Normal 53 2 2 4 3 2 2" xfId="45915" xr:uid="{00000000-0005-0000-0000-0000DE620000}"/>
    <cellStyle name="Normal 53 2 2 4 3 2 3" xfId="30682" xr:uid="{00000000-0005-0000-0000-0000DF620000}"/>
    <cellStyle name="Normal 53 2 2 4 3 3" xfId="10564" xr:uid="{00000000-0005-0000-0000-0000E0620000}"/>
    <cellStyle name="Normal 53 2 2 4 3 3 2" xfId="40898" xr:uid="{00000000-0005-0000-0000-0000E1620000}"/>
    <cellStyle name="Normal 53 2 2 4 3 3 3" xfId="25665" xr:uid="{00000000-0005-0000-0000-0000E2620000}"/>
    <cellStyle name="Normal 53 2 2 4 3 4" xfId="35885" xr:uid="{00000000-0005-0000-0000-0000E3620000}"/>
    <cellStyle name="Normal 53 2 2 4 3 5" xfId="20652" xr:uid="{00000000-0005-0000-0000-0000E4620000}"/>
    <cellStyle name="Normal 53 2 2 4 4" xfId="12242" xr:uid="{00000000-0005-0000-0000-0000E5620000}"/>
    <cellStyle name="Normal 53 2 2 4 4 2" xfId="42573" xr:uid="{00000000-0005-0000-0000-0000E6620000}"/>
    <cellStyle name="Normal 53 2 2 4 4 3" xfId="27340" xr:uid="{00000000-0005-0000-0000-0000E7620000}"/>
    <cellStyle name="Normal 53 2 2 4 5" xfId="7221" xr:uid="{00000000-0005-0000-0000-0000E8620000}"/>
    <cellStyle name="Normal 53 2 2 4 5 2" xfId="37556" xr:uid="{00000000-0005-0000-0000-0000E9620000}"/>
    <cellStyle name="Normal 53 2 2 4 5 3" xfId="22323" xr:uid="{00000000-0005-0000-0000-0000EA620000}"/>
    <cellStyle name="Normal 53 2 2 4 6" xfId="32544" xr:uid="{00000000-0005-0000-0000-0000EB620000}"/>
    <cellStyle name="Normal 53 2 2 4 7" xfId="17310" xr:uid="{00000000-0005-0000-0000-0000EC620000}"/>
    <cellStyle name="Normal 53 2 2 5" xfId="3003" xr:uid="{00000000-0005-0000-0000-0000ED620000}"/>
    <cellStyle name="Normal 53 2 2 5 2" xfId="13077" xr:uid="{00000000-0005-0000-0000-0000EE620000}"/>
    <cellStyle name="Normal 53 2 2 5 2 2" xfId="43408" xr:uid="{00000000-0005-0000-0000-0000EF620000}"/>
    <cellStyle name="Normal 53 2 2 5 2 3" xfId="28175" xr:uid="{00000000-0005-0000-0000-0000F0620000}"/>
    <cellStyle name="Normal 53 2 2 5 3" xfId="8057" xr:uid="{00000000-0005-0000-0000-0000F1620000}"/>
    <cellStyle name="Normal 53 2 2 5 3 2" xfId="38391" xr:uid="{00000000-0005-0000-0000-0000F2620000}"/>
    <cellStyle name="Normal 53 2 2 5 3 3" xfId="23158" xr:uid="{00000000-0005-0000-0000-0000F3620000}"/>
    <cellStyle name="Normal 53 2 2 5 4" xfId="33378" xr:uid="{00000000-0005-0000-0000-0000F4620000}"/>
    <cellStyle name="Normal 53 2 2 5 5" xfId="18145" xr:uid="{00000000-0005-0000-0000-0000F5620000}"/>
    <cellStyle name="Normal 53 2 2 6" xfId="4696" xr:uid="{00000000-0005-0000-0000-0000F6620000}"/>
    <cellStyle name="Normal 53 2 2 6 2" xfId="14748" xr:uid="{00000000-0005-0000-0000-0000F7620000}"/>
    <cellStyle name="Normal 53 2 2 6 2 2" xfId="45079" xr:uid="{00000000-0005-0000-0000-0000F8620000}"/>
    <cellStyle name="Normal 53 2 2 6 2 3" xfId="29846" xr:uid="{00000000-0005-0000-0000-0000F9620000}"/>
    <cellStyle name="Normal 53 2 2 6 3" xfId="9728" xr:uid="{00000000-0005-0000-0000-0000FA620000}"/>
    <cellStyle name="Normal 53 2 2 6 3 2" xfId="40062" xr:uid="{00000000-0005-0000-0000-0000FB620000}"/>
    <cellStyle name="Normal 53 2 2 6 3 3" xfId="24829" xr:uid="{00000000-0005-0000-0000-0000FC620000}"/>
    <cellStyle name="Normal 53 2 2 6 4" xfId="35049" xr:uid="{00000000-0005-0000-0000-0000FD620000}"/>
    <cellStyle name="Normal 53 2 2 6 5" xfId="19816" xr:uid="{00000000-0005-0000-0000-0000FE620000}"/>
    <cellStyle name="Normal 53 2 2 7" xfId="11406" xr:uid="{00000000-0005-0000-0000-0000FF620000}"/>
    <cellStyle name="Normal 53 2 2 7 2" xfId="41737" xr:uid="{00000000-0005-0000-0000-000000630000}"/>
    <cellStyle name="Normal 53 2 2 7 3" xfId="26504" xr:uid="{00000000-0005-0000-0000-000001630000}"/>
    <cellStyle name="Normal 53 2 2 8" xfId="6385" xr:uid="{00000000-0005-0000-0000-000002630000}"/>
    <cellStyle name="Normal 53 2 2 8 2" xfId="36720" xr:uid="{00000000-0005-0000-0000-000003630000}"/>
    <cellStyle name="Normal 53 2 2 8 3" xfId="21487" xr:uid="{00000000-0005-0000-0000-000004630000}"/>
    <cellStyle name="Normal 53 2 2 9" xfId="31708" xr:uid="{00000000-0005-0000-0000-000005630000}"/>
    <cellStyle name="Normal 53 2 3" xfId="1412" xr:uid="{00000000-0005-0000-0000-000006630000}"/>
    <cellStyle name="Normal 53 2 3 2" xfId="1833" xr:uid="{00000000-0005-0000-0000-000007630000}"/>
    <cellStyle name="Normal 53 2 3 2 2" xfId="2672" xr:uid="{00000000-0005-0000-0000-000008630000}"/>
    <cellStyle name="Normal 53 2 3 2 2 2" xfId="4362" xr:uid="{00000000-0005-0000-0000-000009630000}"/>
    <cellStyle name="Normal 53 2 3 2 2 2 2" xfId="14435" xr:uid="{00000000-0005-0000-0000-00000A630000}"/>
    <cellStyle name="Normal 53 2 3 2 2 2 2 2" xfId="44766" xr:uid="{00000000-0005-0000-0000-00000B630000}"/>
    <cellStyle name="Normal 53 2 3 2 2 2 2 3" xfId="29533" xr:uid="{00000000-0005-0000-0000-00000C630000}"/>
    <cellStyle name="Normal 53 2 3 2 2 2 3" xfId="9415" xr:uid="{00000000-0005-0000-0000-00000D630000}"/>
    <cellStyle name="Normal 53 2 3 2 2 2 3 2" xfId="39749" xr:uid="{00000000-0005-0000-0000-00000E630000}"/>
    <cellStyle name="Normal 53 2 3 2 2 2 3 3" xfId="24516" xr:uid="{00000000-0005-0000-0000-00000F630000}"/>
    <cellStyle name="Normal 53 2 3 2 2 2 4" xfId="34736" xr:uid="{00000000-0005-0000-0000-000010630000}"/>
    <cellStyle name="Normal 53 2 3 2 2 2 5" xfId="19503" xr:uid="{00000000-0005-0000-0000-000011630000}"/>
    <cellStyle name="Normal 53 2 3 2 2 3" xfId="6054" xr:uid="{00000000-0005-0000-0000-000012630000}"/>
    <cellStyle name="Normal 53 2 3 2 2 3 2" xfId="16106" xr:uid="{00000000-0005-0000-0000-000013630000}"/>
    <cellStyle name="Normal 53 2 3 2 2 3 2 2" xfId="46437" xr:uid="{00000000-0005-0000-0000-000014630000}"/>
    <cellStyle name="Normal 53 2 3 2 2 3 2 3" xfId="31204" xr:uid="{00000000-0005-0000-0000-000015630000}"/>
    <cellStyle name="Normal 53 2 3 2 2 3 3" xfId="11086" xr:uid="{00000000-0005-0000-0000-000016630000}"/>
    <cellStyle name="Normal 53 2 3 2 2 3 3 2" xfId="41420" xr:uid="{00000000-0005-0000-0000-000017630000}"/>
    <cellStyle name="Normal 53 2 3 2 2 3 3 3" xfId="26187" xr:uid="{00000000-0005-0000-0000-000018630000}"/>
    <cellStyle name="Normal 53 2 3 2 2 3 4" xfId="36407" xr:uid="{00000000-0005-0000-0000-000019630000}"/>
    <cellStyle name="Normal 53 2 3 2 2 3 5" xfId="21174" xr:uid="{00000000-0005-0000-0000-00001A630000}"/>
    <cellStyle name="Normal 53 2 3 2 2 4" xfId="12764" xr:uid="{00000000-0005-0000-0000-00001B630000}"/>
    <cellStyle name="Normal 53 2 3 2 2 4 2" xfId="43095" xr:uid="{00000000-0005-0000-0000-00001C630000}"/>
    <cellStyle name="Normal 53 2 3 2 2 4 3" xfId="27862" xr:uid="{00000000-0005-0000-0000-00001D630000}"/>
    <cellStyle name="Normal 53 2 3 2 2 5" xfId="7743" xr:uid="{00000000-0005-0000-0000-00001E630000}"/>
    <cellStyle name="Normal 53 2 3 2 2 5 2" xfId="38078" xr:uid="{00000000-0005-0000-0000-00001F630000}"/>
    <cellStyle name="Normal 53 2 3 2 2 5 3" xfId="22845" xr:uid="{00000000-0005-0000-0000-000020630000}"/>
    <cellStyle name="Normal 53 2 3 2 2 6" xfId="33066" xr:uid="{00000000-0005-0000-0000-000021630000}"/>
    <cellStyle name="Normal 53 2 3 2 2 7" xfId="17832" xr:uid="{00000000-0005-0000-0000-000022630000}"/>
    <cellStyle name="Normal 53 2 3 2 3" xfId="3525" xr:uid="{00000000-0005-0000-0000-000023630000}"/>
    <cellStyle name="Normal 53 2 3 2 3 2" xfId="13599" xr:uid="{00000000-0005-0000-0000-000024630000}"/>
    <cellStyle name="Normal 53 2 3 2 3 2 2" xfId="43930" xr:uid="{00000000-0005-0000-0000-000025630000}"/>
    <cellStyle name="Normal 53 2 3 2 3 2 3" xfId="28697" xr:uid="{00000000-0005-0000-0000-000026630000}"/>
    <cellStyle name="Normal 53 2 3 2 3 3" xfId="8579" xr:uid="{00000000-0005-0000-0000-000027630000}"/>
    <cellStyle name="Normal 53 2 3 2 3 3 2" xfId="38913" xr:uid="{00000000-0005-0000-0000-000028630000}"/>
    <cellStyle name="Normal 53 2 3 2 3 3 3" xfId="23680" xr:uid="{00000000-0005-0000-0000-000029630000}"/>
    <cellStyle name="Normal 53 2 3 2 3 4" xfId="33900" xr:uid="{00000000-0005-0000-0000-00002A630000}"/>
    <cellStyle name="Normal 53 2 3 2 3 5" xfId="18667" xr:uid="{00000000-0005-0000-0000-00002B630000}"/>
    <cellStyle name="Normal 53 2 3 2 4" xfId="5218" xr:uid="{00000000-0005-0000-0000-00002C630000}"/>
    <cellStyle name="Normal 53 2 3 2 4 2" xfId="15270" xr:uid="{00000000-0005-0000-0000-00002D630000}"/>
    <cellStyle name="Normal 53 2 3 2 4 2 2" xfId="45601" xr:uid="{00000000-0005-0000-0000-00002E630000}"/>
    <cellStyle name="Normal 53 2 3 2 4 2 3" xfId="30368" xr:uid="{00000000-0005-0000-0000-00002F630000}"/>
    <cellStyle name="Normal 53 2 3 2 4 3" xfId="10250" xr:uid="{00000000-0005-0000-0000-000030630000}"/>
    <cellStyle name="Normal 53 2 3 2 4 3 2" xfId="40584" xr:uid="{00000000-0005-0000-0000-000031630000}"/>
    <cellStyle name="Normal 53 2 3 2 4 3 3" xfId="25351" xr:uid="{00000000-0005-0000-0000-000032630000}"/>
    <cellStyle name="Normal 53 2 3 2 4 4" xfId="35571" xr:uid="{00000000-0005-0000-0000-000033630000}"/>
    <cellStyle name="Normal 53 2 3 2 4 5" xfId="20338" xr:uid="{00000000-0005-0000-0000-000034630000}"/>
    <cellStyle name="Normal 53 2 3 2 5" xfId="11928" xr:uid="{00000000-0005-0000-0000-000035630000}"/>
    <cellStyle name="Normal 53 2 3 2 5 2" xfId="42259" xr:uid="{00000000-0005-0000-0000-000036630000}"/>
    <cellStyle name="Normal 53 2 3 2 5 3" xfId="27026" xr:uid="{00000000-0005-0000-0000-000037630000}"/>
    <cellStyle name="Normal 53 2 3 2 6" xfId="6907" xr:uid="{00000000-0005-0000-0000-000038630000}"/>
    <cellStyle name="Normal 53 2 3 2 6 2" xfId="37242" xr:uid="{00000000-0005-0000-0000-000039630000}"/>
    <cellStyle name="Normal 53 2 3 2 6 3" xfId="22009" xr:uid="{00000000-0005-0000-0000-00003A630000}"/>
    <cellStyle name="Normal 53 2 3 2 7" xfId="32230" xr:uid="{00000000-0005-0000-0000-00003B630000}"/>
    <cellStyle name="Normal 53 2 3 2 8" xfId="16996" xr:uid="{00000000-0005-0000-0000-00003C630000}"/>
    <cellStyle name="Normal 53 2 3 3" xfId="2254" xr:uid="{00000000-0005-0000-0000-00003D630000}"/>
    <cellStyle name="Normal 53 2 3 3 2" xfId="3944" xr:uid="{00000000-0005-0000-0000-00003E630000}"/>
    <cellStyle name="Normal 53 2 3 3 2 2" xfId="14017" xr:uid="{00000000-0005-0000-0000-00003F630000}"/>
    <cellStyle name="Normal 53 2 3 3 2 2 2" xfId="44348" xr:uid="{00000000-0005-0000-0000-000040630000}"/>
    <cellStyle name="Normal 53 2 3 3 2 2 3" xfId="29115" xr:uid="{00000000-0005-0000-0000-000041630000}"/>
    <cellStyle name="Normal 53 2 3 3 2 3" xfId="8997" xr:uid="{00000000-0005-0000-0000-000042630000}"/>
    <cellStyle name="Normal 53 2 3 3 2 3 2" xfId="39331" xr:uid="{00000000-0005-0000-0000-000043630000}"/>
    <cellStyle name="Normal 53 2 3 3 2 3 3" xfId="24098" xr:uid="{00000000-0005-0000-0000-000044630000}"/>
    <cellStyle name="Normal 53 2 3 3 2 4" xfId="34318" xr:uid="{00000000-0005-0000-0000-000045630000}"/>
    <cellStyle name="Normal 53 2 3 3 2 5" xfId="19085" xr:uid="{00000000-0005-0000-0000-000046630000}"/>
    <cellStyle name="Normal 53 2 3 3 3" xfId="5636" xr:uid="{00000000-0005-0000-0000-000047630000}"/>
    <cellStyle name="Normal 53 2 3 3 3 2" xfId="15688" xr:uid="{00000000-0005-0000-0000-000048630000}"/>
    <cellStyle name="Normal 53 2 3 3 3 2 2" xfId="46019" xr:uid="{00000000-0005-0000-0000-000049630000}"/>
    <cellStyle name="Normal 53 2 3 3 3 2 3" xfId="30786" xr:uid="{00000000-0005-0000-0000-00004A630000}"/>
    <cellStyle name="Normal 53 2 3 3 3 3" xfId="10668" xr:uid="{00000000-0005-0000-0000-00004B630000}"/>
    <cellStyle name="Normal 53 2 3 3 3 3 2" xfId="41002" xr:uid="{00000000-0005-0000-0000-00004C630000}"/>
    <cellStyle name="Normal 53 2 3 3 3 3 3" xfId="25769" xr:uid="{00000000-0005-0000-0000-00004D630000}"/>
    <cellStyle name="Normal 53 2 3 3 3 4" xfId="35989" xr:uid="{00000000-0005-0000-0000-00004E630000}"/>
    <cellStyle name="Normal 53 2 3 3 3 5" xfId="20756" xr:uid="{00000000-0005-0000-0000-00004F630000}"/>
    <cellStyle name="Normal 53 2 3 3 4" xfId="12346" xr:uid="{00000000-0005-0000-0000-000050630000}"/>
    <cellStyle name="Normal 53 2 3 3 4 2" xfId="42677" xr:uid="{00000000-0005-0000-0000-000051630000}"/>
    <cellStyle name="Normal 53 2 3 3 4 3" xfId="27444" xr:uid="{00000000-0005-0000-0000-000052630000}"/>
    <cellStyle name="Normal 53 2 3 3 5" xfId="7325" xr:uid="{00000000-0005-0000-0000-000053630000}"/>
    <cellStyle name="Normal 53 2 3 3 5 2" xfId="37660" xr:uid="{00000000-0005-0000-0000-000054630000}"/>
    <cellStyle name="Normal 53 2 3 3 5 3" xfId="22427" xr:uid="{00000000-0005-0000-0000-000055630000}"/>
    <cellStyle name="Normal 53 2 3 3 6" xfId="32648" xr:uid="{00000000-0005-0000-0000-000056630000}"/>
    <cellStyle name="Normal 53 2 3 3 7" xfId="17414" xr:uid="{00000000-0005-0000-0000-000057630000}"/>
    <cellStyle name="Normal 53 2 3 4" xfId="3107" xr:uid="{00000000-0005-0000-0000-000058630000}"/>
    <cellStyle name="Normal 53 2 3 4 2" xfId="13181" xr:uid="{00000000-0005-0000-0000-000059630000}"/>
    <cellStyle name="Normal 53 2 3 4 2 2" xfId="43512" xr:uid="{00000000-0005-0000-0000-00005A630000}"/>
    <cellStyle name="Normal 53 2 3 4 2 3" xfId="28279" xr:uid="{00000000-0005-0000-0000-00005B630000}"/>
    <cellStyle name="Normal 53 2 3 4 3" xfId="8161" xr:uid="{00000000-0005-0000-0000-00005C630000}"/>
    <cellStyle name="Normal 53 2 3 4 3 2" xfId="38495" xr:uid="{00000000-0005-0000-0000-00005D630000}"/>
    <cellStyle name="Normal 53 2 3 4 3 3" xfId="23262" xr:uid="{00000000-0005-0000-0000-00005E630000}"/>
    <cellStyle name="Normal 53 2 3 4 4" xfId="33482" xr:uid="{00000000-0005-0000-0000-00005F630000}"/>
    <cellStyle name="Normal 53 2 3 4 5" xfId="18249" xr:uid="{00000000-0005-0000-0000-000060630000}"/>
    <cellStyle name="Normal 53 2 3 5" xfId="4800" xr:uid="{00000000-0005-0000-0000-000061630000}"/>
    <cellStyle name="Normal 53 2 3 5 2" xfId="14852" xr:uid="{00000000-0005-0000-0000-000062630000}"/>
    <cellStyle name="Normal 53 2 3 5 2 2" xfId="45183" xr:uid="{00000000-0005-0000-0000-000063630000}"/>
    <cellStyle name="Normal 53 2 3 5 2 3" xfId="29950" xr:uid="{00000000-0005-0000-0000-000064630000}"/>
    <cellStyle name="Normal 53 2 3 5 3" xfId="9832" xr:uid="{00000000-0005-0000-0000-000065630000}"/>
    <cellStyle name="Normal 53 2 3 5 3 2" xfId="40166" xr:uid="{00000000-0005-0000-0000-000066630000}"/>
    <cellStyle name="Normal 53 2 3 5 3 3" xfId="24933" xr:uid="{00000000-0005-0000-0000-000067630000}"/>
    <cellStyle name="Normal 53 2 3 5 4" xfId="35153" xr:uid="{00000000-0005-0000-0000-000068630000}"/>
    <cellStyle name="Normal 53 2 3 5 5" xfId="19920" xr:uid="{00000000-0005-0000-0000-000069630000}"/>
    <cellStyle name="Normal 53 2 3 6" xfId="11510" xr:uid="{00000000-0005-0000-0000-00006A630000}"/>
    <cellStyle name="Normal 53 2 3 6 2" xfId="41841" xr:uid="{00000000-0005-0000-0000-00006B630000}"/>
    <cellStyle name="Normal 53 2 3 6 3" xfId="26608" xr:uid="{00000000-0005-0000-0000-00006C630000}"/>
    <cellStyle name="Normal 53 2 3 7" xfId="6489" xr:uid="{00000000-0005-0000-0000-00006D630000}"/>
    <cellStyle name="Normal 53 2 3 7 2" xfId="36824" xr:uid="{00000000-0005-0000-0000-00006E630000}"/>
    <cellStyle name="Normal 53 2 3 7 3" xfId="21591" xr:uid="{00000000-0005-0000-0000-00006F630000}"/>
    <cellStyle name="Normal 53 2 3 8" xfId="31812" xr:uid="{00000000-0005-0000-0000-000070630000}"/>
    <cellStyle name="Normal 53 2 3 9" xfId="16578" xr:uid="{00000000-0005-0000-0000-000071630000}"/>
    <cellStyle name="Normal 53 2 4" xfId="1625" xr:uid="{00000000-0005-0000-0000-000072630000}"/>
    <cellStyle name="Normal 53 2 4 2" xfId="2464" xr:uid="{00000000-0005-0000-0000-000073630000}"/>
    <cellStyle name="Normal 53 2 4 2 2" xfId="4154" xr:uid="{00000000-0005-0000-0000-000074630000}"/>
    <cellStyle name="Normal 53 2 4 2 2 2" xfId="14227" xr:uid="{00000000-0005-0000-0000-000075630000}"/>
    <cellStyle name="Normal 53 2 4 2 2 2 2" xfId="44558" xr:uid="{00000000-0005-0000-0000-000076630000}"/>
    <cellStyle name="Normal 53 2 4 2 2 2 3" xfId="29325" xr:uid="{00000000-0005-0000-0000-000077630000}"/>
    <cellStyle name="Normal 53 2 4 2 2 3" xfId="9207" xr:uid="{00000000-0005-0000-0000-000078630000}"/>
    <cellStyle name="Normal 53 2 4 2 2 3 2" xfId="39541" xr:uid="{00000000-0005-0000-0000-000079630000}"/>
    <cellStyle name="Normal 53 2 4 2 2 3 3" xfId="24308" xr:uid="{00000000-0005-0000-0000-00007A630000}"/>
    <cellStyle name="Normal 53 2 4 2 2 4" xfId="34528" xr:uid="{00000000-0005-0000-0000-00007B630000}"/>
    <cellStyle name="Normal 53 2 4 2 2 5" xfId="19295" xr:uid="{00000000-0005-0000-0000-00007C630000}"/>
    <cellStyle name="Normal 53 2 4 2 3" xfId="5846" xr:uid="{00000000-0005-0000-0000-00007D630000}"/>
    <cellStyle name="Normal 53 2 4 2 3 2" xfId="15898" xr:uid="{00000000-0005-0000-0000-00007E630000}"/>
    <cellStyle name="Normal 53 2 4 2 3 2 2" xfId="46229" xr:uid="{00000000-0005-0000-0000-00007F630000}"/>
    <cellStyle name="Normal 53 2 4 2 3 2 3" xfId="30996" xr:uid="{00000000-0005-0000-0000-000080630000}"/>
    <cellStyle name="Normal 53 2 4 2 3 3" xfId="10878" xr:uid="{00000000-0005-0000-0000-000081630000}"/>
    <cellStyle name="Normal 53 2 4 2 3 3 2" xfId="41212" xr:uid="{00000000-0005-0000-0000-000082630000}"/>
    <cellStyle name="Normal 53 2 4 2 3 3 3" xfId="25979" xr:uid="{00000000-0005-0000-0000-000083630000}"/>
    <cellStyle name="Normal 53 2 4 2 3 4" xfId="36199" xr:uid="{00000000-0005-0000-0000-000084630000}"/>
    <cellStyle name="Normal 53 2 4 2 3 5" xfId="20966" xr:uid="{00000000-0005-0000-0000-000085630000}"/>
    <cellStyle name="Normal 53 2 4 2 4" xfId="12556" xr:uid="{00000000-0005-0000-0000-000086630000}"/>
    <cellStyle name="Normal 53 2 4 2 4 2" xfId="42887" xr:uid="{00000000-0005-0000-0000-000087630000}"/>
    <cellStyle name="Normal 53 2 4 2 4 3" xfId="27654" xr:uid="{00000000-0005-0000-0000-000088630000}"/>
    <cellStyle name="Normal 53 2 4 2 5" xfId="7535" xr:uid="{00000000-0005-0000-0000-000089630000}"/>
    <cellStyle name="Normal 53 2 4 2 5 2" xfId="37870" xr:uid="{00000000-0005-0000-0000-00008A630000}"/>
    <cellStyle name="Normal 53 2 4 2 5 3" xfId="22637" xr:uid="{00000000-0005-0000-0000-00008B630000}"/>
    <cellStyle name="Normal 53 2 4 2 6" xfId="32858" xr:uid="{00000000-0005-0000-0000-00008C630000}"/>
    <cellStyle name="Normal 53 2 4 2 7" xfId="17624" xr:uid="{00000000-0005-0000-0000-00008D630000}"/>
    <cellStyle name="Normal 53 2 4 3" xfId="3317" xr:uid="{00000000-0005-0000-0000-00008E630000}"/>
    <cellStyle name="Normal 53 2 4 3 2" xfId="13391" xr:uid="{00000000-0005-0000-0000-00008F630000}"/>
    <cellStyle name="Normal 53 2 4 3 2 2" xfId="43722" xr:uid="{00000000-0005-0000-0000-000090630000}"/>
    <cellStyle name="Normal 53 2 4 3 2 3" xfId="28489" xr:uid="{00000000-0005-0000-0000-000091630000}"/>
    <cellStyle name="Normal 53 2 4 3 3" xfId="8371" xr:uid="{00000000-0005-0000-0000-000092630000}"/>
    <cellStyle name="Normal 53 2 4 3 3 2" xfId="38705" xr:uid="{00000000-0005-0000-0000-000093630000}"/>
    <cellStyle name="Normal 53 2 4 3 3 3" xfId="23472" xr:uid="{00000000-0005-0000-0000-000094630000}"/>
    <cellStyle name="Normal 53 2 4 3 4" xfId="33692" xr:uid="{00000000-0005-0000-0000-000095630000}"/>
    <cellStyle name="Normal 53 2 4 3 5" xfId="18459" xr:uid="{00000000-0005-0000-0000-000096630000}"/>
    <cellStyle name="Normal 53 2 4 4" xfId="5010" xr:uid="{00000000-0005-0000-0000-000097630000}"/>
    <cellStyle name="Normal 53 2 4 4 2" xfId="15062" xr:uid="{00000000-0005-0000-0000-000098630000}"/>
    <cellStyle name="Normal 53 2 4 4 2 2" xfId="45393" xr:uid="{00000000-0005-0000-0000-000099630000}"/>
    <cellStyle name="Normal 53 2 4 4 2 3" xfId="30160" xr:uid="{00000000-0005-0000-0000-00009A630000}"/>
    <cellStyle name="Normal 53 2 4 4 3" xfId="10042" xr:uid="{00000000-0005-0000-0000-00009B630000}"/>
    <cellStyle name="Normal 53 2 4 4 3 2" xfId="40376" xr:uid="{00000000-0005-0000-0000-00009C630000}"/>
    <cellStyle name="Normal 53 2 4 4 3 3" xfId="25143" xr:uid="{00000000-0005-0000-0000-00009D630000}"/>
    <cellStyle name="Normal 53 2 4 4 4" xfId="35363" xr:uid="{00000000-0005-0000-0000-00009E630000}"/>
    <cellStyle name="Normal 53 2 4 4 5" xfId="20130" xr:uid="{00000000-0005-0000-0000-00009F630000}"/>
    <cellStyle name="Normal 53 2 4 5" xfId="11720" xr:uid="{00000000-0005-0000-0000-0000A0630000}"/>
    <cellStyle name="Normal 53 2 4 5 2" xfId="42051" xr:uid="{00000000-0005-0000-0000-0000A1630000}"/>
    <cellStyle name="Normal 53 2 4 5 3" xfId="26818" xr:uid="{00000000-0005-0000-0000-0000A2630000}"/>
    <cellStyle name="Normal 53 2 4 6" xfId="6699" xr:uid="{00000000-0005-0000-0000-0000A3630000}"/>
    <cellStyle name="Normal 53 2 4 6 2" xfId="37034" xr:uid="{00000000-0005-0000-0000-0000A4630000}"/>
    <cellStyle name="Normal 53 2 4 6 3" xfId="21801" xr:uid="{00000000-0005-0000-0000-0000A5630000}"/>
    <cellStyle name="Normal 53 2 4 7" xfId="32022" xr:uid="{00000000-0005-0000-0000-0000A6630000}"/>
    <cellStyle name="Normal 53 2 4 8" xfId="16788" xr:uid="{00000000-0005-0000-0000-0000A7630000}"/>
    <cellStyle name="Normal 53 2 5" xfId="2046" xr:uid="{00000000-0005-0000-0000-0000A8630000}"/>
    <cellStyle name="Normal 53 2 5 2" xfId="3736" xr:uid="{00000000-0005-0000-0000-0000A9630000}"/>
    <cellStyle name="Normal 53 2 5 2 2" xfId="13809" xr:uid="{00000000-0005-0000-0000-0000AA630000}"/>
    <cellStyle name="Normal 53 2 5 2 2 2" xfId="44140" xr:uid="{00000000-0005-0000-0000-0000AB630000}"/>
    <cellStyle name="Normal 53 2 5 2 2 3" xfId="28907" xr:uid="{00000000-0005-0000-0000-0000AC630000}"/>
    <cellStyle name="Normal 53 2 5 2 3" xfId="8789" xr:uid="{00000000-0005-0000-0000-0000AD630000}"/>
    <cellStyle name="Normal 53 2 5 2 3 2" xfId="39123" xr:uid="{00000000-0005-0000-0000-0000AE630000}"/>
    <cellStyle name="Normal 53 2 5 2 3 3" xfId="23890" xr:uid="{00000000-0005-0000-0000-0000AF630000}"/>
    <cellStyle name="Normal 53 2 5 2 4" xfId="34110" xr:uid="{00000000-0005-0000-0000-0000B0630000}"/>
    <cellStyle name="Normal 53 2 5 2 5" xfId="18877" xr:uid="{00000000-0005-0000-0000-0000B1630000}"/>
    <cellStyle name="Normal 53 2 5 3" xfId="5428" xr:uid="{00000000-0005-0000-0000-0000B2630000}"/>
    <cellStyle name="Normal 53 2 5 3 2" xfId="15480" xr:uid="{00000000-0005-0000-0000-0000B3630000}"/>
    <cellStyle name="Normal 53 2 5 3 2 2" xfId="45811" xr:uid="{00000000-0005-0000-0000-0000B4630000}"/>
    <cellStyle name="Normal 53 2 5 3 2 3" xfId="30578" xr:uid="{00000000-0005-0000-0000-0000B5630000}"/>
    <cellStyle name="Normal 53 2 5 3 3" xfId="10460" xr:uid="{00000000-0005-0000-0000-0000B6630000}"/>
    <cellStyle name="Normal 53 2 5 3 3 2" xfId="40794" xr:uid="{00000000-0005-0000-0000-0000B7630000}"/>
    <cellStyle name="Normal 53 2 5 3 3 3" xfId="25561" xr:uid="{00000000-0005-0000-0000-0000B8630000}"/>
    <cellStyle name="Normal 53 2 5 3 4" xfId="35781" xr:uid="{00000000-0005-0000-0000-0000B9630000}"/>
    <cellStyle name="Normal 53 2 5 3 5" xfId="20548" xr:uid="{00000000-0005-0000-0000-0000BA630000}"/>
    <cellStyle name="Normal 53 2 5 4" xfId="12138" xr:uid="{00000000-0005-0000-0000-0000BB630000}"/>
    <cellStyle name="Normal 53 2 5 4 2" xfId="42469" xr:uid="{00000000-0005-0000-0000-0000BC630000}"/>
    <cellStyle name="Normal 53 2 5 4 3" xfId="27236" xr:uid="{00000000-0005-0000-0000-0000BD630000}"/>
    <cellStyle name="Normal 53 2 5 5" xfId="7117" xr:uid="{00000000-0005-0000-0000-0000BE630000}"/>
    <cellStyle name="Normal 53 2 5 5 2" xfId="37452" xr:uid="{00000000-0005-0000-0000-0000BF630000}"/>
    <cellStyle name="Normal 53 2 5 5 3" xfId="22219" xr:uid="{00000000-0005-0000-0000-0000C0630000}"/>
    <cellStyle name="Normal 53 2 5 6" xfId="32440" xr:uid="{00000000-0005-0000-0000-0000C1630000}"/>
    <cellStyle name="Normal 53 2 5 7" xfId="17206" xr:uid="{00000000-0005-0000-0000-0000C2630000}"/>
    <cellStyle name="Normal 53 2 6" xfId="2899" xr:uid="{00000000-0005-0000-0000-0000C3630000}"/>
    <cellStyle name="Normal 53 2 6 2" xfId="12973" xr:uid="{00000000-0005-0000-0000-0000C4630000}"/>
    <cellStyle name="Normal 53 2 6 2 2" xfId="43304" xr:uid="{00000000-0005-0000-0000-0000C5630000}"/>
    <cellStyle name="Normal 53 2 6 2 3" xfId="28071" xr:uid="{00000000-0005-0000-0000-0000C6630000}"/>
    <cellStyle name="Normal 53 2 6 3" xfId="7953" xr:uid="{00000000-0005-0000-0000-0000C7630000}"/>
    <cellStyle name="Normal 53 2 6 3 2" xfId="38287" xr:uid="{00000000-0005-0000-0000-0000C8630000}"/>
    <cellStyle name="Normal 53 2 6 3 3" xfId="23054" xr:uid="{00000000-0005-0000-0000-0000C9630000}"/>
    <cellStyle name="Normal 53 2 6 4" xfId="33274" xr:uid="{00000000-0005-0000-0000-0000CA630000}"/>
    <cellStyle name="Normal 53 2 6 5" xfId="18041" xr:uid="{00000000-0005-0000-0000-0000CB630000}"/>
    <cellStyle name="Normal 53 2 7" xfId="4592" xr:uid="{00000000-0005-0000-0000-0000CC630000}"/>
    <cellStyle name="Normal 53 2 7 2" xfId="14644" xr:uid="{00000000-0005-0000-0000-0000CD630000}"/>
    <cellStyle name="Normal 53 2 7 2 2" xfId="44975" xr:uid="{00000000-0005-0000-0000-0000CE630000}"/>
    <cellStyle name="Normal 53 2 7 2 3" xfId="29742" xr:uid="{00000000-0005-0000-0000-0000CF630000}"/>
    <cellStyle name="Normal 53 2 7 3" xfId="9624" xr:uid="{00000000-0005-0000-0000-0000D0630000}"/>
    <cellStyle name="Normal 53 2 7 3 2" xfId="39958" xr:uid="{00000000-0005-0000-0000-0000D1630000}"/>
    <cellStyle name="Normal 53 2 7 3 3" xfId="24725" xr:uid="{00000000-0005-0000-0000-0000D2630000}"/>
    <cellStyle name="Normal 53 2 7 4" xfId="34945" xr:uid="{00000000-0005-0000-0000-0000D3630000}"/>
    <cellStyle name="Normal 53 2 7 5" xfId="19712" xr:uid="{00000000-0005-0000-0000-0000D4630000}"/>
    <cellStyle name="Normal 53 2 8" xfId="11302" xr:uid="{00000000-0005-0000-0000-0000D5630000}"/>
    <cellStyle name="Normal 53 2 8 2" xfId="41633" xr:uid="{00000000-0005-0000-0000-0000D6630000}"/>
    <cellStyle name="Normal 53 2 8 3" xfId="26400" xr:uid="{00000000-0005-0000-0000-0000D7630000}"/>
    <cellStyle name="Normal 53 2 9" xfId="6281" xr:uid="{00000000-0005-0000-0000-0000D8630000}"/>
    <cellStyle name="Normal 53 2 9 2" xfId="36616" xr:uid="{00000000-0005-0000-0000-0000D9630000}"/>
    <cellStyle name="Normal 53 2 9 3" xfId="21383" xr:uid="{00000000-0005-0000-0000-0000DA630000}"/>
    <cellStyle name="Normal 53 3" xfId="1245" xr:uid="{00000000-0005-0000-0000-0000DB630000}"/>
    <cellStyle name="Normal 53 3 10" xfId="16422" xr:uid="{00000000-0005-0000-0000-0000DC630000}"/>
    <cellStyle name="Normal 53 3 2" xfId="1464" xr:uid="{00000000-0005-0000-0000-0000DD630000}"/>
    <cellStyle name="Normal 53 3 2 2" xfId="1885" xr:uid="{00000000-0005-0000-0000-0000DE630000}"/>
    <cellStyle name="Normal 53 3 2 2 2" xfId="2724" xr:uid="{00000000-0005-0000-0000-0000DF630000}"/>
    <cellStyle name="Normal 53 3 2 2 2 2" xfId="4414" xr:uid="{00000000-0005-0000-0000-0000E0630000}"/>
    <cellStyle name="Normal 53 3 2 2 2 2 2" xfId="14487" xr:uid="{00000000-0005-0000-0000-0000E1630000}"/>
    <cellStyle name="Normal 53 3 2 2 2 2 2 2" xfId="44818" xr:uid="{00000000-0005-0000-0000-0000E2630000}"/>
    <cellStyle name="Normal 53 3 2 2 2 2 2 3" xfId="29585" xr:uid="{00000000-0005-0000-0000-0000E3630000}"/>
    <cellStyle name="Normal 53 3 2 2 2 2 3" xfId="9467" xr:uid="{00000000-0005-0000-0000-0000E4630000}"/>
    <cellStyle name="Normal 53 3 2 2 2 2 3 2" xfId="39801" xr:uid="{00000000-0005-0000-0000-0000E5630000}"/>
    <cellStyle name="Normal 53 3 2 2 2 2 3 3" xfId="24568" xr:uid="{00000000-0005-0000-0000-0000E6630000}"/>
    <cellStyle name="Normal 53 3 2 2 2 2 4" xfId="34788" xr:uid="{00000000-0005-0000-0000-0000E7630000}"/>
    <cellStyle name="Normal 53 3 2 2 2 2 5" xfId="19555" xr:uid="{00000000-0005-0000-0000-0000E8630000}"/>
    <cellStyle name="Normal 53 3 2 2 2 3" xfId="6106" xr:uid="{00000000-0005-0000-0000-0000E9630000}"/>
    <cellStyle name="Normal 53 3 2 2 2 3 2" xfId="16158" xr:uid="{00000000-0005-0000-0000-0000EA630000}"/>
    <cellStyle name="Normal 53 3 2 2 2 3 2 2" xfId="46489" xr:uid="{00000000-0005-0000-0000-0000EB630000}"/>
    <cellStyle name="Normal 53 3 2 2 2 3 2 3" xfId="31256" xr:uid="{00000000-0005-0000-0000-0000EC630000}"/>
    <cellStyle name="Normal 53 3 2 2 2 3 3" xfId="11138" xr:uid="{00000000-0005-0000-0000-0000ED630000}"/>
    <cellStyle name="Normal 53 3 2 2 2 3 3 2" xfId="41472" xr:uid="{00000000-0005-0000-0000-0000EE630000}"/>
    <cellStyle name="Normal 53 3 2 2 2 3 3 3" xfId="26239" xr:uid="{00000000-0005-0000-0000-0000EF630000}"/>
    <cellStyle name="Normal 53 3 2 2 2 3 4" xfId="36459" xr:uid="{00000000-0005-0000-0000-0000F0630000}"/>
    <cellStyle name="Normal 53 3 2 2 2 3 5" xfId="21226" xr:uid="{00000000-0005-0000-0000-0000F1630000}"/>
    <cellStyle name="Normal 53 3 2 2 2 4" xfId="12816" xr:uid="{00000000-0005-0000-0000-0000F2630000}"/>
    <cellStyle name="Normal 53 3 2 2 2 4 2" xfId="43147" xr:uid="{00000000-0005-0000-0000-0000F3630000}"/>
    <cellStyle name="Normal 53 3 2 2 2 4 3" xfId="27914" xr:uid="{00000000-0005-0000-0000-0000F4630000}"/>
    <cellStyle name="Normal 53 3 2 2 2 5" xfId="7795" xr:uid="{00000000-0005-0000-0000-0000F5630000}"/>
    <cellStyle name="Normal 53 3 2 2 2 5 2" xfId="38130" xr:uid="{00000000-0005-0000-0000-0000F6630000}"/>
    <cellStyle name="Normal 53 3 2 2 2 5 3" xfId="22897" xr:uid="{00000000-0005-0000-0000-0000F7630000}"/>
    <cellStyle name="Normal 53 3 2 2 2 6" xfId="33118" xr:uid="{00000000-0005-0000-0000-0000F8630000}"/>
    <cellStyle name="Normal 53 3 2 2 2 7" xfId="17884" xr:uid="{00000000-0005-0000-0000-0000F9630000}"/>
    <cellStyle name="Normal 53 3 2 2 3" xfId="3577" xr:uid="{00000000-0005-0000-0000-0000FA630000}"/>
    <cellStyle name="Normal 53 3 2 2 3 2" xfId="13651" xr:uid="{00000000-0005-0000-0000-0000FB630000}"/>
    <cellStyle name="Normal 53 3 2 2 3 2 2" xfId="43982" xr:uid="{00000000-0005-0000-0000-0000FC630000}"/>
    <cellStyle name="Normal 53 3 2 2 3 2 3" xfId="28749" xr:uid="{00000000-0005-0000-0000-0000FD630000}"/>
    <cellStyle name="Normal 53 3 2 2 3 3" xfId="8631" xr:uid="{00000000-0005-0000-0000-0000FE630000}"/>
    <cellStyle name="Normal 53 3 2 2 3 3 2" xfId="38965" xr:uid="{00000000-0005-0000-0000-0000FF630000}"/>
    <cellStyle name="Normal 53 3 2 2 3 3 3" xfId="23732" xr:uid="{00000000-0005-0000-0000-000000640000}"/>
    <cellStyle name="Normal 53 3 2 2 3 4" xfId="33952" xr:uid="{00000000-0005-0000-0000-000001640000}"/>
    <cellStyle name="Normal 53 3 2 2 3 5" xfId="18719" xr:uid="{00000000-0005-0000-0000-000002640000}"/>
    <cellStyle name="Normal 53 3 2 2 4" xfId="5270" xr:uid="{00000000-0005-0000-0000-000003640000}"/>
    <cellStyle name="Normal 53 3 2 2 4 2" xfId="15322" xr:uid="{00000000-0005-0000-0000-000004640000}"/>
    <cellStyle name="Normal 53 3 2 2 4 2 2" xfId="45653" xr:uid="{00000000-0005-0000-0000-000005640000}"/>
    <cellStyle name="Normal 53 3 2 2 4 2 3" xfId="30420" xr:uid="{00000000-0005-0000-0000-000006640000}"/>
    <cellStyle name="Normal 53 3 2 2 4 3" xfId="10302" xr:uid="{00000000-0005-0000-0000-000007640000}"/>
    <cellStyle name="Normal 53 3 2 2 4 3 2" xfId="40636" xr:uid="{00000000-0005-0000-0000-000008640000}"/>
    <cellStyle name="Normal 53 3 2 2 4 3 3" xfId="25403" xr:uid="{00000000-0005-0000-0000-000009640000}"/>
    <cellStyle name="Normal 53 3 2 2 4 4" xfId="35623" xr:uid="{00000000-0005-0000-0000-00000A640000}"/>
    <cellStyle name="Normal 53 3 2 2 4 5" xfId="20390" xr:uid="{00000000-0005-0000-0000-00000B640000}"/>
    <cellStyle name="Normal 53 3 2 2 5" xfId="11980" xr:uid="{00000000-0005-0000-0000-00000C640000}"/>
    <cellStyle name="Normal 53 3 2 2 5 2" xfId="42311" xr:uid="{00000000-0005-0000-0000-00000D640000}"/>
    <cellStyle name="Normal 53 3 2 2 5 3" xfId="27078" xr:uid="{00000000-0005-0000-0000-00000E640000}"/>
    <cellStyle name="Normal 53 3 2 2 6" xfId="6959" xr:uid="{00000000-0005-0000-0000-00000F640000}"/>
    <cellStyle name="Normal 53 3 2 2 6 2" xfId="37294" xr:uid="{00000000-0005-0000-0000-000010640000}"/>
    <cellStyle name="Normal 53 3 2 2 6 3" xfId="22061" xr:uid="{00000000-0005-0000-0000-000011640000}"/>
    <cellStyle name="Normal 53 3 2 2 7" xfId="32282" xr:uid="{00000000-0005-0000-0000-000012640000}"/>
    <cellStyle name="Normal 53 3 2 2 8" xfId="17048" xr:uid="{00000000-0005-0000-0000-000013640000}"/>
    <cellStyle name="Normal 53 3 2 3" xfId="2306" xr:uid="{00000000-0005-0000-0000-000014640000}"/>
    <cellStyle name="Normal 53 3 2 3 2" xfId="3996" xr:uid="{00000000-0005-0000-0000-000015640000}"/>
    <cellStyle name="Normal 53 3 2 3 2 2" xfId="14069" xr:uid="{00000000-0005-0000-0000-000016640000}"/>
    <cellStyle name="Normal 53 3 2 3 2 2 2" xfId="44400" xr:uid="{00000000-0005-0000-0000-000017640000}"/>
    <cellStyle name="Normal 53 3 2 3 2 2 3" xfId="29167" xr:uid="{00000000-0005-0000-0000-000018640000}"/>
    <cellStyle name="Normal 53 3 2 3 2 3" xfId="9049" xr:uid="{00000000-0005-0000-0000-000019640000}"/>
    <cellStyle name="Normal 53 3 2 3 2 3 2" xfId="39383" xr:uid="{00000000-0005-0000-0000-00001A640000}"/>
    <cellStyle name="Normal 53 3 2 3 2 3 3" xfId="24150" xr:uid="{00000000-0005-0000-0000-00001B640000}"/>
    <cellStyle name="Normal 53 3 2 3 2 4" xfId="34370" xr:uid="{00000000-0005-0000-0000-00001C640000}"/>
    <cellStyle name="Normal 53 3 2 3 2 5" xfId="19137" xr:uid="{00000000-0005-0000-0000-00001D640000}"/>
    <cellStyle name="Normal 53 3 2 3 3" xfId="5688" xr:uid="{00000000-0005-0000-0000-00001E640000}"/>
    <cellStyle name="Normal 53 3 2 3 3 2" xfId="15740" xr:uid="{00000000-0005-0000-0000-00001F640000}"/>
    <cellStyle name="Normal 53 3 2 3 3 2 2" xfId="46071" xr:uid="{00000000-0005-0000-0000-000020640000}"/>
    <cellStyle name="Normal 53 3 2 3 3 2 3" xfId="30838" xr:uid="{00000000-0005-0000-0000-000021640000}"/>
    <cellStyle name="Normal 53 3 2 3 3 3" xfId="10720" xr:uid="{00000000-0005-0000-0000-000022640000}"/>
    <cellStyle name="Normal 53 3 2 3 3 3 2" xfId="41054" xr:uid="{00000000-0005-0000-0000-000023640000}"/>
    <cellStyle name="Normal 53 3 2 3 3 3 3" xfId="25821" xr:uid="{00000000-0005-0000-0000-000024640000}"/>
    <cellStyle name="Normal 53 3 2 3 3 4" xfId="36041" xr:uid="{00000000-0005-0000-0000-000025640000}"/>
    <cellStyle name="Normal 53 3 2 3 3 5" xfId="20808" xr:uid="{00000000-0005-0000-0000-000026640000}"/>
    <cellStyle name="Normal 53 3 2 3 4" xfId="12398" xr:uid="{00000000-0005-0000-0000-000027640000}"/>
    <cellStyle name="Normal 53 3 2 3 4 2" xfId="42729" xr:uid="{00000000-0005-0000-0000-000028640000}"/>
    <cellStyle name="Normal 53 3 2 3 4 3" xfId="27496" xr:uid="{00000000-0005-0000-0000-000029640000}"/>
    <cellStyle name="Normal 53 3 2 3 5" xfId="7377" xr:uid="{00000000-0005-0000-0000-00002A640000}"/>
    <cellStyle name="Normal 53 3 2 3 5 2" xfId="37712" xr:uid="{00000000-0005-0000-0000-00002B640000}"/>
    <cellStyle name="Normal 53 3 2 3 5 3" xfId="22479" xr:uid="{00000000-0005-0000-0000-00002C640000}"/>
    <cellStyle name="Normal 53 3 2 3 6" xfId="32700" xr:uid="{00000000-0005-0000-0000-00002D640000}"/>
    <cellStyle name="Normal 53 3 2 3 7" xfId="17466" xr:uid="{00000000-0005-0000-0000-00002E640000}"/>
    <cellStyle name="Normal 53 3 2 4" xfId="3159" xr:uid="{00000000-0005-0000-0000-00002F640000}"/>
    <cellStyle name="Normal 53 3 2 4 2" xfId="13233" xr:uid="{00000000-0005-0000-0000-000030640000}"/>
    <cellStyle name="Normal 53 3 2 4 2 2" xfId="43564" xr:uid="{00000000-0005-0000-0000-000031640000}"/>
    <cellStyle name="Normal 53 3 2 4 2 3" xfId="28331" xr:uid="{00000000-0005-0000-0000-000032640000}"/>
    <cellStyle name="Normal 53 3 2 4 3" xfId="8213" xr:uid="{00000000-0005-0000-0000-000033640000}"/>
    <cellStyle name="Normal 53 3 2 4 3 2" xfId="38547" xr:uid="{00000000-0005-0000-0000-000034640000}"/>
    <cellStyle name="Normal 53 3 2 4 3 3" xfId="23314" xr:uid="{00000000-0005-0000-0000-000035640000}"/>
    <cellStyle name="Normal 53 3 2 4 4" xfId="33534" xr:uid="{00000000-0005-0000-0000-000036640000}"/>
    <cellStyle name="Normal 53 3 2 4 5" xfId="18301" xr:uid="{00000000-0005-0000-0000-000037640000}"/>
    <cellStyle name="Normal 53 3 2 5" xfId="4852" xr:uid="{00000000-0005-0000-0000-000038640000}"/>
    <cellStyle name="Normal 53 3 2 5 2" xfId="14904" xr:uid="{00000000-0005-0000-0000-000039640000}"/>
    <cellStyle name="Normal 53 3 2 5 2 2" xfId="45235" xr:uid="{00000000-0005-0000-0000-00003A640000}"/>
    <cellStyle name="Normal 53 3 2 5 2 3" xfId="30002" xr:uid="{00000000-0005-0000-0000-00003B640000}"/>
    <cellStyle name="Normal 53 3 2 5 3" xfId="9884" xr:uid="{00000000-0005-0000-0000-00003C640000}"/>
    <cellStyle name="Normal 53 3 2 5 3 2" xfId="40218" xr:uid="{00000000-0005-0000-0000-00003D640000}"/>
    <cellStyle name="Normal 53 3 2 5 3 3" xfId="24985" xr:uid="{00000000-0005-0000-0000-00003E640000}"/>
    <cellStyle name="Normal 53 3 2 5 4" xfId="35205" xr:uid="{00000000-0005-0000-0000-00003F640000}"/>
    <cellStyle name="Normal 53 3 2 5 5" xfId="19972" xr:uid="{00000000-0005-0000-0000-000040640000}"/>
    <cellStyle name="Normal 53 3 2 6" xfId="11562" xr:uid="{00000000-0005-0000-0000-000041640000}"/>
    <cellStyle name="Normal 53 3 2 6 2" xfId="41893" xr:uid="{00000000-0005-0000-0000-000042640000}"/>
    <cellStyle name="Normal 53 3 2 6 3" xfId="26660" xr:uid="{00000000-0005-0000-0000-000043640000}"/>
    <cellStyle name="Normal 53 3 2 7" xfId="6541" xr:uid="{00000000-0005-0000-0000-000044640000}"/>
    <cellStyle name="Normal 53 3 2 7 2" xfId="36876" xr:uid="{00000000-0005-0000-0000-000045640000}"/>
    <cellStyle name="Normal 53 3 2 7 3" xfId="21643" xr:uid="{00000000-0005-0000-0000-000046640000}"/>
    <cellStyle name="Normal 53 3 2 8" xfId="31864" xr:uid="{00000000-0005-0000-0000-000047640000}"/>
    <cellStyle name="Normal 53 3 2 9" xfId="16630" xr:uid="{00000000-0005-0000-0000-000048640000}"/>
    <cellStyle name="Normal 53 3 3" xfId="1677" xr:uid="{00000000-0005-0000-0000-000049640000}"/>
    <cellStyle name="Normal 53 3 3 2" xfId="2516" xr:uid="{00000000-0005-0000-0000-00004A640000}"/>
    <cellStyle name="Normal 53 3 3 2 2" xfId="4206" xr:uid="{00000000-0005-0000-0000-00004B640000}"/>
    <cellStyle name="Normal 53 3 3 2 2 2" xfId="14279" xr:uid="{00000000-0005-0000-0000-00004C640000}"/>
    <cellStyle name="Normal 53 3 3 2 2 2 2" xfId="44610" xr:uid="{00000000-0005-0000-0000-00004D640000}"/>
    <cellStyle name="Normal 53 3 3 2 2 2 3" xfId="29377" xr:uid="{00000000-0005-0000-0000-00004E640000}"/>
    <cellStyle name="Normal 53 3 3 2 2 3" xfId="9259" xr:uid="{00000000-0005-0000-0000-00004F640000}"/>
    <cellStyle name="Normal 53 3 3 2 2 3 2" xfId="39593" xr:uid="{00000000-0005-0000-0000-000050640000}"/>
    <cellStyle name="Normal 53 3 3 2 2 3 3" xfId="24360" xr:uid="{00000000-0005-0000-0000-000051640000}"/>
    <cellStyle name="Normal 53 3 3 2 2 4" xfId="34580" xr:uid="{00000000-0005-0000-0000-000052640000}"/>
    <cellStyle name="Normal 53 3 3 2 2 5" xfId="19347" xr:uid="{00000000-0005-0000-0000-000053640000}"/>
    <cellStyle name="Normal 53 3 3 2 3" xfId="5898" xr:uid="{00000000-0005-0000-0000-000054640000}"/>
    <cellStyle name="Normal 53 3 3 2 3 2" xfId="15950" xr:uid="{00000000-0005-0000-0000-000055640000}"/>
    <cellStyle name="Normal 53 3 3 2 3 2 2" xfId="46281" xr:uid="{00000000-0005-0000-0000-000056640000}"/>
    <cellStyle name="Normal 53 3 3 2 3 2 3" xfId="31048" xr:uid="{00000000-0005-0000-0000-000057640000}"/>
    <cellStyle name="Normal 53 3 3 2 3 3" xfId="10930" xr:uid="{00000000-0005-0000-0000-000058640000}"/>
    <cellStyle name="Normal 53 3 3 2 3 3 2" xfId="41264" xr:uid="{00000000-0005-0000-0000-000059640000}"/>
    <cellStyle name="Normal 53 3 3 2 3 3 3" xfId="26031" xr:uid="{00000000-0005-0000-0000-00005A640000}"/>
    <cellStyle name="Normal 53 3 3 2 3 4" xfId="36251" xr:uid="{00000000-0005-0000-0000-00005B640000}"/>
    <cellStyle name="Normal 53 3 3 2 3 5" xfId="21018" xr:uid="{00000000-0005-0000-0000-00005C640000}"/>
    <cellStyle name="Normal 53 3 3 2 4" xfId="12608" xr:uid="{00000000-0005-0000-0000-00005D640000}"/>
    <cellStyle name="Normal 53 3 3 2 4 2" xfId="42939" xr:uid="{00000000-0005-0000-0000-00005E640000}"/>
    <cellStyle name="Normal 53 3 3 2 4 3" xfId="27706" xr:uid="{00000000-0005-0000-0000-00005F640000}"/>
    <cellStyle name="Normal 53 3 3 2 5" xfId="7587" xr:uid="{00000000-0005-0000-0000-000060640000}"/>
    <cellStyle name="Normal 53 3 3 2 5 2" xfId="37922" xr:uid="{00000000-0005-0000-0000-000061640000}"/>
    <cellStyle name="Normal 53 3 3 2 5 3" xfId="22689" xr:uid="{00000000-0005-0000-0000-000062640000}"/>
    <cellStyle name="Normal 53 3 3 2 6" xfId="32910" xr:uid="{00000000-0005-0000-0000-000063640000}"/>
    <cellStyle name="Normal 53 3 3 2 7" xfId="17676" xr:uid="{00000000-0005-0000-0000-000064640000}"/>
    <cellStyle name="Normal 53 3 3 3" xfId="3369" xr:uid="{00000000-0005-0000-0000-000065640000}"/>
    <cellStyle name="Normal 53 3 3 3 2" xfId="13443" xr:uid="{00000000-0005-0000-0000-000066640000}"/>
    <cellStyle name="Normal 53 3 3 3 2 2" xfId="43774" xr:uid="{00000000-0005-0000-0000-000067640000}"/>
    <cellStyle name="Normal 53 3 3 3 2 3" xfId="28541" xr:uid="{00000000-0005-0000-0000-000068640000}"/>
    <cellStyle name="Normal 53 3 3 3 3" xfId="8423" xr:uid="{00000000-0005-0000-0000-000069640000}"/>
    <cellStyle name="Normal 53 3 3 3 3 2" xfId="38757" xr:uid="{00000000-0005-0000-0000-00006A640000}"/>
    <cellStyle name="Normal 53 3 3 3 3 3" xfId="23524" xr:uid="{00000000-0005-0000-0000-00006B640000}"/>
    <cellStyle name="Normal 53 3 3 3 4" xfId="33744" xr:uid="{00000000-0005-0000-0000-00006C640000}"/>
    <cellStyle name="Normal 53 3 3 3 5" xfId="18511" xr:uid="{00000000-0005-0000-0000-00006D640000}"/>
    <cellStyle name="Normal 53 3 3 4" xfId="5062" xr:uid="{00000000-0005-0000-0000-00006E640000}"/>
    <cellStyle name="Normal 53 3 3 4 2" xfId="15114" xr:uid="{00000000-0005-0000-0000-00006F640000}"/>
    <cellStyle name="Normal 53 3 3 4 2 2" xfId="45445" xr:uid="{00000000-0005-0000-0000-000070640000}"/>
    <cellStyle name="Normal 53 3 3 4 2 3" xfId="30212" xr:uid="{00000000-0005-0000-0000-000071640000}"/>
    <cellStyle name="Normal 53 3 3 4 3" xfId="10094" xr:uid="{00000000-0005-0000-0000-000072640000}"/>
    <cellStyle name="Normal 53 3 3 4 3 2" xfId="40428" xr:uid="{00000000-0005-0000-0000-000073640000}"/>
    <cellStyle name="Normal 53 3 3 4 3 3" xfId="25195" xr:uid="{00000000-0005-0000-0000-000074640000}"/>
    <cellStyle name="Normal 53 3 3 4 4" xfId="35415" xr:uid="{00000000-0005-0000-0000-000075640000}"/>
    <cellStyle name="Normal 53 3 3 4 5" xfId="20182" xr:uid="{00000000-0005-0000-0000-000076640000}"/>
    <cellStyle name="Normal 53 3 3 5" xfId="11772" xr:uid="{00000000-0005-0000-0000-000077640000}"/>
    <cellStyle name="Normal 53 3 3 5 2" xfId="42103" xr:uid="{00000000-0005-0000-0000-000078640000}"/>
    <cellStyle name="Normal 53 3 3 5 3" xfId="26870" xr:uid="{00000000-0005-0000-0000-000079640000}"/>
    <cellStyle name="Normal 53 3 3 6" xfId="6751" xr:uid="{00000000-0005-0000-0000-00007A640000}"/>
    <cellStyle name="Normal 53 3 3 6 2" xfId="37086" xr:uid="{00000000-0005-0000-0000-00007B640000}"/>
    <cellStyle name="Normal 53 3 3 6 3" xfId="21853" xr:uid="{00000000-0005-0000-0000-00007C640000}"/>
    <cellStyle name="Normal 53 3 3 7" xfId="32074" xr:uid="{00000000-0005-0000-0000-00007D640000}"/>
    <cellStyle name="Normal 53 3 3 8" xfId="16840" xr:uid="{00000000-0005-0000-0000-00007E640000}"/>
    <cellStyle name="Normal 53 3 4" xfId="2098" xr:uid="{00000000-0005-0000-0000-00007F640000}"/>
    <cellStyle name="Normal 53 3 4 2" xfId="3788" xr:uid="{00000000-0005-0000-0000-000080640000}"/>
    <cellStyle name="Normal 53 3 4 2 2" xfId="13861" xr:uid="{00000000-0005-0000-0000-000081640000}"/>
    <cellStyle name="Normal 53 3 4 2 2 2" xfId="44192" xr:uid="{00000000-0005-0000-0000-000082640000}"/>
    <cellStyle name="Normal 53 3 4 2 2 3" xfId="28959" xr:uid="{00000000-0005-0000-0000-000083640000}"/>
    <cellStyle name="Normal 53 3 4 2 3" xfId="8841" xr:uid="{00000000-0005-0000-0000-000084640000}"/>
    <cellStyle name="Normal 53 3 4 2 3 2" xfId="39175" xr:uid="{00000000-0005-0000-0000-000085640000}"/>
    <cellStyle name="Normal 53 3 4 2 3 3" xfId="23942" xr:uid="{00000000-0005-0000-0000-000086640000}"/>
    <cellStyle name="Normal 53 3 4 2 4" xfId="34162" xr:uid="{00000000-0005-0000-0000-000087640000}"/>
    <cellStyle name="Normal 53 3 4 2 5" xfId="18929" xr:uid="{00000000-0005-0000-0000-000088640000}"/>
    <cellStyle name="Normal 53 3 4 3" xfId="5480" xr:uid="{00000000-0005-0000-0000-000089640000}"/>
    <cellStyle name="Normal 53 3 4 3 2" xfId="15532" xr:uid="{00000000-0005-0000-0000-00008A640000}"/>
    <cellStyle name="Normal 53 3 4 3 2 2" xfId="45863" xr:uid="{00000000-0005-0000-0000-00008B640000}"/>
    <cellStyle name="Normal 53 3 4 3 2 3" xfId="30630" xr:uid="{00000000-0005-0000-0000-00008C640000}"/>
    <cellStyle name="Normal 53 3 4 3 3" xfId="10512" xr:uid="{00000000-0005-0000-0000-00008D640000}"/>
    <cellStyle name="Normal 53 3 4 3 3 2" xfId="40846" xr:uid="{00000000-0005-0000-0000-00008E640000}"/>
    <cellStyle name="Normal 53 3 4 3 3 3" xfId="25613" xr:uid="{00000000-0005-0000-0000-00008F640000}"/>
    <cellStyle name="Normal 53 3 4 3 4" xfId="35833" xr:uid="{00000000-0005-0000-0000-000090640000}"/>
    <cellStyle name="Normal 53 3 4 3 5" xfId="20600" xr:uid="{00000000-0005-0000-0000-000091640000}"/>
    <cellStyle name="Normal 53 3 4 4" xfId="12190" xr:uid="{00000000-0005-0000-0000-000092640000}"/>
    <cellStyle name="Normal 53 3 4 4 2" xfId="42521" xr:uid="{00000000-0005-0000-0000-000093640000}"/>
    <cellStyle name="Normal 53 3 4 4 3" xfId="27288" xr:uid="{00000000-0005-0000-0000-000094640000}"/>
    <cellStyle name="Normal 53 3 4 5" xfId="7169" xr:uid="{00000000-0005-0000-0000-000095640000}"/>
    <cellStyle name="Normal 53 3 4 5 2" xfId="37504" xr:uid="{00000000-0005-0000-0000-000096640000}"/>
    <cellStyle name="Normal 53 3 4 5 3" xfId="22271" xr:uid="{00000000-0005-0000-0000-000097640000}"/>
    <cellStyle name="Normal 53 3 4 6" xfId="32492" xr:uid="{00000000-0005-0000-0000-000098640000}"/>
    <cellStyle name="Normal 53 3 4 7" xfId="17258" xr:uid="{00000000-0005-0000-0000-000099640000}"/>
    <cellStyle name="Normal 53 3 5" xfId="2951" xr:uid="{00000000-0005-0000-0000-00009A640000}"/>
    <cellStyle name="Normal 53 3 5 2" xfId="13025" xr:uid="{00000000-0005-0000-0000-00009B640000}"/>
    <cellStyle name="Normal 53 3 5 2 2" xfId="43356" xr:uid="{00000000-0005-0000-0000-00009C640000}"/>
    <cellStyle name="Normal 53 3 5 2 3" xfId="28123" xr:uid="{00000000-0005-0000-0000-00009D640000}"/>
    <cellStyle name="Normal 53 3 5 3" xfId="8005" xr:uid="{00000000-0005-0000-0000-00009E640000}"/>
    <cellStyle name="Normal 53 3 5 3 2" xfId="38339" xr:uid="{00000000-0005-0000-0000-00009F640000}"/>
    <cellStyle name="Normal 53 3 5 3 3" xfId="23106" xr:uid="{00000000-0005-0000-0000-0000A0640000}"/>
    <cellStyle name="Normal 53 3 5 4" xfId="33326" xr:uid="{00000000-0005-0000-0000-0000A1640000}"/>
    <cellStyle name="Normal 53 3 5 5" xfId="18093" xr:uid="{00000000-0005-0000-0000-0000A2640000}"/>
    <cellStyle name="Normal 53 3 6" xfId="4644" xr:uid="{00000000-0005-0000-0000-0000A3640000}"/>
    <cellStyle name="Normal 53 3 6 2" xfId="14696" xr:uid="{00000000-0005-0000-0000-0000A4640000}"/>
    <cellStyle name="Normal 53 3 6 2 2" xfId="45027" xr:uid="{00000000-0005-0000-0000-0000A5640000}"/>
    <cellStyle name="Normal 53 3 6 2 3" xfId="29794" xr:uid="{00000000-0005-0000-0000-0000A6640000}"/>
    <cellStyle name="Normal 53 3 6 3" xfId="9676" xr:uid="{00000000-0005-0000-0000-0000A7640000}"/>
    <cellStyle name="Normal 53 3 6 3 2" xfId="40010" xr:uid="{00000000-0005-0000-0000-0000A8640000}"/>
    <cellStyle name="Normal 53 3 6 3 3" xfId="24777" xr:uid="{00000000-0005-0000-0000-0000A9640000}"/>
    <cellStyle name="Normal 53 3 6 4" xfId="34997" xr:uid="{00000000-0005-0000-0000-0000AA640000}"/>
    <cellStyle name="Normal 53 3 6 5" xfId="19764" xr:uid="{00000000-0005-0000-0000-0000AB640000}"/>
    <cellStyle name="Normal 53 3 7" xfId="11354" xr:uid="{00000000-0005-0000-0000-0000AC640000}"/>
    <cellStyle name="Normal 53 3 7 2" xfId="41685" xr:uid="{00000000-0005-0000-0000-0000AD640000}"/>
    <cellStyle name="Normal 53 3 7 3" xfId="26452" xr:uid="{00000000-0005-0000-0000-0000AE640000}"/>
    <cellStyle name="Normal 53 3 8" xfId="6333" xr:uid="{00000000-0005-0000-0000-0000AF640000}"/>
    <cellStyle name="Normal 53 3 8 2" xfId="36668" xr:uid="{00000000-0005-0000-0000-0000B0640000}"/>
    <cellStyle name="Normal 53 3 8 3" xfId="21435" xr:uid="{00000000-0005-0000-0000-0000B1640000}"/>
    <cellStyle name="Normal 53 3 9" xfId="31657" xr:uid="{00000000-0005-0000-0000-0000B2640000}"/>
    <cellStyle name="Normal 53 4" xfId="1358" xr:uid="{00000000-0005-0000-0000-0000B3640000}"/>
    <cellStyle name="Normal 53 4 2" xfId="1781" xr:uid="{00000000-0005-0000-0000-0000B4640000}"/>
    <cellStyle name="Normal 53 4 2 2" xfId="2620" xr:uid="{00000000-0005-0000-0000-0000B5640000}"/>
    <cellStyle name="Normal 53 4 2 2 2" xfId="4310" xr:uid="{00000000-0005-0000-0000-0000B6640000}"/>
    <cellStyle name="Normal 53 4 2 2 2 2" xfId="14383" xr:uid="{00000000-0005-0000-0000-0000B7640000}"/>
    <cellStyle name="Normal 53 4 2 2 2 2 2" xfId="44714" xr:uid="{00000000-0005-0000-0000-0000B8640000}"/>
    <cellStyle name="Normal 53 4 2 2 2 2 3" xfId="29481" xr:uid="{00000000-0005-0000-0000-0000B9640000}"/>
    <cellStyle name="Normal 53 4 2 2 2 3" xfId="9363" xr:uid="{00000000-0005-0000-0000-0000BA640000}"/>
    <cellStyle name="Normal 53 4 2 2 2 3 2" xfId="39697" xr:uid="{00000000-0005-0000-0000-0000BB640000}"/>
    <cellStyle name="Normal 53 4 2 2 2 3 3" xfId="24464" xr:uid="{00000000-0005-0000-0000-0000BC640000}"/>
    <cellStyle name="Normal 53 4 2 2 2 4" xfId="34684" xr:uid="{00000000-0005-0000-0000-0000BD640000}"/>
    <cellStyle name="Normal 53 4 2 2 2 5" xfId="19451" xr:uid="{00000000-0005-0000-0000-0000BE640000}"/>
    <cellStyle name="Normal 53 4 2 2 3" xfId="6002" xr:uid="{00000000-0005-0000-0000-0000BF640000}"/>
    <cellStyle name="Normal 53 4 2 2 3 2" xfId="16054" xr:uid="{00000000-0005-0000-0000-0000C0640000}"/>
    <cellStyle name="Normal 53 4 2 2 3 2 2" xfId="46385" xr:uid="{00000000-0005-0000-0000-0000C1640000}"/>
    <cellStyle name="Normal 53 4 2 2 3 2 3" xfId="31152" xr:uid="{00000000-0005-0000-0000-0000C2640000}"/>
    <cellStyle name="Normal 53 4 2 2 3 3" xfId="11034" xr:uid="{00000000-0005-0000-0000-0000C3640000}"/>
    <cellStyle name="Normal 53 4 2 2 3 3 2" xfId="41368" xr:uid="{00000000-0005-0000-0000-0000C4640000}"/>
    <cellStyle name="Normal 53 4 2 2 3 3 3" xfId="26135" xr:uid="{00000000-0005-0000-0000-0000C5640000}"/>
    <cellStyle name="Normal 53 4 2 2 3 4" xfId="36355" xr:uid="{00000000-0005-0000-0000-0000C6640000}"/>
    <cellStyle name="Normal 53 4 2 2 3 5" xfId="21122" xr:uid="{00000000-0005-0000-0000-0000C7640000}"/>
    <cellStyle name="Normal 53 4 2 2 4" xfId="12712" xr:uid="{00000000-0005-0000-0000-0000C8640000}"/>
    <cellStyle name="Normal 53 4 2 2 4 2" xfId="43043" xr:uid="{00000000-0005-0000-0000-0000C9640000}"/>
    <cellStyle name="Normal 53 4 2 2 4 3" xfId="27810" xr:uid="{00000000-0005-0000-0000-0000CA640000}"/>
    <cellStyle name="Normal 53 4 2 2 5" xfId="7691" xr:uid="{00000000-0005-0000-0000-0000CB640000}"/>
    <cellStyle name="Normal 53 4 2 2 5 2" xfId="38026" xr:uid="{00000000-0005-0000-0000-0000CC640000}"/>
    <cellStyle name="Normal 53 4 2 2 5 3" xfId="22793" xr:uid="{00000000-0005-0000-0000-0000CD640000}"/>
    <cellStyle name="Normal 53 4 2 2 6" xfId="33014" xr:uid="{00000000-0005-0000-0000-0000CE640000}"/>
    <cellStyle name="Normal 53 4 2 2 7" xfId="17780" xr:uid="{00000000-0005-0000-0000-0000CF640000}"/>
    <cellStyle name="Normal 53 4 2 3" xfId="3473" xr:uid="{00000000-0005-0000-0000-0000D0640000}"/>
    <cellStyle name="Normal 53 4 2 3 2" xfId="13547" xr:uid="{00000000-0005-0000-0000-0000D1640000}"/>
    <cellStyle name="Normal 53 4 2 3 2 2" xfId="43878" xr:uid="{00000000-0005-0000-0000-0000D2640000}"/>
    <cellStyle name="Normal 53 4 2 3 2 3" xfId="28645" xr:uid="{00000000-0005-0000-0000-0000D3640000}"/>
    <cellStyle name="Normal 53 4 2 3 3" xfId="8527" xr:uid="{00000000-0005-0000-0000-0000D4640000}"/>
    <cellStyle name="Normal 53 4 2 3 3 2" xfId="38861" xr:uid="{00000000-0005-0000-0000-0000D5640000}"/>
    <cellStyle name="Normal 53 4 2 3 3 3" xfId="23628" xr:uid="{00000000-0005-0000-0000-0000D6640000}"/>
    <cellStyle name="Normal 53 4 2 3 4" xfId="33848" xr:uid="{00000000-0005-0000-0000-0000D7640000}"/>
    <cellStyle name="Normal 53 4 2 3 5" xfId="18615" xr:uid="{00000000-0005-0000-0000-0000D8640000}"/>
    <cellStyle name="Normal 53 4 2 4" xfId="5166" xr:uid="{00000000-0005-0000-0000-0000D9640000}"/>
    <cellStyle name="Normal 53 4 2 4 2" xfId="15218" xr:uid="{00000000-0005-0000-0000-0000DA640000}"/>
    <cellStyle name="Normal 53 4 2 4 2 2" xfId="45549" xr:uid="{00000000-0005-0000-0000-0000DB640000}"/>
    <cellStyle name="Normal 53 4 2 4 2 3" xfId="30316" xr:uid="{00000000-0005-0000-0000-0000DC640000}"/>
    <cellStyle name="Normal 53 4 2 4 3" xfId="10198" xr:uid="{00000000-0005-0000-0000-0000DD640000}"/>
    <cellStyle name="Normal 53 4 2 4 3 2" xfId="40532" xr:uid="{00000000-0005-0000-0000-0000DE640000}"/>
    <cellStyle name="Normal 53 4 2 4 3 3" xfId="25299" xr:uid="{00000000-0005-0000-0000-0000DF640000}"/>
    <cellStyle name="Normal 53 4 2 4 4" xfId="35519" xr:uid="{00000000-0005-0000-0000-0000E0640000}"/>
    <cellStyle name="Normal 53 4 2 4 5" xfId="20286" xr:uid="{00000000-0005-0000-0000-0000E1640000}"/>
    <cellStyle name="Normal 53 4 2 5" xfId="11876" xr:uid="{00000000-0005-0000-0000-0000E2640000}"/>
    <cellStyle name="Normal 53 4 2 5 2" xfId="42207" xr:uid="{00000000-0005-0000-0000-0000E3640000}"/>
    <cellStyle name="Normal 53 4 2 5 3" xfId="26974" xr:uid="{00000000-0005-0000-0000-0000E4640000}"/>
    <cellStyle name="Normal 53 4 2 6" xfId="6855" xr:uid="{00000000-0005-0000-0000-0000E5640000}"/>
    <cellStyle name="Normal 53 4 2 6 2" xfId="37190" xr:uid="{00000000-0005-0000-0000-0000E6640000}"/>
    <cellStyle name="Normal 53 4 2 6 3" xfId="21957" xr:uid="{00000000-0005-0000-0000-0000E7640000}"/>
    <cellStyle name="Normal 53 4 2 7" xfId="32178" xr:uid="{00000000-0005-0000-0000-0000E8640000}"/>
    <cellStyle name="Normal 53 4 2 8" xfId="16944" xr:uid="{00000000-0005-0000-0000-0000E9640000}"/>
    <cellStyle name="Normal 53 4 3" xfId="2202" xr:uid="{00000000-0005-0000-0000-0000EA640000}"/>
    <cellStyle name="Normal 53 4 3 2" xfId="3892" xr:uid="{00000000-0005-0000-0000-0000EB640000}"/>
    <cellStyle name="Normal 53 4 3 2 2" xfId="13965" xr:uid="{00000000-0005-0000-0000-0000EC640000}"/>
    <cellStyle name="Normal 53 4 3 2 2 2" xfId="44296" xr:uid="{00000000-0005-0000-0000-0000ED640000}"/>
    <cellStyle name="Normal 53 4 3 2 2 3" xfId="29063" xr:uid="{00000000-0005-0000-0000-0000EE640000}"/>
    <cellStyle name="Normal 53 4 3 2 3" xfId="8945" xr:uid="{00000000-0005-0000-0000-0000EF640000}"/>
    <cellStyle name="Normal 53 4 3 2 3 2" xfId="39279" xr:uid="{00000000-0005-0000-0000-0000F0640000}"/>
    <cellStyle name="Normal 53 4 3 2 3 3" xfId="24046" xr:uid="{00000000-0005-0000-0000-0000F1640000}"/>
    <cellStyle name="Normal 53 4 3 2 4" xfId="34266" xr:uid="{00000000-0005-0000-0000-0000F2640000}"/>
    <cellStyle name="Normal 53 4 3 2 5" xfId="19033" xr:uid="{00000000-0005-0000-0000-0000F3640000}"/>
    <cellStyle name="Normal 53 4 3 3" xfId="5584" xr:uid="{00000000-0005-0000-0000-0000F4640000}"/>
    <cellStyle name="Normal 53 4 3 3 2" xfId="15636" xr:uid="{00000000-0005-0000-0000-0000F5640000}"/>
    <cellStyle name="Normal 53 4 3 3 2 2" xfId="45967" xr:uid="{00000000-0005-0000-0000-0000F6640000}"/>
    <cellStyle name="Normal 53 4 3 3 2 3" xfId="30734" xr:uid="{00000000-0005-0000-0000-0000F7640000}"/>
    <cellStyle name="Normal 53 4 3 3 3" xfId="10616" xr:uid="{00000000-0005-0000-0000-0000F8640000}"/>
    <cellStyle name="Normal 53 4 3 3 3 2" xfId="40950" xr:uid="{00000000-0005-0000-0000-0000F9640000}"/>
    <cellStyle name="Normal 53 4 3 3 3 3" xfId="25717" xr:uid="{00000000-0005-0000-0000-0000FA640000}"/>
    <cellStyle name="Normal 53 4 3 3 4" xfId="35937" xr:uid="{00000000-0005-0000-0000-0000FB640000}"/>
    <cellStyle name="Normal 53 4 3 3 5" xfId="20704" xr:uid="{00000000-0005-0000-0000-0000FC640000}"/>
    <cellStyle name="Normal 53 4 3 4" xfId="12294" xr:uid="{00000000-0005-0000-0000-0000FD640000}"/>
    <cellStyle name="Normal 53 4 3 4 2" xfId="42625" xr:uid="{00000000-0005-0000-0000-0000FE640000}"/>
    <cellStyle name="Normal 53 4 3 4 3" xfId="27392" xr:uid="{00000000-0005-0000-0000-0000FF640000}"/>
    <cellStyle name="Normal 53 4 3 5" xfId="7273" xr:uid="{00000000-0005-0000-0000-000000650000}"/>
    <cellStyle name="Normal 53 4 3 5 2" xfId="37608" xr:uid="{00000000-0005-0000-0000-000001650000}"/>
    <cellStyle name="Normal 53 4 3 5 3" xfId="22375" xr:uid="{00000000-0005-0000-0000-000002650000}"/>
    <cellStyle name="Normal 53 4 3 6" xfId="32596" xr:uid="{00000000-0005-0000-0000-000003650000}"/>
    <cellStyle name="Normal 53 4 3 7" xfId="17362" xr:uid="{00000000-0005-0000-0000-000004650000}"/>
    <cellStyle name="Normal 53 4 4" xfId="3055" xr:uid="{00000000-0005-0000-0000-000005650000}"/>
    <cellStyle name="Normal 53 4 4 2" xfId="13129" xr:uid="{00000000-0005-0000-0000-000006650000}"/>
    <cellStyle name="Normal 53 4 4 2 2" xfId="43460" xr:uid="{00000000-0005-0000-0000-000007650000}"/>
    <cellStyle name="Normal 53 4 4 2 3" xfId="28227" xr:uid="{00000000-0005-0000-0000-000008650000}"/>
    <cellStyle name="Normal 53 4 4 3" xfId="8109" xr:uid="{00000000-0005-0000-0000-000009650000}"/>
    <cellStyle name="Normal 53 4 4 3 2" xfId="38443" xr:uid="{00000000-0005-0000-0000-00000A650000}"/>
    <cellStyle name="Normal 53 4 4 3 3" xfId="23210" xr:uid="{00000000-0005-0000-0000-00000B650000}"/>
    <cellStyle name="Normal 53 4 4 4" xfId="33430" xr:uid="{00000000-0005-0000-0000-00000C650000}"/>
    <cellStyle name="Normal 53 4 4 5" xfId="18197" xr:uid="{00000000-0005-0000-0000-00000D650000}"/>
    <cellStyle name="Normal 53 4 5" xfId="4748" xr:uid="{00000000-0005-0000-0000-00000E650000}"/>
    <cellStyle name="Normal 53 4 5 2" xfId="14800" xr:uid="{00000000-0005-0000-0000-00000F650000}"/>
    <cellStyle name="Normal 53 4 5 2 2" xfId="45131" xr:uid="{00000000-0005-0000-0000-000010650000}"/>
    <cellStyle name="Normal 53 4 5 2 3" xfId="29898" xr:uid="{00000000-0005-0000-0000-000011650000}"/>
    <cellStyle name="Normal 53 4 5 3" xfId="9780" xr:uid="{00000000-0005-0000-0000-000012650000}"/>
    <cellStyle name="Normal 53 4 5 3 2" xfId="40114" xr:uid="{00000000-0005-0000-0000-000013650000}"/>
    <cellStyle name="Normal 53 4 5 3 3" xfId="24881" xr:uid="{00000000-0005-0000-0000-000014650000}"/>
    <cellStyle name="Normal 53 4 5 4" xfId="35101" xr:uid="{00000000-0005-0000-0000-000015650000}"/>
    <cellStyle name="Normal 53 4 5 5" xfId="19868" xr:uid="{00000000-0005-0000-0000-000016650000}"/>
    <cellStyle name="Normal 53 4 6" xfId="11458" xr:uid="{00000000-0005-0000-0000-000017650000}"/>
    <cellStyle name="Normal 53 4 6 2" xfId="41789" xr:uid="{00000000-0005-0000-0000-000018650000}"/>
    <cellStyle name="Normal 53 4 6 3" xfId="26556" xr:uid="{00000000-0005-0000-0000-000019650000}"/>
    <cellStyle name="Normal 53 4 7" xfId="6437" xr:uid="{00000000-0005-0000-0000-00001A650000}"/>
    <cellStyle name="Normal 53 4 7 2" xfId="36772" xr:uid="{00000000-0005-0000-0000-00001B650000}"/>
    <cellStyle name="Normal 53 4 7 3" xfId="21539" xr:uid="{00000000-0005-0000-0000-00001C650000}"/>
    <cellStyle name="Normal 53 4 8" xfId="31760" xr:uid="{00000000-0005-0000-0000-00001D650000}"/>
    <cellStyle name="Normal 53 4 9" xfId="16526" xr:uid="{00000000-0005-0000-0000-00001E650000}"/>
    <cellStyle name="Normal 53 5" xfId="1571" xr:uid="{00000000-0005-0000-0000-00001F650000}"/>
    <cellStyle name="Normal 53 5 2" xfId="2412" xr:uid="{00000000-0005-0000-0000-000020650000}"/>
    <cellStyle name="Normal 53 5 2 2" xfId="4102" xr:uid="{00000000-0005-0000-0000-000021650000}"/>
    <cellStyle name="Normal 53 5 2 2 2" xfId="14175" xr:uid="{00000000-0005-0000-0000-000022650000}"/>
    <cellStyle name="Normal 53 5 2 2 2 2" xfId="44506" xr:uid="{00000000-0005-0000-0000-000023650000}"/>
    <cellStyle name="Normal 53 5 2 2 2 3" xfId="29273" xr:uid="{00000000-0005-0000-0000-000024650000}"/>
    <cellStyle name="Normal 53 5 2 2 3" xfId="9155" xr:uid="{00000000-0005-0000-0000-000025650000}"/>
    <cellStyle name="Normal 53 5 2 2 3 2" xfId="39489" xr:uid="{00000000-0005-0000-0000-000026650000}"/>
    <cellStyle name="Normal 53 5 2 2 3 3" xfId="24256" xr:uid="{00000000-0005-0000-0000-000027650000}"/>
    <cellStyle name="Normal 53 5 2 2 4" xfId="34476" xr:uid="{00000000-0005-0000-0000-000028650000}"/>
    <cellStyle name="Normal 53 5 2 2 5" xfId="19243" xr:uid="{00000000-0005-0000-0000-000029650000}"/>
    <cellStyle name="Normal 53 5 2 3" xfId="5794" xr:uid="{00000000-0005-0000-0000-00002A650000}"/>
    <cellStyle name="Normal 53 5 2 3 2" xfId="15846" xr:uid="{00000000-0005-0000-0000-00002B650000}"/>
    <cellStyle name="Normal 53 5 2 3 2 2" xfId="46177" xr:uid="{00000000-0005-0000-0000-00002C650000}"/>
    <cellStyle name="Normal 53 5 2 3 2 3" xfId="30944" xr:uid="{00000000-0005-0000-0000-00002D650000}"/>
    <cellStyle name="Normal 53 5 2 3 3" xfId="10826" xr:uid="{00000000-0005-0000-0000-00002E650000}"/>
    <cellStyle name="Normal 53 5 2 3 3 2" xfId="41160" xr:uid="{00000000-0005-0000-0000-00002F650000}"/>
    <cellStyle name="Normal 53 5 2 3 3 3" xfId="25927" xr:uid="{00000000-0005-0000-0000-000030650000}"/>
    <cellStyle name="Normal 53 5 2 3 4" xfId="36147" xr:uid="{00000000-0005-0000-0000-000031650000}"/>
    <cellStyle name="Normal 53 5 2 3 5" xfId="20914" xr:uid="{00000000-0005-0000-0000-000032650000}"/>
    <cellStyle name="Normal 53 5 2 4" xfId="12504" xr:uid="{00000000-0005-0000-0000-000033650000}"/>
    <cellStyle name="Normal 53 5 2 4 2" xfId="42835" xr:uid="{00000000-0005-0000-0000-000034650000}"/>
    <cellStyle name="Normal 53 5 2 4 3" xfId="27602" xr:uid="{00000000-0005-0000-0000-000035650000}"/>
    <cellStyle name="Normal 53 5 2 5" xfId="7483" xr:uid="{00000000-0005-0000-0000-000036650000}"/>
    <cellStyle name="Normal 53 5 2 5 2" xfId="37818" xr:uid="{00000000-0005-0000-0000-000037650000}"/>
    <cellStyle name="Normal 53 5 2 5 3" xfId="22585" xr:uid="{00000000-0005-0000-0000-000038650000}"/>
    <cellStyle name="Normal 53 5 2 6" xfId="32806" xr:uid="{00000000-0005-0000-0000-000039650000}"/>
    <cellStyle name="Normal 53 5 2 7" xfId="17572" xr:uid="{00000000-0005-0000-0000-00003A650000}"/>
    <cellStyle name="Normal 53 5 3" xfId="3265" xr:uid="{00000000-0005-0000-0000-00003B650000}"/>
    <cellStyle name="Normal 53 5 3 2" xfId="13339" xr:uid="{00000000-0005-0000-0000-00003C650000}"/>
    <cellStyle name="Normal 53 5 3 2 2" xfId="43670" xr:uid="{00000000-0005-0000-0000-00003D650000}"/>
    <cellStyle name="Normal 53 5 3 2 3" xfId="28437" xr:uid="{00000000-0005-0000-0000-00003E650000}"/>
    <cellStyle name="Normal 53 5 3 3" xfId="8319" xr:uid="{00000000-0005-0000-0000-00003F650000}"/>
    <cellStyle name="Normal 53 5 3 3 2" xfId="38653" xr:uid="{00000000-0005-0000-0000-000040650000}"/>
    <cellStyle name="Normal 53 5 3 3 3" xfId="23420" xr:uid="{00000000-0005-0000-0000-000041650000}"/>
    <cellStyle name="Normal 53 5 3 4" xfId="33640" xr:uid="{00000000-0005-0000-0000-000042650000}"/>
    <cellStyle name="Normal 53 5 3 5" xfId="18407" xr:uid="{00000000-0005-0000-0000-000043650000}"/>
    <cellStyle name="Normal 53 5 4" xfId="4958" xr:uid="{00000000-0005-0000-0000-000044650000}"/>
    <cellStyle name="Normal 53 5 4 2" xfId="15010" xr:uid="{00000000-0005-0000-0000-000045650000}"/>
    <cellStyle name="Normal 53 5 4 2 2" xfId="45341" xr:uid="{00000000-0005-0000-0000-000046650000}"/>
    <cellStyle name="Normal 53 5 4 2 3" xfId="30108" xr:uid="{00000000-0005-0000-0000-000047650000}"/>
    <cellStyle name="Normal 53 5 4 3" xfId="9990" xr:uid="{00000000-0005-0000-0000-000048650000}"/>
    <cellStyle name="Normal 53 5 4 3 2" xfId="40324" xr:uid="{00000000-0005-0000-0000-000049650000}"/>
    <cellStyle name="Normal 53 5 4 3 3" xfId="25091" xr:uid="{00000000-0005-0000-0000-00004A650000}"/>
    <cellStyle name="Normal 53 5 4 4" xfId="35311" xr:uid="{00000000-0005-0000-0000-00004B650000}"/>
    <cellStyle name="Normal 53 5 4 5" xfId="20078" xr:uid="{00000000-0005-0000-0000-00004C650000}"/>
    <cellStyle name="Normal 53 5 5" xfId="11668" xr:uid="{00000000-0005-0000-0000-00004D650000}"/>
    <cellStyle name="Normal 53 5 5 2" xfId="41999" xr:uid="{00000000-0005-0000-0000-00004E650000}"/>
    <cellStyle name="Normal 53 5 5 3" xfId="26766" xr:uid="{00000000-0005-0000-0000-00004F650000}"/>
    <cellStyle name="Normal 53 5 6" xfId="6647" xr:uid="{00000000-0005-0000-0000-000050650000}"/>
    <cellStyle name="Normal 53 5 6 2" xfId="36982" xr:uid="{00000000-0005-0000-0000-000051650000}"/>
    <cellStyle name="Normal 53 5 6 3" xfId="21749" xr:uid="{00000000-0005-0000-0000-000052650000}"/>
    <cellStyle name="Normal 53 5 7" xfId="31970" xr:uid="{00000000-0005-0000-0000-000053650000}"/>
    <cellStyle name="Normal 53 5 8" xfId="16736" xr:uid="{00000000-0005-0000-0000-000054650000}"/>
    <cellStyle name="Normal 53 6" xfId="1992" xr:uid="{00000000-0005-0000-0000-000055650000}"/>
    <cellStyle name="Normal 53 6 2" xfId="3684" xr:uid="{00000000-0005-0000-0000-000056650000}"/>
    <cellStyle name="Normal 53 6 2 2" xfId="13757" xr:uid="{00000000-0005-0000-0000-000057650000}"/>
    <cellStyle name="Normal 53 6 2 2 2" xfId="44088" xr:uid="{00000000-0005-0000-0000-000058650000}"/>
    <cellStyle name="Normal 53 6 2 2 3" xfId="28855" xr:uid="{00000000-0005-0000-0000-000059650000}"/>
    <cellStyle name="Normal 53 6 2 3" xfId="8737" xr:uid="{00000000-0005-0000-0000-00005A650000}"/>
    <cellStyle name="Normal 53 6 2 3 2" xfId="39071" xr:uid="{00000000-0005-0000-0000-00005B650000}"/>
    <cellStyle name="Normal 53 6 2 3 3" xfId="23838" xr:uid="{00000000-0005-0000-0000-00005C650000}"/>
    <cellStyle name="Normal 53 6 2 4" xfId="34058" xr:uid="{00000000-0005-0000-0000-00005D650000}"/>
    <cellStyle name="Normal 53 6 2 5" xfId="18825" xr:uid="{00000000-0005-0000-0000-00005E650000}"/>
    <cellStyle name="Normal 53 6 3" xfId="5376" xr:uid="{00000000-0005-0000-0000-00005F650000}"/>
    <cellStyle name="Normal 53 6 3 2" xfId="15428" xr:uid="{00000000-0005-0000-0000-000060650000}"/>
    <cellStyle name="Normal 53 6 3 2 2" xfId="45759" xr:uid="{00000000-0005-0000-0000-000061650000}"/>
    <cellStyle name="Normal 53 6 3 2 3" xfId="30526" xr:uid="{00000000-0005-0000-0000-000062650000}"/>
    <cellStyle name="Normal 53 6 3 3" xfId="10408" xr:uid="{00000000-0005-0000-0000-000063650000}"/>
    <cellStyle name="Normal 53 6 3 3 2" xfId="40742" xr:uid="{00000000-0005-0000-0000-000064650000}"/>
    <cellStyle name="Normal 53 6 3 3 3" xfId="25509" xr:uid="{00000000-0005-0000-0000-000065650000}"/>
    <cellStyle name="Normal 53 6 3 4" xfId="35729" xr:uid="{00000000-0005-0000-0000-000066650000}"/>
    <cellStyle name="Normal 53 6 3 5" xfId="20496" xr:uid="{00000000-0005-0000-0000-000067650000}"/>
    <cellStyle name="Normal 53 6 4" xfId="12086" xr:uid="{00000000-0005-0000-0000-000068650000}"/>
    <cellStyle name="Normal 53 6 4 2" xfId="42417" xr:uid="{00000000-0005-0000-0000-000069650000}"/>
    <cellStyle name="Normal 53 6 4 3" xfId="27184" xr:uid="{00000000-0005-0000-0000-00006A650000}"/>
    <cellStyle name="Normal 53 6 5" xfId="7065" xr:uid="{00000000-0005-0000-0000-00006B650000}"/>
    <cellStyle name="Normal 53 6 5 2" xfId="37400" xr:uid="{00000000-0005-0000-0000-00006C650000}"/>
    <cellStyle name="Normal 53 6 5 3" xfId="22167" xr:uid="{00000000-0005-0000-0000-00006D650000}"/>
    <cellStyle name="Normal 53 6 6" xfId="32388" xr:uid="{00000000-0005-0000-0000-00006E650000}"/>
    <cellStyle name="Normal 53 6 7" xfId="17154" xr:uid="{00000000-0005-0000-0000-00006F650000}"/>
    <cellStyle name="Normal 53 7" xfId="2843" xr:uid="{00000000-0005-0000-0000-000070650000}"/>
    <cellStyle name="Normal 53 7 2" xfId="12921" xr:uid="{00000000-0005-0000-0000-000071650000}"/>
    <cellStyle name="Normal 53 7 2 2" xfId="43252" xr:uid="{00000000-0005-0000-0000-000072650000}"/>
    <cellStyle name="Normal 53 7 2 3" xfId="28019" xr:uid="{00000000-0005-0000-0000-000073650000}"/>
    <cellStyle name="Normal 53 7 3" xfId="7901" xr:uid="{00000000-0005-0000-0000-000074650000}"/>
    <cellStyle name="Normal 53 7 3 2" xfId="38235" xr:uid="{00000000-0005-0000-0000-000075650000}"/>
    <cellStyle name="Normal 53 7 3 3" xfId="23002" xr:uid="{00000000-0005-0000-0000-000076650000}"/>
    <cellStyle name="Normal 53 7 4" xfId="33222" xr:uid="{00000000-0005-0000-0000-000077650000}"/>
    <cellStyle name="Normal 53 7 5" xfId="17989" xr:uid="{00000000-0005-0000-0000-000078650000}"/>
    <cellStyle name="Normal 53 8" xfId="4537" xr:uid="{00000000-0005-0000-0000-000079650000}"/>
    <cellStyle name="Normal 53 8 2" xfId="14592" xr:uid="{00000000-0005-0000-0000-00007A650000}"/>
    <cellStyle name="Normal 53 8 2 2" xfId="44923" xr:uid="{00000000-0005-0000-0000-00007B650000}"/>
    <cellStyle name="Normal 53 8 2 3" xfId="29690" xr:uid="{00000000-0005-0000-0000-00007C650000}"/>
    <cellStyle name="Normal 53 8 3" xfId="9572" xr:uid="{00000000-0005-0000-0000-00007D650000}"/>
    <cellStyle name="Normal 53 8 3 2" xfId="39906" xr:uid="{00000000-0005-0000-0000-00007E650000}"/>
    <cellStyle name="Normal 53 8 3 3" xfId="24673" xr:uid="{00000000-0005-0000-0000-00007F650000}"/>
    <cellStyle name="Normal 53 8 4" xfId="34893" xr:uid="{00000000-0005-0000-0000-000080650000}"/>
    <cellStyle name="Normal 53 8 5" xfId="19660" xr:uid="{00000000-0005-0000-0000-000081650000}"/>
    <cellStyle name="Normal 53 9" xfId="11248" xr:uid="{00000000-0005-0000-0000-000082650000}"/>
    <cellStyle name="Normal 53 9 2" xfId="41581" xr:uid="{00000000-0005-0000-0000-000083650000}"/>
    <cellStyle name="Normal 53 9 3" xfId="26348" xr:uid="{00000000-0005-0000-0000-000084650000}"/>
    <cellStyle name="Normal 54" xfId="868" xr:uid="{00000000-0005-0000-0000-000085650000}"/>
    <cellStyle name="Normal 54 2" xfId="869" xr:uid="{00000000-0005-0000-0000-000086650000}"/>
    <cellStyle name="Normal 55" xfId="870" xr:uid="{00000000-0005-0000-0000-000087650000}"/>
    <cellStyle name="Normal 55 10" xfId="6228" xr:uid="{00000000-0005-0000-0000-000088650000}"/>
    <cellStyle name="Normal 55 10 2" xfId="36565" xr:uid="{00000000-0005-0000-0000-000089650000}"/>
    <cellStyle name="Normal 55 10 3" xfId="21332" xr:uid="{00000000-0005-0000-0000-00008A650000}"/>
    <cellStyle name="Normal 55 11" xfId="31556" xr:uid="{00000000-0005-0000-0000-00008B650000}"/>
    <cellStyle name="Normal 55 12" xfId="16317" xr:uid="{00000000-0005-0000-0000-00008C650000}"/>
    <cellStyle name="Normal 55 2" xfId="1192" xr:uid="{00000000-0005-0000-0000-00008D650000}"/>
    <cellStyle name="Normal 55 2 10" xfId="31608" xr:uid="{00000000-0005-0000-0000-00008E650000}"/>
    <cellStyle name="Normal 55 2 11" xfId="16371" xr:uid="{00000000-0005-0000-0000-00008F650000}"/>
    <cellStyle name="Normal 55 2 2" xfId="1300" xr:uid="{00000000-0005-0000-0000-000090650000}"/>
    <cellStyle name="Normal 55 2 2 10" xfId="16475" xr:uid="{00000000-0005-0000-0000-000091650000}"/>
    <cellStyle name="Normal 55 2 2 2" xfId="1517" xr:uid="{00000000-0005-0000-0000-000092650000}"/>
    <cellStyle name="Normal 55 2 2 2 2" xfId="1938" xr:uid="{00000000-0005-0000-0000-000093650000}"/>
    <cellStyle name="Normal 55 2 2 2 2 2" xfId="2777" xr:uid="{00000000-0005-0000-0000-000094650000}"/>
    <cellStyle name="Normal 55 2 2 2 2 2 2" xfId="4467" xr:uid="{00000000-0005-0000-0000-000095650000}"/>
    <cellStyle name="Normal 55 2 2 2 2 2 2 2" xfId="14540" xr:uid="{00000000-0005-0000-0000-000096650000}"/>
    <cellStyle name="Normal 55 2 2 2 2 2 2 2 2" xfId="44871" xr:uid="{00000000-0005-0000-0000-000097650000}"/>
    <cellStyle name="Normal 55 2 2 2 2 2 2 2 3" xfId="29638" xr:uid="{00000000-0005-0000-0000-000098650000}"/>
    <cellStyle name="Normal 55 2 2 2 2 2 2 3" xfId="9520" xr:uid="{00000000-0005-0000-0000-000099650000}"/>
    <cellStyle name="Normal 55 2 2 2 2 2 2 3 2" xfId="39854" xr:uid="{00000000-0005-0000-0000-00009A650000}"/>
    <cellStyle name="Normal 55 2 2 2 2 2 2 3 3" xfId="24621" xr:uid="{00000000-0005-0000-0000-00009B650000}"/>
    <cellStyle name="Normal 55 2 2 2 2 2 2 4" xfId="34841" xr:uid="{00000000-0005-0000-0000-00009C650000}"/>
    <cellStyle name="Normal 55 2 2 2 2 2 2 5" xfId="19608" xr:uid="{00000000-0005-0000-0000-00009D650000}"/>
    <cellStyle name="Normal 55 2 2 2 2 2 3" xfId="6159" xr:uid="{00000000-0005-0000-0000-00009E650000}"/>
    <cellStyle name="Normal 55 2 2 2 2 2 3 2" xfId="16211" xr:uid="{00000000-0005-0000-0000-00009F650000}"/>
    <cellStyle name="Normal 55 2 2 2 2 2 3 2 2" xfId="46542" xr:uid="{00000000-0005-0000-0000-0000A0650000}"/>
    <cellStyle name="Normal 55 2 2 2 2 2 3 2 3" xfId="31309" xr:uid="{00000000-0005-0000-0000-0000A1650000}"/>
    <cellStyle name="Normal 55 2 2 2 2 2 3 3" xfId="11191" xr:uid="{00000000-0005-0000-0000-0000A2650000}"/>
    <cellStyle name="Normal 55 2 2 2 2 2 3 3 2" xfId="41525" xr:uid="{00000000-0005-0000-0000-0000A3650000}"/>
    <cellStyle name="Normal 55 2 2 2 2 2 3 3 3" xfId="26292" xr:uid="{00000000-0005-0000-0000-0000A4650000}"/>
    <cellStyle name="Normal 55 2 2 2 2 2 3 4" xfId="36512" xr:uid="{00000000-0005-0000-0000-0000A5650000}"/>
    <cellStyle name="Normal 55 2 2 2 2 2 3 5" xfId="21279" xr:uid="{00000000-0005-0000-0000-0000A6650000}"/>
    <cellStyle name="Normal 55 2 2 2 2 2 4" xfId="12869" xr:uid="{00000000-0005-0000-0000-0000A7650000}"/>
    <cellStyle name="Normal 55 2 2 2 2 2 4 2" xfId="43200" xr:uid="{00000000-0005-0000-0000-0000A8650000}"/>
    <cellStyle name="Normal 55 2 2 2 2 2 4 3" xfId="27967" xr:uid="{00000000-0005-0000-0000-0000A9650000}"/>
    <cellStyle name="Normal 55 2 2 2 2 2 5" xfId="7848" xr:uid="{00000000-0005-0000-0000-0000AA650000}"/>
    <cellStyle name="Normal 55 2 2 2 2 2 5 2" xfId="38183" xr:uid="{00000000-0005-0000-0000-0000AB650000}"/>
    <cellStyle name="Normal 55 2 2 2 2 2 5 3" xfId="22950" xr:uid="{00000000-0005-0000-0000-0000AC650000}"/>
    <cellStyle name="Normal 55 2 2 2 2 2 6" xfId="33171" xr:uid="{00000000-0005-0000-0000-0000AD650000}"/>
    <cellStyle name="Normal 55 2 2 2 2 2 7" xfId="17937" xr:uid="{00000000-0005-0000-0000-0000AE650000}"/>
    <cellStyle name="Normal 55 2 2 2 2 3" xfId="3630" xr:uid="{00000000-0005-0000-0000-0000AF650000}"/>
    <cellStyle name="Normal 55 2 2 2 2 3 2" xfId="13704" xr:uid="{00000000-0005-0000-0000-0000B0650000}"/>
    <cellStyle name="Normal 55 2 2 2 2 3 2 2" xfId="44035" xr:uid="{00000000-0005-0000-0000-0000B1650000}"/>
    <cellStyle name="Normal 55 2 2 2 2 3 2 3" xfId="28802" xr:uid="{00000000-0005-0000-0000-0000B2650000}"/>
    <cellStyle name="Normal 55 2 2 2 2 3 3" xfId="8684" xr:uid="{00000000-0005-0000-0000-0000B3650000}"/>
    <cellStyle name="Normal 55 2 2 2 2 3 3 2" xfId="39018" xr:uid="{00000000-0005-0000-0000-0000B4650000}"/>
    <cellStyle name="Normal 55 2 2 2 2 3 3 3" xfId="23785" xr:uid="{00000000-0005-0000-0000-0000B5650000}"/>
    <cellStyle name="Normal 55 2 2 2 2 3 4" xfId="34005" xr:uid="{00000000-0005-0000-0000-0000B6650000}"/>
    <cellStyle name="Normal 55 2 2 2 2 3 5" xfId="18772" xr:uid="{00000000-0005-0000-0000-0000B7650000}"/>
    <cellStyle name="Normal 55 2 2 2 2 4" xfId="5323" xr:uid="{00000000-0005-0000-0000-0000B8650000}"/>
    <cellStyle name="Normal 55 2 2 2 2 4 2" xfId="15375" xr:uid="{00000000-0005-0000-0000-0000B9650000}"/>
    <cellStyle name="Normal 55 2 2 2 2 4 2 2" xfId="45706" xr:uid="{00000000-0005-0000-0000-0000BA650000}"/>
    <cellStyle name="Normal 55 2 2 2 2 4 2 3" xfId="30473" xr:uid="{00000000-0005-0000-0000-0000BB650000}"/>
    <cellStyle name="Normal 55 2 2 2 2 4 3" xfId="10355" xr:uid="{00000000-0005-0000-0000-0000BC650000}"/>
    <cellStyle name="Normal 55 2 2 2 2 4 3 2" xfId="40689" xr:uid="{00000000-0005-0000-0000-0000BD650000}"/>
    <cellStyle name="Normal 55 2 2 2 2 4 3 3" xfId="25456" xr:uid="{00000000-0005-0000-0000-0000BE650000}"/>
    <cellStyle name="Normal 55 2 2 2 2 4 4" xfId="35676" xr:uid="{00000000-0005-0000-0000-0000BF650000}"/>
    <cellStyle name="Normal 55 2 2 2 2 4 5" xfId="20443" xr:uid="{00000000-0005-0000-0000-0000C0650000}"/>
    <cellStyle name="Normal 55 2 2 2 2 5" xfId="12033" xr:uid="{00000000-0005-0000-0000-0000C1650000}"/>
    <cellStyle name="Normal 55 2 2 2 2 5 2" xfId="42364" xr:uid="{00000000-0005-0000-0000-0000C2650000}"/>
    <cellStyle name="Normal 55 2 2 2 2 5 3" xfId="27131" xr:uid="{00000000-0005-0000-0000-0000C3650000}"/>
    <cellStyle name="Normal 55 2 2 2 2 6" xfId="7012" xr:uid="{00000000-0005-0000-0000-0000C4650000}"/>
    <cellStyle name="Normal 55 2 2 2 2 6 2" xfId="37347" xr:uid="{00000000-0005-0000-0000-0000C5650000}"/>
    <cellStyle name="Normal 55 2 2 2 2 6 3" xfId="22114" xr:uid="{00000000-0005-0000-0000-0000C6650000}"/>
    <cellStyle name="Normal 55 2 2 2 2 7" xfId="32335" xr:uid="{00000000-0005-0000-0000-0000C7650000}"/>
    <cellStyle name="Normal 55 2 2 2 2 8" xfId="17101" xr:uid="{00000000-0005-0000-0000-0000C8650000}"/>
    <cellStyle name="Normal 55 2 2 2 3" xfId="2359" xr:uid="{00000000-0005-0000-0000-0000C9650000}"/>
    <cellStyle name="Normal 55 2 2 2 3 2" xfId="4049" xr:uid="{00000000-0005-0000-0000-0000CA650000}"/>
    <cellStyle name="Normal 55 2 2 2 3 2 2" xfId="14122" xr:uid="{00000000-0005-0000-0000-0000CB650000}"/>
    <cellStyle name="Normal 55 2 2 2 3 2 2 2" xfId="44453" xr:uid="{00000000-0005-0000-0000-0000CC650000}"/>
    <cellStyle name="Normal 55 2 2 2 3 2 2 3" xfId="29220" xr:uid="{00000000-0005-0000-0000-0000CD650000}"/>
    <cellStyle name="Normal 55 2 2 2 3 2 3" xfId="9102" xr:uid="{00000000-0005-0000-0000-0000CE650000}"/>
    <cellStyle name="Normal 55 2 2 2 3 2 3 2" xfId="39436" xr:uid="{00000000-0005-0000-0000-0000CF650000}"/>
    <cellStyle name="Normal 55 2 2 2 3 2 3 3" xfId="24203" xr:uid="{00000000-0005-0000-0000-0000D0650000}"/>
    <cellStyle name="Normal 55 2 2 2 3 2 4" xfId="34423" xr:uid="{00000000-0005-0000-0000-0000D1650000}"/>
    <cellStyle name="Normal 55 2 2 2 3 2 5" xfId="19190" xr:uid="{00000000-0005-0000-0000-0000D2650000}"/>
    <cellStyle name="Normal 55 2 2 2 3 3" xfId="5741" xr:uid="{00000000-0005-0000-0000-0000D3650000}"/>
    <cellStyle name="Normal 55 2 2 2 3 3 2" xfId="15793" xr:uid="{00000000-0005-0000-0000-0000D4650000}"/>
    <cellStyle name="Normal 55 2 2 2 3 3 2 2" xfId="46124" xr:uid="{00000000-0005-0000-0000-0000D5650000}"/>
    <cellStyle name="Normal 55 2 2 2 3 3 2 3" xfId="30891" xr:uid="{00000000-0005-0000-0000-0000D6650000}"/>
    <cellStyle name="Normal 55 2 2 2 3 3 3" xfId="10773" xr:uid="{00000000-0005-0000-0000-0000D7650000}"/>
    <cellStyle name="Normal 55 2 2 2 3 3 3 2" xfId="41107" xr:uid="{00000000-0005-0000-0000-0000D8650000}"/>
    <cellStyle name="Normal 55 2 2 2 3 3 3 3" xfId="25874" xr:uid="{00000000-0005-0000-0000-0000D9650000}"/>
    <cellStyle name="Normal 55 2 2 2 3 3 4" xfId="36094" xr:uid="{00000000-0005-0000-0000-0000DA650000}"/>
    <cellStyle name="Normal 55 2 2 2 3 3 5" xfId="20861" xr:uid="{00000000-0005-0000-0000-0000DB650000}"/>
    <cellStyle name="Normal 55 2 2 2 3 4" xfId="12451" xr:uid="{00000000-0005-0000-0000-0000DC650000}"/>
    <cellStyle name="Normal 55 2 2 2 3 4 2" xfId="42782" xr:uid="{00000000-0005-0000-0000-0000DD650000}"/>
    <cellStyle name="Normal 55 2 2 2 3 4 3" xfId="27549" xr:uid="{00000000-0005-0000-0000-0000DE650000}"/>
    <cellStyle name="Normal 55 2 2 2 3 5" xfId="7430" xr:uid="{00000000-0005-0000-0000-0000DF650000}"/>
    <cellStyle name="Normal 55 2 2 2 3 5 2" xfId="37765" xr:uid="{00000000-0005-0000-0000-0000E0650000}"/>
    <cellStyle name="Normal 55 2 2 2 3 5 3" xfId="22532" xr:uid="{00000000-0005-0000-0000-0000E1650000}"/>
    <cellStyle name="Normal 55 2 2 2 3 6" xfId="32753" xr:uid="{00000000-0005-0000-0000-0000E2650000}"/>
    <cellStyle name="Normal 55 2 2 2 3 7" xfId="17519" xr:uid="{00000000-0005-0000-0000-0000E3650000}"/>
    <cellStyle name="Normal 55 2 2 2 4" xfId="3212" xr:uid="{00000000-0005-0000-0000-0000E4650000}"/>
    <cellStyle name="Normal 55 2 2 2 4 2" xfId="13286" xr:uid="{00000000-0005-0000-0000-0000E5650000}"/>
    <cellStyle name="Normal 55 2 2 2 4 2 2" xfId="43617" xr:uid="{00000000-0005-0000-0000-0000E6650000}"/>
    <cellStyle name="Normal 55 2 2 2 4 2 3" xfId="28384" xr:uid="{00000000-0005-0000-0000-0000E7650000}"/>
    <cellStyle name="Normal 55 2 2 2 4 3" xfId="8266" xr:uid="{00000000-0005-0000-0000-0000E8650000}"/>
    <cellStyle name="Normal 55 2 2 2 4 3 2" xfId="38600" xr:uid="{00000000-0005-0000-0000-0000E9650000}"/>
    <cellStyle name="Normal 55 2 2 2 4 3 3" xfId="23367" xr:uid="{00000000-0005-0000-0000-0000EA650000}"/>
    <cellStyle name="Normal 55 2 2 2 4 4" xfId="33587" xr:uid="{00000000-0005-0000-0000-0000EB650000}"/>
    <cellStyle name="Normal 55 2 2 2 4 5" xfId="18354" xr:uid="{00000000-0005-0000-0000-0000EC650000}"/>
    <cellStyle name="Normal 55 2 2 2 5" xfId="4905" xr:uid="{00000000-0005-0000-0000-0000ED650000}"/>
    <cellStyle name="Normal 55 2 2 2 5 2" xfId="14957" xr:uid="{00000000-0005-0000-0000-0000EE650000}"/>
    <cellStyle name="Normal 55 2 2 2 5 2 2" xfId="45288" xr:uid="{00000000-0005-0000-0000-0000EF650000}"/>
    <cellStyle name="Normal 55 2 2 2 5 2 3" xfId="30055" xr:uid="{00000000-0005-0000-0000-0000F0650000}"/>
    <cellStyle name="Normal 55 2 2 2 5 3" xfId="9937" xr:uid="{00000000-0005-0000-0000-0000F1650000}"/>
    <cellStyle name="Normal 55 2 2 2 5 3 2" xfId="40271" xr:uid="{00000000-0005-0000-0000-0000F2650000}"/>
    <cellStyle name="Normal 55 2 2 2 5 3 3" xfId="25038" xr:uid="{00000000-0005-0000-0000-0000F3650000}"/>
    <cellStyle name="Normal 55 2 2 2 5 4" xfId="35258" xr:uid="{00000000-0005-0000-0000-0000F4650000}"/>
    <cellStyle name="Normal 55 2 2 2 5 5" xfId="20025" xr:uid="{00000000-0005-0000-0000-0000F5650000}"/>
    <cellStyle name="Normal 55 2 2 2 6" xfId="11615" xr:uid="{00000000-0005-0000-0000-0000F6650000}"/>
    <cellStyle name="Normal 55 2 2 2 6 2" xfId="41946" xr:uid="{00000000-0005-0000-0000-0000F7650000}"/>
    <cellStyle name="Normal 55 2 2 2 6 3" xfId="26713" xr:uid="{00000000-0005-0000-0000-0000F8650000}"/>
    <cellStyle name="Normal 55 2 2 2 7" xfId="6594" xr:uid="{00000000-0005-0000-0000-0000F9650000}"/>
    <cellStyle name="Normal 55 2 2 2 7 2" xfId="36929" xr:uid="{00000000-0005-0000-0000-0000FA650000}"/>
    <cellStyle name="Normal 55 2 2 2 7 3" xfId="21696" xr:uid="{00000000-0005-0000-0000-0000FB650000}"/>
    <cellStyle name="Normal 55 2 2 2 8" xfId="31917" xr:uid="{00000000-0005-0000-0000-0000FC650000}"/>
    <cellStyle name="Normal 55 2 2 2 9" xfId="16683" xr:uid="{00000000-0005-0000-0000-0000FD650000}"/>
    <cellStyle name="Normal 55 2 2 3" xfId="1730" xr:uid="{00000000-0005-0000-0000-0000FE650000}"/>
    <cellStyle name="Normal 55 2 2 3 2" xfId="2569" xr:uid="{00000000-0005-0000-0000-0000FF650000}"/>
    <cellStyle name="Normal 55 2 2 3 2 2" xfId="4259" xr:uid="{00000000-0005-0000-0000-000000660000}"/>
    <cellStyle name="Normal 55 2 2 3 2 2 2" xfId="14332" xr:uid="{00000000-0005-0000-0000-000001660000}"/>
    <cellStyle name="Normal 55 2 2 3 2 2 2 2" xfId="44663" xr:uid="{00000000-0005-0000-0000-000002660000}"/>
    <cellStyle name="Normal 55 2 2 3 2 2 2 3" xfId="29430" xr:uid="{00000000-0005-0000-0000-000003660000}"/>
    <cellStyle name="Normal 55 2 2 3 2 2 3" xfId="9312" xr:uid="{00000000-0005-0000-0000-000004660000}"/>
    <cellStyle name="Normal 55 2 2 3 2 2 3 2" xfId="39646" xr:uid="{00000000-0005-0000-0000-000005660000}"/>
    <cellStyle name="Normal 55 2 2 3 2 2 3 3" xfId="24413" xr:uid="{00000000-0005-0000-0000-000006660000}"/>
    <cellStyle name="Normal 55 2 2 3 2 2 4" xfId="34633" xr:uid="{00000000-0005-0000-0000-000007660000}"/>
    <cellStyle name="Normal 55 2 2 3 2 2 5" xfId="19400" xr:uid="{00000000-0005-0000-0000-000008660000}"/>
    <cellStyle name="Normal 55 2 2 3 2 3" xfId="5951" xr:uid="{00000000-0005-0000-0000-000009660000}"/>
    <cellStyle name="Normal 55 2 2 3 2 3 2" xfId="16003" xr:uid="{00000000-0005-0000-0000-00000A660000}"/>
    <cellStyle name="Normal 55 2 2 3 2 3 2 2" xfId="46334" xr:uid="{00000000-0005-0000-0000-00000B660000}"/>
    <cellStyle name="Normal 55 2 2 3 2 3 2 3" xfId="31101" xr:uid="{00000000-0005-0000-0000-00000C660000}"/>
    <cellStyle name="Normal 55 2 2 3 2 3 3" xfId="10983" xr:uid="{00000000-0005-0000-0000-00000D660000}"/>
    <cellStyle name="Normal 55 2 2 3 2 3 3 2" xfId="41317" xr:uid="{00000000-0005-0000-0000-00000E660000}"/>
    <cellStyle name="Normal 55 2 2 3 2 3 3 3" xfId="26084" xr:uid="{00000000-0005-0000-0000-00000F660000}"/>
    <cellStyle name="Normal 55 2 2 3 2 3 4" xfId="36304" xr:uid="{00000000-0005-0000-0000-000010660000}"/>
    <cellStyle name="Normal 55 2 2 3 2 3 5" xfId="21071" xr:uid="{00000000-0005-0000-0000-000011660000}"/>
    <cellStyle name="Normal 55 2 2 3 2 4" xfId="12661" xr:uid="{00000000-0005-0000-0000-000012660000}"/>
    <cellStyle name="Normal 55 2 2 3 2 4 2" xfId="42992" xr:uid="{00000000-0005-0000-0000-000013660000}"/>
    <cellStyle name="Normal 55 2 2 3 2 4 3" xfId="27759" xr:uid="{00000000-0005-0000-0000-000014660000}"/>
    <cellStyle name="Normal 55 2 2 3 2 5" xfId="7640" xr:uid="{00000000-0005-0000-0000-000015660000}"/>
    <cellStyle name="Normal 55 2 2 3 2 5 2" xfId="37975" xr:uid="{00000000-0005-0000-0000-000016660000}"/>
    <cellStyle name="Normal 55 2 2 3 2 5 3" xfId="22742" xr:uid="{00000000-0005-0000-0000-000017660000}"/>
    <cellStyle name="Normal 55 2 2 3 2 6" xfId="32963" xr:uid="{00000000-0005-0000-0000-000018660000}"/>
    <cellStyle name="Normal 55 2 2 3 2 7" xfId="17729" xr:uid="{00000000-0005-0000-0000-000019660000}"/>
    <cellStyle name="Normal 55 2 2 3 3" xfId="3422" xr:uid="{00000000-0005-0000-0000-00001A660000}"/>
    <cellStyle name="Normal 55 2 2 3 3 2" xfId="13496" xr:uid="{00000000-0005-0000-0000-00001B660000}"/>
    <cellStyle name="Normal 55 2 2 3 3 2 2" xfId="43827" xr:uid="{00000000-0005-0000-0000-00001C660000}"/>
    <cellStyle name="Normal 55 2 2 3 3 2 3" xfId="28594" xr:uid="{00000000-0005-0000-0000-00001D660000}"/>
    <cellStyle name="Normal 55 2 2 3 3 3" xfId="8476" xr:uid="{00000000-0005-0000-0000-00001E660000}"/>
    <cellStyle name="Normal 55 2 2 3 3 3 2" xfId="38810" xr:uid="{00000000-0005-0000-0000-00001F660000}"/>
    <cellStyle name="Normal 55 2 2 3 3 3 3" xfId="23577" xr:uid="{00000000-0005-0000-0000-000020660000}"/>
    <cellStyle name="Normal 55 2 2 3 3 4" xfId="33797" xr:uid="{00000000-0005-0000-0000-000021660000}"/>
    <cellStyle name="Normal 55 2 2 3 3 5" xfId="18564" xr:uid="{00000000-0005-0000-0000-000022660000}"/>
    <cellStyle name="Normal 55 2 2 3 4" xfId="5115" xr:uid="{00000000-0005-0000-0000-000023660000}"/>
    <cellStyle name="Normal 55 2 2 3 4 2" xfId="15167" xr:uid="{00000000-0005-0000-0000-000024660000}"/>
    <cellStyle name="Normal 55 2 2 3 4 2 2" xfId="45498" xr:uid="{00000000-0005-0000-0000-000025660000}"/>
    <cellStyle name="Normal 55 2 2 3 4 2 3" xfId="30265" xr:uid="{00000000-0005-0000-0000-000026660000}"/>
    <cellStyle name="Normal 55 2 2 3 4 3" xfId="10147" xr:uid="{00000000-0005-0000-0000-000027660000}"/>
    <cellStyle name="Normal 55 2 2 3 4 3 2" xfId="40481" xr:uid="{00000000-0005-0000-0000-000028660000}"/>
    <cellStyle name="Normal 55 2 2 3 4 3 3" xfId="25248" xr:uid="{00000000-0005-0000-0000-000029660000}"/>
    <cellStyle name="Normal 55 2 2 3 4 4" xfId="35468" xr:uid="{00000000-0005-0000-0000-00002A660000}"/>
    <cellStyle name="Normal 55 2 2 3 4 5" xfId="20235" xr:uid="{00000000-0005-0000-0000-00002B660000}"/>
    <cellStyle name="Normal 55 2 2 3 5" xfId="11825" xr:uid="{00000000-0005-0000-0000-00002C660000}"/>
    <cellStyle name="Normal 55 2 2 3 5 2" xfId="42156" xr:uid="{00000000-0005-0000-0000-00002D660000}"/>
    <cellStyle name="Normal 55 2 2 3 5 3" xfId="26923" xr:uid="{00000000-0005-0000-0000-00002E660000}"/>
    <cellStyle name="Normal 55 2 2 3 6" xfId="6804" xr:uid="{00000000-0005-0000-0000-00002F660000}"/>
    <cellStyle name="Normal 55 2 2 3 6 2" xfId="37139" xr:uid="{00000000-0005-0000-0000-000030660000}"/>
    <cellStyle name="Normal 55 2 2 3 6 3" xfId="21906" xr:uid="{00000000-0005-0000-0000-000031660000}"/>
    <cellStyle name="Normal 55 2 2 3 7" xfId="32127" xr:uid="{00000000-0005-0000-0000-000032660000}"/>
    <cellStyle name="Normal 55 2 2 3 8" xfId="16893" xr:uid="{00000000-0005-0000-0000-000033660000}"/>
    <cellStyle name="Normal 55 2 2 4" xfId="2151" xr:uid="{00000000-0005-0000-0000-000034660000}"/>
    <cellStyle name="Normal 55 2 2 4 2" xfId="3841" xr:uid="{00000000-0005-0000-0000-000035660000}"/>
    <cellStyle name="Normal 55 2 2 4 2 2" xfId="13914" xr:uid="{00000000-0005-0000-0000-000036660000}"/>
    <cellStyle name="Normal 55 2 2 4 2 2 2" xfId="44245" xr:uid="{00000000-0005-0000-0000-000037660000}"/>
    <cellStyle name="Normal 55 2 2 4 2 2 3" xfId="29012" xr:uid="{00000000-0005-0000-0000-000038660000}"/>
    <cellStyle name="Normal 55 2 2 4 2 3" xfId="8894" xr:uid="{00000000-0005-0000-0000-000039660000}"/>
    <cellStyle name="Normal 55 2 2 4 2 3 2" xfId="39228" xr:uid="{00000000-0005-0000-0000-00003A660000}"/>
    <cellStyle name="Normal 55 2 2 4 2 3 3" xfId="23995" xr:uid="{00000000-0005-0000-0000-00003B660000}"/>
    <cellStyle name="Normal 55 2 2 4 2 4" xfId="34215" xr:uid="{00000000-0005-0000-0000-00003C660000}"/>
    <cellStyle name="Normal 55 2 2 4 2 5" xfId="18982" xr:uid="{00000000-0005-0000-0000-00003D660000}"/>
    <cellStyle name="Normal 55 2 2 4 3" xfId="5533" xr:uid="{00000000-0005-0000-0000-00003E660000}"/>
    <cellStyle name="Normal 55 2 2 4 3 2" xfId="15585" xr:uid="{00000000-0005-0000-0000-00003F660000}"/>
    <cellStyle name="Normal 55 2 2 4 3 2 2" xfId="45916" xr:uid="{00000000-0005-0000-0000-000040660000}"/>
    <cellStyle name="Normal 55 2 2 4 3 2 3" xfId="30683" xr:uid="{00000000-0005-0000-0000-000041660000}"/>
    <cellStyle name="Normal 55 2 2 4 3 3" xfId="10565" xr:uid="{00000000-0005-0000-0000-000042660000}"/>
    <cellStyle name="Normal 55 2 2 4 3 3 2" xfId="40899" xr:uid="{00000000-0005-0000-0000-000043660000}"/>
    <cellStyle name="Normal 55 2 2 4 3 3 3" xfId="25666" xr:uid="{00000000-0005-0000-0000-000044660000}"/>
    <cellStyle name="Normal 55 2 2 4 3 4" xfId="35886" xr:uid="{00000000-0005-0000-0000-000045660000}"/>
    <cellStyle name="Normal 55 2 2 4 3 5" xfId="20653" xr:uid="{00000000-0005-0000-0000-000046660000}"/>
    <cellStyle name="Normal 55 2 2 4 4" xfId="12243" xr:uid="{00000000-0005-0000-0000-000047660000}"/>
    <cellStyle name="Normal 55 2 2 4 4 2" xfId="42574" xr:uid="{00000000-0005-0000-0000-000048660000}"/>
    <cellStyle name="Normal 55 2 2 4 4 3" xfId="27341" xr:uid="{00000000-0005-0000-0000-000049660000}"/>
    <cellStyle name="Normal 55 2 2 4 5" xfId="7222" xr:uid="{00000000-0005-0000-0000-00004A660000}"/>
    <cellStyle name="Normal 55 2 2 4 5 2" xfId="37557" xr:uid="{00000000-0005-0000-0000-00004B660000}"/>
    <cellStyle name="Normal 55 2 2 4 5 3" xfId="22324" xr:uid="{00000000-0005-0000-0000-00004C660000}"/>
    <cellStyle name="Normal 55 2 2 4 6" xfId="32545" xr:uid="{00000000-0005-0000-0000-00004D660000}"/>
    <cellStyle name="Normal 55 2 2 4 7" xfId="17311" xr:uid="{00000000-0005-0000-0000-00004E660000}"/>
    <cellStyle name="Normal 55 2 2 5" xfId="3004" xr:uid="{00000000-0005-0000-0000-00004F660000}"/>
    <cellStyle name="Normal 55 2 2 5 2" xfId="13078" xr:uid="{00000000-0005-0000-0000-000050660000}"/>
    <cellStyle name="Normal 55 2 2 5 2 2" xfId="43409" xr:uid="{00000000-0005-0000-0000-000051660000}"/>
    <cellStyle name="Normal 55 2 2 5 2 3" xfId="28176" xr:uid="{00000000-0005-0000-0000-000052660000}"/>
    <cellStyle name="Normal 55 2 2 5 3" xfId="8058" xr:uid="{00000000-0005-0000-0000-000053660000}"/>
    <cellStyle name="Normal 55 2 2 5 3 2" xfId="38392" xr:uid="{00000000-0005-0000-0000-000054660000}"/>
    <cellStyle name="Normal 55 2 2 5 3 3" xfId="23159" xr:uid="{00000000-0005-0000-0000-000055660000}"/>
    <cellStyle name="Normal 55 2 2 5 4" xfId="33379" xr:uid="{00000000-0005-0000-0000-000056660000}"/>
    <cellStyle name="Normal 55 2 2 5 5" xfId="18146" xr:uid="{00000000-0005-0000-0000-000057660000}"/>
    <cellStyle name="Normal 55 2 2 6" xfId="4697" xr:uid="{00000000-0005-0000-0000-000058660000}"/>
    <cellStyle name="Normal 55 2 2 6 2" xfId="14749" xr:uid="{00000000-0005-0000-0000-000059660000}"/>
    <cellStyle name="Normal 55 2 2 6 2 2" xfId="45080" xr:uid="{00000000-0005-0000-0000-00005A660000}"/>
    <cellStyle name="Normal 55 2 2 6 2 3" xfId="29847" xr:uid="{00000000-0005-0000-0000-00005B660000}"/>
    <cellStyle name="Normal 55 2 2 6 3" xfId="9729" xr:uid="{00000000-0005-0000-0000-00005C660000}"/>
    <cellStyle name="Normal 55 2 2 6 3 2" xfId="40063" xr:uid="{00000000-0005-0000-0000-00005D660000}"/>
    <cellStyle name="Normal 55 2 2 6 3 3" xfId="24830" xr:uid="{00000000-0005-0000-0000-00005E660000}"/>
    <cellStyle name="Normal 55 2 2 6 4" xfId="35050" xr:uid="{00000000-0005-0000-0000-00005F660000}"/>
    <cellStyle name="Normal 55 2 2 6 5" xfId="19817" xr:uid="{00000000-0005-0000-0000-000060660000}"/>
    <cellStyle name="Normal 55 2 2 7" xfId="11407" xr:uid="{00000000-0005-0000-0000-000061660000}"/>
    <cellStyle name="Normal 55 2 2 7 2" xfId="41738" xr:uid="{00000000-0005-0000-0000-000062660000}"/>
    <cellStyle name="Normal 55 2 2 7 3" xfId="26505" xr:uid="{00000000-0005-0000-0000-000063660000}"/>
    <cellStyle name="Normal 55 2 2 8" xfId="6386" xr:uid="{00000000-0005-0000-0000-000064660000}"/>
    <cellStyle name="Normal 55 2 2 8 2" xfId="36721" xr:uid="{00000000-0005-0000-0000-000065660000}"/>
    <cellStyle name="Normal 55 2 2 8 3" xfId="21488" xr:uid="{00000000-0005-0000-0000-000066660000}"/>
    <cellStyle name="Normal 55 2 2 9" xfId="31709" xr:uid="{00000000-0005-0000-0000-000067660000}"/>
    <cellStyle name="Normal 55 2 3" xfId="1413" xr:uid="{00000000-0005-0000-0000-000068660000}"/>
    <cellStyle name="Normal 55 2 3 2" xfId="1834" xr:uid="{00000000-0005-0000-0000-000069660000}"/>
    <cellStyle name="Normal 55 2 3 2 2" xfId="2673" xr:uid="{00000000-0005-0000-0000-00006A660000}"/>
    <cellStyle name="Normal 55 2 3 2 2 2" xfId="4363" xr:uid="{00000000-0005-0000-0000-00006B660000}"/>
    <cellStyle name="Normal 55 2 3 2 2 2 2" xfId="14436" xr:uid="{00000000-0005-0000-0000-00006C660000}"/>
    <cellStyle name="Normal 55 2 3 2 2 2 2 2" xfId="44767" xr:uid="{00000000-0005-0000-0000-00006D660000}"/>
    <cellStyle name="Normal 55 2 3 2 2 2 2 3" xfId="29534" xr:uid="{00000000-0005-0000-0000-00006E660000}"/>
    <cellStyle name="Normal 55 2 3 2 2 2 3" xfId="9416" xr:uid="{00000000-0005-0000-0000-00006F660000}"/>
    <cellStyle name="Normal 55 2 3 2 2 2 3 2" xfId="39750" xr:uid="{00000000-0005-0000-0000-000070660000}"/>
    <cellStyle name="Normal 55 2 3 2 2 2 3 3" xfId="24517" xr:uid="{00000000-0005-0000-0000-000071660000}"/>
    <cellStyle name="Normal 55 2 3 2 2 2 4" xfId="34737" xr:uid="{00000000-0005-0000-0000-000072660000}"/>
    <cellStyle name="Normal 55 2 3 2 2 2 5" xfId="19504" xr:uid="{00000000-0005-0000-0000-000073660000}"/>
    <cellStyle name="Normal 55 2 3 2 2 3" xfId="6055" xr:uid="{00000000-0005-0000-0000-000074660000}"/>
    <cellStyle name="Normal 55 2 3 2 2 3 2" xfId="16107" xr:uid="{00000000-0005-0000-0000-000075660000}"/>
    <cellStyle name="Normal 55 2 3 2 2 3 2 2" xfId="46438" xr:uid="{00000000-0005-0000-0000-000076660000}"/>
    <cellStyle name="Normal 55 2 3 2 2 3 2 3" xfId="31205" xr:uid="{00000000-0005-0000-0000-000077660000}"/>
    <cellStyle name="Normal 55 2 3 2 2 3 3" xfId="11087" xr:uid="{00000000-0005-0000-0000-000078660000}"/>
    <cellStyle name="Normal 55 2 3 2 2 3 3 2" xfId="41421" xr:uid="{00000000-0005-0000-0000-000079660000}"/>
    <cellStyle name="Normal 55 2 3 2 2 3 3 3" xfId="26188" xr:uid="{00000000-0005-0000-0000-00007A660000}"/>
    <cellStyle name="Normal 55 2 3 2 2 3 4" xfId="36408" xr:uid="{00000000-0005-0000-0000-00007B660000}"/>
    <cellStyle name="Normal 55 2 3 2 2 3 5" xfId="21175" xr:uid="{00000000-0005-0000-0000-00007C660000}"/>
    <cellStyle name="Normal 55 2 3 2 2 4" xfId="12765" xr:uid="{00000000-0005-0000-0000-00007D660000}"/>
    <cellStyle name="Normal 55 2 3 2 2 4 2" xfId="43096" xr:uid="{00000000-0005-0000-0000-00007E660000}"/>
    <cellStyle name="Normal 55 2 3 2 2 4 3" xfId="27863" xr:uid="{00000000-0005-0000-0000-00007F660000}"/>
    <cellStyle name="Normal 55 2 3 2 2 5" xfId="7744" xr:uid="{00000000-0005-0000-0000-000080660000}"/>
    <cellStyle name="Normal 55 2 3 2 2 5 2" xfId="38079" xr:uid="{00000000-0005-0000-0000-000081660000}"/>
    <cellStyle name="Normal 55 2 3 2 2 5 3" xfId="22846" xr:uid="{00000000-0005-0000-0000-000082660000}"/>
    <cellStyle name="Normal 55 2 3 2 2 6" xfId="33067" xr:uid="{00000000-0005-0000-0000-000083660000}"/>
    <cellStyle name="Normal 55 2 3 2 2 7" xfId="17833" xr:uid="{00000000-0005-0000-0000-000084660000}"/>
    <cellStyle name="Normal 55 2 3 2 3" xfId="3526" xr:uid="{00000000-0005-0000-0000-000085660000}"/>
    <cellStyle name="Normal 55 2 3 2 3 2" xfId="13600" xr:uid="{00000000-0005-0000-0000-000086660000}"/>
    <cellStyle name="Normal 55 2 3 2 3 2 2" xfId="43931" xr:uid="{00000000-0005-0000-0000-000087660000}"/>
    <cellStyle name="Normal 55 2 3 2 3 2 3" xfId="28698" xr:uid="{00000000-0005-0000-0000-000088660000}"/>
    <cellStyle name="Normal 55 2 3 2 3 3" xfId="8580" xr:uid="{00000000-0005-0000-0000-000089660000}"/>
    <cellStyle name="Normal 55 2 3 2 3 3 2" xfId="38914" xr:uid="{00000000-0005-0000-0000-00008A660000}"/>
    <cellStyle name="Normal 55 2 3 2 3 3 3" xfId="23681" xr:uid="{00000000-0005-0000-0000-00008B660000}"/>
    <cellStyle name="Normal 55 2 3 2 3 4" xfId="33901" xr:uid="{00000000-0005-0000-0000-00008C660000}"/>
    <cellStyle name="Normal 55 2 3 2 3 5" xfId="18668" xr:uid="{00000000-0005-0000-0000-00008D660000}"/>
    <cellStyle name="Normal 55 2 3 2 4" xfId="5219" xr:uid="{00000000-0005-0000-0000-00008E660000}"/>
    <cellStyle name="Normal 55 2 3 2 4 2" xfId="15271" xr:uid="{00000000-0005-0000-0000-00008F660000}"/>
    <cellStyle name="Normal 55 2 3 2 4 2 2" xfId="45602" xr:uid="{00000000-0005-0000-0000-000090660000}"/>
    <cellStyle name="Normal 55 2 3 2 4 2 3" xfId="30369" xr:uid="{00000000-0005-0000-0000-000091660000}"/>
    <cellStyle name="Normal 55 2 3 2 4 3" xfId="10251" xr:uid="{00000000-0005-0000-0000-000092660000}"/>
    <cellStyle name="Normal 55 2 3 2 4 3 2" xfId="40585" xr:uid="{00000000-0005-0000-0000-000093660000}"/>
    <cellStyle name="Normal 55 2 3 2 4 3 3" xfId="25352" xr:uid="{00000000-0005-0000-0000-000094660000}"/>
    <cellStyle name="Normal 55 2 3 2 4 4" xfId="35572" xr:uid="{00000000-0005-0000-0000-000095660000}"/>
    <cellStyle name="Normal 55 2 3 2 4 5" xfId="20339" xr:uid="{00000000-0005-0000-0000-000096660000}"/>
    <cellStyle name="Normal 55 2 3 2 5" xfId="11929" xr:uid="{00000000-0005-0000-0000-000097660000}"/>
    <cellStyle name="Normal 55 2 3 2 5 2" xfId="42260" xr:uid="{00000000-0005-0000-0000-000098660000}"/>
    <cellStyle name="Normal 55 2 3 2 5 3" xfId="27027" xr:uid="{00000000-0005-0000-0000-000099660000}"/>
    <cellStyle name="Normal 55 2 3 2 6" xfId="6908" xr:uid="{00000000-0005-0000-0000-00009A660000}"/>
    <cellStyle name="Normal 55 2 3 2 6 2" xfId="37243" xr:uid="{00000000-0005-0000-0000-00009B660000}"/>
    <cellStyle name="Normal 55 2 3 2 6 3" xfId="22010" xr:uid="{00000000-0005-0000-0000-00009C660000}"/>
    <cellStyle name="Normal 55 2 3 2 7" xfId="32231" xr:uid="{00000000-0005-0000-0000-00009D660000}"/>
    <cellStyle name="Normal 55 2 3 2 8" xfId="16997" xr:uid="{00000000-0005-0000-0000-00009E660000}"/>
    <cellStyle name="Normal 55 2 3 3" xfId="2255" xr:uid="{00000000-0005-0000-0000-00009F660000}"/>
    <cellStyle name="Normal 55 2 3 3 2" xfId="3945" xr:uid="{00000000-0005-0000-0000-0000A0660000}"/>
    <cellStyle name="Normal 55 2 3 3 2 2" xfId="14018" xr:uid="{00000000-0005-0000-0000-0000A1660000}"/>
    <cellStyle name="Normal 55 2 3 3 2 2 2" xfId="44349" xr:uid="{00000000-0005-0000-0000-0000A2660000}"/>
    <cellStyle name="Normal 55 2 3 3 2 2 3" xfId="29116" xr:uid="{00000000-0005-0000-0000-0000A3660000}"/>
    <cellStyle name="Normal 55 2 3 3 2 3" xfId="8998" xr:uid="{00000000-0005-0000-0000-0000A4660000}"/>
    <cellStyle name="Normal 55 2 3 3 2 3 2" xfId="39332" xr:uid="{00000000-0005-0000-0000-0000A5660000}"/>
    <cellStyle name="Normal 55 2 3 3 2 3 3" xfId="24099" xr:uid="{00000000-0005-0000-0000-0000A6660000}"/>
    <cellStyle name="Normal 55 2 3 3 2 4" xfId="34319" xr:uid="{00000000-0005-0000-0000-0000A7660000}"/>
    <cellStyle name="Normal 55 2 3 3 2 5" xfId="19086" xr:uid="{00000000-0005-0000-0000-0000A8660000}"/>
    <cellStyle name="Normal 55 2 3 3 3" xfId="5637" xr:uid="{00000000-0005-0000-0000-0000A9660000}"/>
    <cellStyle name="Normal 55 2 3 3 3 2" xfId="15689" xr:uid="{00000000-0005-0000-0000-0000AA660000}"/>
    <cellStyle name="Normal 55 2 3 3 3 2 2" xfId="46020" xr:uid="{00000000-0005-0000-0000-0000AB660000}"/>
    <cellStyle name="Normal 55 2 3 3 3 2 3" xfId="30787" xr:uid="{00000000-0005-0000-0000-0000AC660000}"/>
    <cellStyle name="Normal 55 2 3 3 3 3" xfId="10669" xr:uid="{00000000-0005-0000-0000-0000AD660000}"/>
    <cellStyle name="Normal 55 2 3 3 3 3 2" xfId="41003" xr:uid="{00000000-0005-0000-0000-0000AE660000}"/>
    <cellStyle name="Normal 55 2 3 3 3 3 3" xfId="25770" xr:uid="{00000000-0005-0000-0000-0000AF660000}"/>
    <cellStyle name="Normal 55 2 3 3 3 4" xfId="35990" xr:uid="{00000000-0005-0000-0000-0000B0660000}"/>
    <cellStyle name="Normal 55 2 3 3 3 5" xfId="20757" xr:uid="{00000000-0005-0000-0000-0000B1660000}"/>
    <cellStyle name="Normal 55 2 3 3 4" xfId="12347" xr:uid="{00000000-0005-0000-0000-0000B2660000}"/>
    <cellStyle name="Normal 55 2 3 3 4 2" xfId="42678" xr:uid="{00000000-0005-0000-0000-0000B3660000}"/>
    <cellStyle name="Normal 55 2 3 3 4 3" xfId="27445" xr:uid="{00000000-0005-0000-0000-0000B4660000}"/>
    <cellStyle name="Normal 55 2 3 3 5" xfId="7326" xr:uid="{00000000-0005-0000-0000-0000B5660000}"/>
    <cellStyle name="Normal 55 2 3 3 5 2" xfId="37661" xr:uid="{00000000-0005-0000-0000-0000B6660000}"/>
    <cellStyle name="Normal 55 2 3 3 5 3" xfId="22428" xr:uid="{00000000-0005-0000-0000-0000B7660000}"/>
    <cellStyle name="Normal 55 2 3 3 6" xfId="32649" xr:uid="{00000000-0005-0000-0000-0000B8660000}"/>
    <cellStyle name="Normal 55 2 3 3 7" xfId="17415" xr:uid="{00000000-0005-0000-0000-0000B9660000}"/>
    <cellStyle name="Normal 55 2 3 4" xfId="3108" xr:uid="{00000000-0005-0000-0000-0000BA660000}"/>
    <cellStyle name="Normal 55 2 3 4 2" xfId="13182" xr:uid="{00000000-0005-0000-0000-0000BB660000}"/>
    <cellStyle name="Normal 55 2 3 4 2 2" xfId="43513" xr:uid="{00000000-0005-0000-0000-0000BC660000}"/>
    <cellStyle name="Normal 55 2 3 4 2 3" xfId="28280" xr:uid="{00000000-0005-0000-0000-0000BD660000}"/>
    <cellStyle name="Normal 55 2 3 4 3" xfId="8162" xr:uid="{00000000-0005-0000-0000-0000BE660000}"/>
    <cellStyle name="Normal 55 2 3 4 3 2" xfId="38496" xr:uid="{00000000-0005-0000-0000-0000BF660000}"/>
    <cellStyle name="Normal 55 2 3 4 3 3" xfId="23263" xr:uid="{00000000-0005-0000-0000-0000C0660000}"/>
    <cellStyle name="Normal 55 2 3 4 4" xfId="33483" xr:uid="{00000000-0005-0000-0000-0000C1660000}"/>
    <cellStyle name="Normal 55 2 3 4 5" xfId="18250" xr:uid="{00000000-0005-0000-0000-0000C2660000}"/>
    <cellStyle name="Normal 55 2 3 5" xfId="4801" xr:uid="{00000000-0005-0000-0000-0000C3660000}"/>
    <cellStyle name="Normal 55 2 3 5 2" xfId="14853" xr:uid="{00000000-0005-0000-0000-0000C4660000}"/>
    <cellStyle name="Normal 55 2 3 5 2 2" xfId="45184" xr:uid="{00000000-0005-0000-0000-0000C5660000}"/>
    <cellStyle name="Normal 55 2 3 5 2 3" xfId="29951" xr:uid="{00000000-0005-0000-0000-0000C6660000}"/>
    <cellStyle name="Normal 55 2 3 5 3" xfId="9833" xr:uid="{00000000-0005-0000-0000-0000C7660000}"/>
    <cellStyle name="Normal 55 2 3 5 3 2" xfId="40167" xr:uid="{00000000-0005-0000-0000-0000C8660000}"/>
    <cellStyle name="Normal 55 2 3 5 3 3" xfId="24934" xr:uid="{00000000-0005-0000-0000-0000C9660000}"/>
    <cellStyle name="Normal 55 2 3 5 4" xfId="35154" xr:uid="{00000000-0005-0000-0000-0000CA660000}"/>
    <cellStyle name="Normal 55 2 3 5 5" xfId="19921" xr:uid="{00000000-0005-0000-0000-0000CB660000}"/>
    <cellStyle name="Normal 55 2 3 6" xfId="11511" xr:uid="{00000000-0005-0000-0000-0000CC660000}"/>
    <cellStyle name="Normal 55 2 3 6 2" xfId="41842" xr:uid="{00000000-0005-0000-0000-0000CD660000}"/>
    <cellStyle name="Normal 55 2 3 6 3" xfId="26609" xr:uid="{00000000-0005-0000-0000-0000CE660000}"/>
    <cellStyle name="Normal 55 2 3 7" xfId="6490" xr:uid="{00000000-0005-0000-0000-0000CF660000}"/>
    <cellStyle name="Normal 55 2 3 7 2" xfId="36825" xr:uid="{00000000-0005-0000-0000-0000D0660000}"/>
    <cellStyle name="Normal 55 2 3 7 3" xfId="21592" xr:uid="{00000000-0005-0000-0000-0000D1660000}"/>
    <cellStyle name="Normal 55 2 3 8" xfId="31813" xr:uid="{00000000-0005-0000-0000-0000D2660000}"/>
    <cellStyle name="Normal 55 2 3 9" xfId="16579" xr:uid="{00000000-0005-0000-0000-0000D3660000}"/>
    <cellStyle name="Normal 55 2 4" xfId="1626" xr:uid="{00000000-0005-0000-0000-0000D4660000}"/>
    <cellStyle name="Normal 55 2 4 2" xfId="2465" xr:uid="{00000000-0005-0000-0000-0000D5660000}"/>
    <cellStyle name="Normal 55 2 4 2 2" xfId="4155" xr:uid="{00000000-0005-0000-0000-0000D6660000}"/>
    <cellStyle name="Normal 55 2 4 2 2 2" xfId="14228" xr:uid="{00000000-0005-0000-0000-0000D7660000}"/>
    <cellStyle name="Normal 55 2 4 2 2 2 2" xfId="44559" xr:uid="{00000000-0005-0000-0000-0000D8660000}"/>
    <cellStyle name="Normal 55 2 4 2 2 2 3" xfId="29326" xr:uid="{00000000-0005-0000-0000-0000D9660000}"/>
    <cellStyle name="Normal 55 2 4 2 2 3" xfId="9208" xr:uid="{00000000-0005-0000-0000-0000DA660000}"/>
    <cellStyle name="Normal 55 2 4 2 2 3 2" xfId="39542" xr:uid="{00000000-0005-0000-0000-0000DB660000}"/>
    <cellStyle name="Normal 55 2 4 2 2 3 3" xfId="24309" xr:uid="{00000000-0005-0000-0000-0000DC660000}"/>
    <cellStyle name="Normal 55 2 4 2 2 4" xfId="34529" xr:uid="{00000000-0005-0000-0000-0000DD660000}"/>
    <cellStyle name="Normal 55 2 4 2 2 5" xfId="19296" xr:uid="{00000000-0005-0000-0000-0000DE660000}"/>
    <cellStyle name="Normal 55 2 4 2 3" xfId="5847" xr:uid="{00000000-0005-0000-0000-0000DF660000}"/>
    <cellStyle name="Normal 55 2 4 2 3 2" xfId="15899" xr:uid="{00000000-0005-0000-0000-0000E0660000}"/>
    <cellStyle name="Normal 55 2 4 2 3 2 2" xfId="46230" xr:uid="{00000000-0005-0000-0000-0000E1660000}"/>
    <cellStyle name="Normal 55 2 4 2 3 2 3" xfId="30997" xr:uid="{00000000-0005-0000-0000-0000E2660000}"/>
    <cellStyle name="Normal 55 2 4 2 3 3" xfId="10879" xr:uid="{00000000-0005-0000-0000-0000E3660000}"/>
    <cellStyle name="Normal 55 2 4 2 3 3 2" xfId="41213" xr:uid="{00000000-0005-0000-0000-0000E4660000}"/>
    <cellStyle name="Normal 55 2 4 2 3 3 3" xfId="25980" xr:uid="{00000000-0005-0000-0000-0000E5660000}"/>
    <cellStyle name="Normal 55 2 4 2 3 4" xfId="36200" xr:uid="{00000000-0005-0000-0000-0000E6660000}"/>
    <cellStyle name="Normal 55 2 4 2 3 5" xfId="20967" xr:uid="{00000000-0005-0000-0000-0000E7660000}"/>
    <cellStyle name="Normal 55 2 4 2 4" xfId="12557" xr:uid="{00000000-0005-0000-0000-0000E8660000}"/>
    <cellStyle name="Normal 55 2 4 2 4 2" xfId="42888" xr:uid="{00000000-0005-0000-0000-0000E9660000}"/>
    <cellStyle name="Normal 55 2 4 2 4 3" xfId="27655" xr:uid="{00000000-0005-0000-0000-0000EA660000}"/>
    <cellStyle name="Normal 55 2 4 2 5" xfId="7536" xr:uid="{00000000-0005-0000-0000-0000EB660000}"/>
    <cellStyle name="Normal 55 2 4 2 5 2" xfId="37871" xr:uid="{00000000-0005-0000-0000-0000EC660000}"/>
    <cellStyle name="Normal 55 2 4 2 5 3" xfId="22638" xr:uid="{00000000-0005-0000-0000-0000ED660000}"/>
    <cellStyle name="Normal 55 2 4 2 6" xfId="32859" xr:uid="{00000000-0005-0000-0000-0000EE660000}"/>
    <cellStyle name="Normal 55 2 4 2 7" xfId="17625" xr:uid="{00000000-0005-0000-0000-0000EF660000}"/>
    <cellStyle name="Normal 55 2 4 3" xfId="3318" xr:uid="{00000000-0005-0000-0000-0000F0660000}"/>
    <cellStyle name="Normal 55 2 4 3 2" xfId="13392" xr:uid="{00000000-0005-0000-0000-0000F1660000}"/>
    <cellStyle name="Normal 55 2 4 3 2 2" xfId="43723" xr:uid="{00000000-0005-0000-0000-0000F2660000}"/>
    <cellStyle name="Normal 55 2 4 3 2 3" xfId="28490" xr:uid="{00000000-0005-0000-0000-0000F3660000}"/>
    <cellStyle name="Normal 55 2 4 3 3" xfId="8372" xr:uid="{00000000-0005-0000-0000-0000F4660000}"/>
    <cellStyle name="Normal 55 2 4 3 3 2" xfId="38706" xr:uid="{00000000-0005-0000-0000-0000F5660000}"/>
    <cellStyle name="Normal 55 2 4 3 3 3" xfId="23473" xr:uid="{00000000-0005-0000-0000-0000F6660000}"/>
    <cellStyle name="Normal 55 2 4 3 4" xfId="33693" xr:uid="{00000000-0005-0000-0000-0000F7660000}"/>
    <cellStyle name="Normal 55 2 4 3 5" xfId="18460" xr:uid="{00000000-0005-0000-0000-0000F8660000}"/>
    <cellStyle name="Normal 55 2 4 4" xfId="5011" xr:uid="{00000000-0005-0000-0000-0000F9660000}"/>
    <cellStyle name="Normal 55 2 4 4 2" xfId="15063" xr:uid="{00000000-0005-0000-0000-0000FA660000}"/>
    <cellStyle name="Normal 55 2 4 4 2 2" xfId="45394" xr:uid="{00000000-0005-0000-0000-0000FB660000}"/>
    <cellStyle name="Normal 55 2 4 4 2 3" xfId="30161" xr:uid="{00000000-0005-0000-0000-0000FC660000}"/>
    <cellStyle name="Normal 55 2 4 4 3" xfId="10043" xr:uid="{00000000-0005-0000-0000-0000FD660000}"/>
    <cellStyle name="Normal 55 2 4 4 3 2" xfId="40377" xr:uid="{00000000-0005-0000-0000-0000FE660000}"/>
    <cellStyle name="Normal 55 2 4 4 3 3" xfId="25144" xr:uid="{00000000-0005-0000-0000-0000FF660000}"/>
    <cellStyle name="Normal 55 2 4 4 4" xfId="35364" xr:uid="{00000000-0005-0000-0000-000000670000}"/>
    <cellStyle name="Normal 55 2 4 4 5" xfId="20131" xr:uid="{00000000-0005-0000-0000-000001670000}"/>
    <cellStyle name="Normal 55 2 4 5" xfId="11721" xr:uid="{00000000-0005-0000-0000-000002670000}"/>
    <cellStyle name="Normal 55 2 4 5 2" xfId="42052" xr:uid="{00000000-0005-0000-0000-000003670000}"/>
    <cellStyle name="Normal 55 2 4 5 3" xfId="26819" xr:uid="{00000000-0005-0000-0000-000004670000}"/>
    <cellStyle name="Normal 55 2 4 6" xfId="6700" xr:uid="{00000000-0005-0000-0000-000005670000}"/>
    <cellStyle name="Normal 55 2 4 6 2" xfId="37035" xr:uid="{00000000-0005-0000-0000-000006670000}"/>
    <cellStyle name="Normal 55 2 4 6 3" xfId="21802" xr:uid="{00000000-0005-0000-0000-000007670000}"/>
    <cellStyle name="Normal 55 2 4 7" xfId="32023" xr:uid="{00000000-0005-0000-0000-000008670000}"/>
    <cellStyle name="Normal 55 2 4 8" xfId="16789" xr:uid="{00000000-0005-0000-0000-000009670000}"/>
    <cellStyle name="Normal 55 2 5" xfId="2047" xr:uid="{00000000-0005-0000-0000-00000A670000}"/>
    <cellStyle name="Normal 55 2 5 2" xfId="3737" xr:uid="{00000000-0005-0000-0000-00000B670000}"/>
    <cellStyle name="Normal 55 2 5 2 2" xfId="13810" xr:uid="{00000000-0005-0000-0000-00000C670000}"/>
    <cellStyle name="Normal 55 2 5 2 2 2" xfId="44141" xr:uid="{00000000-0005-0000-0000-00000D670000}"/>
    <cellStyle name="Normal 55 2 5 2 2 3" xfId="28908" xr:uid="{00000000-0005-0000-0000-00000E670000}"/>
    <cellStyle name="Normal 55 2 5 2 3" xfId="8790" xr:uid="{00000000-0005-0000-0000-00000F670000}"/>
    <cellStyle name="Normal 55 2 5 2 3 2" xfId="39124" xr:uid="{00000000-0005-0000-0000-000010670000}"/>
    <cellStyle name="Normal 55 2 5 2 3 3" xfId="23891" xr:uid="{00000000-0005-0000-0000-000011670000}"/>
    <cellStyle name="Normal 55 2 5 2 4" xfId="34111" xr:uid="{00000000-0005-0000-0000-000012670000}"/>
    <cellStyle name="Normal 55 2 5 2 5" xfId="18878" xr:uid="{00000000-0005-0000-0000-000013670000}"/>
    <cellStyle name="Normal 55 2 5 3" xfId="5429" xr:uid="{00000000-0005-0000-0000-000014670000}"/>
    <cellStyle name="Normal 55 2 5 3 2" xfId="15481" xr:uid="{00000000-0005-0000-0000-000015670000}"/>
    <cellStyle name="Normal 55 2 5 3 2 2" xfId="45812" xr:uid="{00000000-0005-0000-0000-000016670000}"/>
    <cellStyle name="Normal 55 2 5 3 2 3" xfId="30579" xr:uid="{00000000-0005-0000-0000-000017670000}"/>
    <cellStyle name="Normal 55 2 5 3 3" xfId="10461" xr:uid="{00000000-0005-0000-0000-000018670000}"/>
    <cellStyle name="Normal 55 2 5 3 3 2" xfId="40795" xr:uid="{00000000-0005-0000-0000-000019670000}"/>
    <cellStyle name="Normal 55 2 5 3 3 3" xfId="25562" xr:uid="{00000000-0005-0000-0000-00001A670000}"/>
    <cellStyle name="Normal 55 2 5 3 4" xfId="35782" xr:uid="{00000000-0005-0000-0000-00001B670000}"/>
    <cellStyle name="Normal 55 2 5 3 5" xfId="20549" xr:uid="{00000000-0005-0000-0000-00001C670000}"/>
    <cellStyle name="Normal 55 2 5 4" xfId="12139" xr:uid="{00000000-0005-0000-0000-00001D670000}"/>
    <cellStyle name="Normal 55 2 5 4 2" xfId="42470" xr:uid="{00000000-0005-0000-0000-00001E670000}"/>
    <cellStyle name="Normal 55 2 5 4 3" xfId="27237" xr:uid="{00000000-0005-0000-0000-00001F670000}"/>
    <cellStyle name="Normal 55 2 5 5" xfId="7118" xr:uid="{00000000-0005-0000-0000-000020670000}"/>
    <cellStyle name="Normal 55 2 5 5 2" xfId="37453" xr:uid="{00000000-0005-0000-0000-000021670000}"/>
    <cellStyle name="Normal 55 2 5 5 3" xfId="22220" xr:uid="{00000000-0005-0000-0000-000022670000}"/>
    <cellStyle name="Normal 55 2 5 6" xfId="32441" xr:uid="{00000000-0005-0000-0000-000023670000}"/>
    <cellStyle name="Normal 55 2 5 7" xfId="17207" xr:uid="{00000000-0005-0000-0000-000024670000}"/>
    <cellStyle name="Normal 55 2 6" xfId="2900" xr:uid="{00000000-0005-0000-0000-000025670000}"/>
    <cellStyle name="Normal 55 2 6 2" xfId="12974" xr:uid="{00000000-0005-0000-0000-000026670000}"/>
    <cellStyle name="Normal 55 2 6 2 2" xfId="43305" xr:uid="{00000000-0005-0000-0000-000027670000}"/>
    <cellStyle name="Normal 55 2 6 2 3" xfId="28072" xr:uid="{00000000-0005-0000-0000-000028670000}"/>
    <cellStyle name="Normal 55 2 6 3" xfId="7954" xr:uid="{00000000-0005-0000-0000-000029670000}"/>
    <cellStyle name="Normal 55 2 6 3 2" xfId="38288" xr:uid="{00000000-0005-0000-0000-00002A670000}"/>
    <cellStyle name="Normal 55 2 6 3 3" xfId="23055" xr:uid="{00000000-0005-0000-0000-00002B670000}"/>
    <cellStyle name="Normal 55 2 6 4" xfId="33275" xr:uid="{00000000-0005-0000-0000-00002C670000}"/>
    <cellStyle name="Normal 55 2 6 5" xfId="18042" xr:uid="{00000000-0005-0000-0000-00002D670000}"/>
    <cellStyle name="Normal 55 2 7" xfId="4593" xr:uid="{00000000-0005-0000-0000-00002E670000}"/>
    <cellStyle name="Normal 55 2 7 2" xfId="14645" xr:uid="{00000000-0005-0000-0000-00002F670000}"/>
    <cellStyle name="Normal 55 2 7 2 2" xfId="44976" xr:uid="{00000000-0005-0000-0000-000030670000}"/>
    <cellStyle name="Normal 55 2 7 2 3" xfId="29743" xr:uid="{00000000-0005-0000-0000-000031670000}"/>
    <cellStyle name="Normal 55 2 7 3" xfId="9625" xr:uid="{00000000-0005-0000-0000-000032670000}"/>
    <cellStyle name="Normal 55 2 7 3 2" xfId="39959" xr:uid="{00000000-0005-0000-0000-000033670000}"/>
    <cellStyle name="Normal 55 2 7 3 3" xfId="24726" xr:uid="{00000000-0005-0000-0000-000034670000}"/>
    <cellStyle name="Normal 55 2 7 4" xfId="34946" xr:uid="{00000000-0005-0000-0000-000035670000}"/>
    <cellStyle name="Normal 55 2 7 5" xfId="19713" xr:uid="{00000000-0005-0000-0000-000036670000}"/>
    <cellStyle name="Normal 55 2 8" xfId="11303" xr:uid="{00000000-0005-0000-0000-000037670000}"/>
    <cellStyle name="Normal 55 2 8 2" xfId="41634" xr:uid="{00000000-0005-0000-0000-000038670000}"/>
    <cellStyle name="Normal 55 2 8 3" xfId="26401" xr:uid="{00000000-0005-0000-0000-000039670000}"/>
    <cellStyle name="Normal 55 2 9" xfId="6282" xr:uid="{00000000-0005-0000-0000-00003A670000}"/>
    <cellStyle name="Normal 55 2 9 2" xfId="36617" xr:uid="{00000000-0005-0000-0000-00003B670000}"/>
    <cellStyle name="Normal 55 2 9 3" xfId="21384" xr:uid="{00000000-0005-0000-0000-00003C670000}"/>
    <cellStyle name="Normal 55 3" xfId="1246" xr:uid="{00000000-0005-0000-0000-00003D670000}"/>
    <cellStyle name="Normal 55 3 10" xfId="16423" xr:uid="{00000000-0005-0000-0000-00003E670000}"/>
    <cellStyle name="Normal 55 3 2" xfId="1465" xr:uid="{00000000-0005-0000-0000-00003F670000}"/>
    <cellStyle name="Normal 55 3 2 2" xfId="1886" xr:uid="{00000000-0005-0000-0000-000040670000}"/>
    <cellStyle name="Normal 55 3 2 2 2" xfId="2725" xr:uid="{00000000-0005-0000-0000-000041670000}"/>
    <cellStyle name="Normal 55 3 2 2 2 2" xfId="4415" xr:uid="{00000000-0005-0000-0000-000042670000}"/>
    <cellStyle name="Normal 55 3 2 2 2 2 2" xfId="14488" xr:uid="{00000000-0005-0000-0000-000043670000}"/>
    <cellStyle name="Normal 55 3 2 2 2 2 2 2" xfId="44819" xr:uid="{00000000-0005-0000-0000-000044670000}"/>
    <cellStyle name="Normal 55 3 2 2 2 2 2 3" xfId="29586" xr:uid="{00000000-0005-0000-0000-000045670000}"/>
    <cellStyle name="Normal 55 3 2 2 2 2 3" xfId="9468" xr:uid="{00000000-0005-0000-0000-000046670000}"/>
    <cellStyle name="Normal 55 3 2 2 2 2 3 2" xfId="39802" xr:uid="{00000000-0005-0000-0000-000047670000}"/>
    <cellStyle name="Normal 55 3 2 2 2 2 3 3" xfId="24569" xr:uid="{00000000-0005-0000-0000-000048670000}"/>
    <cellStyle name="Normal 55 3 2 2 2 2 4" xfId="34789" xr:uid="{00000000-0005-0000-0000-000049670000}"/>
    <cellStyle name="Normal 55 3 2 2 2 2 5" xfId="19556" xr:uid="{00000000-0005-0000-0000-00004A670000}"/>
    <cellStyle name="Normal 55 3 2 2 2 3" xfId="6107" xr:uid="{00000000-0005-0000-0000-00004B670000}"/>
    <cellStyle name="Normal 55 3 2 2 2 3 2" xfId="16159" xr:uid="{00000000-0005-0000-0000-00004C670000}"/>
    <cellStyle name="Normal 55 3 2 2 2 3 2 2" xfId="46490" xr:uid="{00000000-0005-0000-0000-00004D670000}"/>
    <cellStyle name="Normal 55 3 2 2 2 3 2 3" xfId="31257" xr:uid="{00000000-0005-0000-0000-00004E670000}"/>
    <cellStyle name="Normal 55 3 2 2 2 3 3" xfId="11139" xr:uid="{00000000-0005-0000-0000-00004F670000}"/>
    <cellStyle name="Normal 55 3 2 2 2 3 3 2" xfId="41473" xr:uid="{00000000-0005-0000-0000-000050670000}"/>
    <cellStyle name="Normal 55 3 2 2 2 3 3 3" xfId="26240" xr:uid="{00000000-0005-0000-0000-000051670000}"/>
    <cellStyle name="Normal 55 3 2 2 2 3 4" xfId="36460" xr:uid="{00000000-0005-0000-0000-000052670000}"/>
    <cellStyle name="Normal 55 3 2 2 2 3 5" xfId="21227" xr:uid="{00000000-0005-0000-0000-000053670000}"/>
    <cellStyle name="Normal 55 3 2 2 2 4" xfId="12817" xr:uid="{00000000-0005-0000-0000-000054670000}"/>
    <cellStyle name="Normal 55 3 2 2 2 4 2" xfId="43148" xr:uid="{00000000-0005-0000-0000-000055670000}"/>
    <cellStyle name="Normal 55 3 2 2 2 4 3" xfId="27915" xr:uid="{00000000-0005-0000-0000-000056670000}"/>
    <cellStyle name="Normal 55 3 2 2 2 5" xfId="7796" xr:uid="{00000000-0005-0000-0000-000057670000}"/>
    <cellStyle name="Normal 55 3 2 2 2 5 2" xfId="38131" xr:uid="{00000000-0005-0000-0000-000058670000}"/>
    <cellStyle name="Normal 55 3 2 2 2 5 3" xfId="22898" xr:uid="{00000000-0005-0000-0000-000059670000}"/>
    <cellStyle name="Normal 55 3 2 2 2 6" xfId="33119" xr:uid="{00000000-0005-0000-0000-00005A670000}"/>
    <cellStyle name="Normal 55 3 2 2 2 7" xfId="17885" xr:uid="{00000000-0005-0000-0000-00005B670000}"/>
    <cellStyle name="Normal 55 3 2 2 3" xfId="3578" xr:uid="{00000000-0005-0000-0000-00005C670000}"/>
    <cellStyle name="Normal 55 3 2 2 3 2" xfId="13652" xr:uid="{00000000-0005-0000-0000-00005D670000}"/>
    <cellStyle name="Normal 55 3 2 2 3 2 2" xfId="43983" xr:uid="{00000000-0005-0000-0000-00005E670000}"/>
    <cellStyle name="Normal 55 3 2 2 3 2 3" xfId="28750" xr:uid="{00000000-0005-0000-0000-00005F670000}"/>
    <cellStyle name="Normal 55 3 2 2 3 3" xfId="8632" xr:uid="{00000000-0005-0000-0000-000060670000}"/>
    <cellStyle name="Normal 55 3 2 2 3 3 2" xfId="38966" xr:uid="{00000000-0005-0000-0000-000061670000}"/>
    <cellStyle name="Normal 55 3 2 2 3 3 3" xfId="23733" xr:uid="{00000000-0005-0000-0000-000062670000}"/>
    <cellStyle name="Normal 55 3 2 2 3 4" xfId="33953" xr:uid="{00000000-0005-0000-0000-000063670000}"/>
    <cellStyle name="Normal 55 3 2 2 3 5" xfId="18720" xr:uid="{00000000-0005-0000-0000-000064670000}"/>
    <cellStyle name="Normal 55 3 2 2 4" xfId="5271" xr:uid="{00000000-0005-0000-0000-000065670000}"/>
    <cellStyle name="Normal 55 3 2 2 4 2" xfId="15323" xr:uid="{00000000-0005-0000-0000-000066670000}"/>
    <cellStyle name="Normal 55 3 2 2 4 2 2" xfId="45654" xr:uid="{00000000-0005-0000-0000-000067670000}"/>
    <cellStyle name="Normal 55 3 2 2 4 2 3" xfId="30421" xr:uid="{00000000-0005-0000-0000-000068670000}"/>
    <cellStyle name="Normal 55 3 2 2 4 3" xfId="10303" xr:uid="{00000000-0005-0000-0000-000069670000}"/>
    <cellStyle name="Normal 55 3 2 2 4 3 2" xfId="40637" xr:uid="{00000000-0005-0000-0000-00006A670000}"/>
    <cellStyle name="Normal 55 3 2 2 4 3 3" xfId="25404" xr:uid="{00000000-0005-0000-0000-00006B670000}"/>
    <cellStyle name="Normal 55 3 2 2 4 4" xfId="35624" xr:uid="{00000000-0005-0000-0000-00006C670000}"/>
    <cellStyle name="Normal 55 3 2 2 4 5" xfId="20391" xr:uid="{00000000-0005-0000-0000-00006D670000}"/>
    <cellStyle name="Normal 55 3 2 2 5" xfId="11981" xr:uid="{00000000-0005-0000-0000-00006E670000}"/>
    <cellStyle name="Normal 55 3 2 2 5 2" xfId="42312" xr:uid="{00000000-0005-0000-0000-00006F670000}"/>
    <cellStyle name="Normal 55 3 2 2 5 3" xfId="27079" xr:uid="{00000000-0005-0000-0000-000070670000}"/>
    <cellStyle name="Normal 55 3 2 2 6" xfId="6960" xr:uid="{00000000-0005-0000-0000-000071670000}"/>
    <cellStyle name="Normal 55 3 2 2 6 2" xfId="37295" xr:uid="{00000000-0005-0000-0000-000072670000}"/>
    <cellStyle name="Normal 55 3 2 2 6 3" xfId="22062" xr:uid="{00000000-0005-0000-0000-000073670000}"/>
    <cellStyle name="Normal 55 3 2 2 7" xfId="32283" xr:uid="{00000000-0005-0000-0000-000074670000}"/>
    <cellStyle name="Normal 55 3 2 2 8" xfId="17049" xr:uid="{00000000-0005-0000-0000-000075670000}"/>
    <cellStyle name="Normal 55 3 2 3" xfId="2307" xr:uid="{00000000-0005-0000-0000-000076670000}"/>
    <cellStyle name="Normal 55 3 2 3 2" xfId="3997" xr:uid="{00000000-0005-0000-0000-000077670000}"/>
    <cellStyle name="Normal 55 3 2 3 2 2" xfId="14070" xr:uid="{00000000-0005-0000-0000-000078670000}"/>
    <cellStyle name="Normal 55 3 2 3 2 2 2" xfId="44401" xr:uid="{00000000-0005-0000-0000-000079670000}"/>
    <cellStyle name="Normal 55 3 2 3 2 2 3" xfId="29168" xr:uid="{00000000-0005-0000-0000-00007A670000}"/>
    <cellStyle name="Normal 55 3 2 3 2 3" xfId="9050" xr:uid="{00000000-0005-0000-0000-00007B670000}"/>
    <cellStyle name="Normal 55 3 2 3 2 3 2" xfId="39384" xr:uid="{00000000-0005-0000-0000-00007C670000}"/>
    <cellStyle name="Normal 55 3 2 3 2 3 3" xfId="24151" xr:uid="{00000000-0005-0000-0000-00007D670000}"/>
    <cellStyle name="Normal 55 3 2 3 2 4" xfId="34371" xr:uid="{00000000-0005-0000-0000-00007E670000}"/>
    <cellStyle name="Normal 55 3 2 3 2 5" xfId="19138" xr:uid="{00000000-0005-0000-0000-00007F670000}"/>
    <cellStyle name="Normal 55 3 2 3 3" xfId="5689" xr:uid="{00000000-0005-0000-0000-000080670000}"/>
    <cellStyle name="Normal 55 3 2 3 3 2" xfId="15741" xr:uid="{00000000-0005-0000-0000-000081670000}"/>
    <cellStyle name="Normal 55 3 2 3 3 2 2" xfId="46072" xr:uid="{00000000-0005-0000-0000-000082670000}"/>
    <cellStyle name="Normal 55 3 2 3 3 2 3" xfId="30839" xr:uid="{00000000-0005-0000-0000-000083670000}"/>
    <cellStyle name="Normal 55 3 2 3 3 3" xfId="10721" xr:uid="{00000000-0005-0000-0000-000084670000}"/>
    <cellStyle name="Normal 55 3 2 3 3 3 2" xfId="41055" xr:uid="{00000000-0005-0000-0000-000085670000}"/>
    <cellStyle name="Normal 55 3 2 3 3 3 3" xfId="25822" xr:uid="{00000000-0005-0000-0000-000086670000}"/>
    <cellStyle name="Normal 55 3 2 3 3 4" xfId="36042" xr:uid="{00000000-0005-0000-0000-000087670000}"/>
    <cellStyle name="Normal 55 3 2 3 3 5" xfId="20809" xr:uid="{00000000-0005-0000-0000-000088670000}"/>
    <cellStyle name="Normal 55 3 2 3 4" xfId="12399" xr:uid="{00000000-0005-0000-0000-000089670000}"/>
    <cellStyle name="Normal 55 3 2 3 4 2" xfId="42730" xr:uid="{00000000-0005-0000-0000-00008A670000}"/>
    <cellStyle name="Normal 55 3 2 3 4 3" xfId="27497" xr:uid="{00000000-0005-0000-0000-00008B670000}"/>
    <cellStyle name="Normal 55 3 2 3 5" xfId="7378" xr:uid="{00000000-0005-0000-0000-00008C670000}"/>
    <cellStyle name="Normal 55 3 2 3 5 2" xfId="37713" xr:uid="{00000000-0005-0000-0000-00008D670000}"/>
    <cellStyle name="Normal 55 3 2 3 5 3" xfId="22480" xr:uid="{00000000-0005-0000-0000-00008E670000}"/>
    <cellStyle name="Normal 55 3 2 3 6" xfId="32701" xr:uid="{00000000-0005-0000-0000-00008F670000}"/>
    <cellStyle name="Normal 55 3 2 3 7" xfId="17467" xr:uid="{00000000-0005-0000-0000-000090670000}"/>
    <cellStyle name="Normal 55 3 2 4" xfId="3160" xr:uid="{00000000-0005-0000-0000-000091670000}"/>
    <cellStyle name="Normal 55 3 2 4 2" xfId="13234" xr:uid="{00000000-0005-0000-0000-000092670000}"/>
    <cellStyle name="Normal 55 3 2 4 2 2" xfId="43565" xr:uid="{00000000-0005-0000-0000-000093670000}"/>
    <cellStyle name="Normal 55 3 2 4 2 3" xfId="28332" xr:uid="{00000000-0005-0000-0000-000094670000}"/>
    <cellStyle name="Normal 55 3 2 4 3" xfId="8214" xr:uid="{00000000-0005-0000-0000-000095670000}"/>
    <cellStyle name="Normal 55 3 2 4 3 2" xfId="38548" xr:uid="{00000000-0005-0000-0000-000096670000}"/>
    <cellStyle name="Normal 55 3 2 4 3 3" xfId="23315" xr:uid="{00000000-0005-0000-0000-000097670000}"/>
    <cellStyle name="Normal 55 3 2 4 4" xfId="33535" xr:uid="{00000000-0005-0000-0000-000098670000}"/>
    <cellStyle name="Normal 55 3 2 4 5" xfId="18302" xr:uid="{00000000-0005-0000-0000-000099670000}"/>
    <cellStyle name="Normal 55 3 2 5" xfId="4853" xr:uid="{00000000-0005-0000-0000-00009A670000}"/>
    <cellStyle name="Normal 55 3 2 5 2" xfId="14905" xr:uid="{00000000-0005-0000-0000-00009B670000}"/>
    <cellStyle name="Normal 55 3 2 5 2 2" xfId="45236" xr:uid="{00000000-0005-0000-0000-00009C670000}"/>
    <cellStyle name="Normal 55 3 2 5 2 3" xfId="30003" xr:uid="{00000000-0005-0000-0000-00009D670000}"/>
    <cellStyle name="Normal 55 3 2 5 3" xfId="9885" xr:uid="{00000000-0005-0000-0000-00009E670000}"/>
    <cellStyle name="Normal 55 3 2 5 3 2" xfId="40219" xr:uid="{00000000-0005-0000-0000-00009F670000}"/>
    <cellStyle name="Normal 55 3 2 5 3 3" xfId="24986" xr:uid="{00000000-0005-0000-0000-0000A0670000}"/>
    <cellStyle name="Normal 55 3 2 5 4" xfId="35206" xr:uid="{00000000-0005-0000-0000-0000A1670000}"/>
    <cellStyle name="Normal 55 3 2 5 5" xfId="19973" xr:uid="{00000000-0005-0000-0000-0000A2670000}"/>
    <cellStyle name="Normal 55 3 2 6" xfId="11563" xr:uid="{00000000-0005-0000-0000-0000A3670000}"/>
    <cellStyle name="Normal 55 3 2 6 2" xfId="41894" xr:uid="{00000000-0005-0000-0000-0000A4670000}"/>
    <cellStyle name="Normal 55 3 2 6 3" xfId="26661" xr:uid="{00000000-0005-0000-0000-0000A5670000}"/>
    <cellStyle name="Normal 55 3 2 7" xfId="6542" xr:uid="{00000000-0005-0000-0000-0000A6670000}"/>
    <cellStyle name="Normal 55 3 2 7 2" xfId="36877" xr:uid="{00000000-0005-0000-0000-0000A7670000}"/>
    <cellStyle name="Normal 55 3 2 7 3" xfId="21644" xr:uid="{00000000-0005-0000-0000-0000A8670000}"/>
    <cellStyle name="Normal 55 3 2 8" xfId="31865" xr:uid="{00000000-0005-0000-0000-0000A9670000}"/>
    <cellStyle name="Normal 55 3 2 9" xfId="16631" xr:uid="{00000000-0005-0000-0000-0000AA670000}"/>
    <cellStyle name="Normal 55 3 3" xfId="1678" xr:uid="{00000000-0005-0000-0000-0000AB670000}"/>
    <cellStyle name="Normal 55 3 3 2" xfId="2517" xr:uid="{00000000-0005-0000-0000-0000AC670000}"/>
    <cellStyle name="Normal 55 3 3 2 2" xfId="4207" xr:uid="{00000000-0005-0000-0000-0000AD670000}"/>
    <cellStyle name="Normal 55 3 3 2 2 2" xfId="14280" xr:uid="{00000000-0005-0000-0000-0000AE670000}"/>
    <cellStyle name="Normal 55 3 3 2 2 2 2" xfId="44611" xr:uid="{00000000-0005-0000-0000-0000AF670000}"/>
    <cellStyle name="Normal 55 3 3 2 2 2 3" xfId="29378" xr:uid="{00000000-0005-0000-0000-0000B0670000}"/>
    <cellStyle name="Normal 55 3 3 2 2 3" xfId="9260" xr:uid="{00000000-0005-0000-0000-0000B1670000}"/>
    <cellStyle name="Normal 55 3 3 2 2 3 2" xfId="39594" xr:uid="{00000000-0005-0000-0000-0000B2670000}"/>
    <cellStyle name="Normal 55 3 3 2 2 3 3" xfId="24361" xr:uid="{00000000-0005-0000-0000-0000B3670000}"/>
    <cellStyle name="Normal 55 3 3 2 2 4" xfId="34581" xr:uid="{00000000-0005-0000-0000-0000B4670000}"/>
    <cellStyle name="Normal 55 3 3 2 2 5" xfId="19348" xr:uid="{00000000-0005-0000-0000-0000B5670000}"/>
    <cellStyle name="Normal 55 3 3 2 3" xfId="5899" xr:uid="{00000000-0005-0000-0000-0000B6670000}"/>
    <cellStyle name="Normal 55 3 3 2 3 2" xfId="15951" xr:uid="{00000000-0005-0000-0000-0000B7670000}"/>
    <cellStyle name="Normal 55 3 3 2 3 2 2" xfId="46282" xr:uid="{00000000-0005-0000-0000-0000B8670000}"/>
    <cellStyle name="Normal 55 3 3 2 3 2 3" xfId="31049" xr:uid="{00000000-0005-0000-0000-0000B9670000}"/>
    <cellStyle name="Normal 55 3 3 2 3 3" xfId="10931" xr:uid="{00000000-0005-0000-0000-0000BA670000}"/>
    <cellStyle name="Normal 55 3 3 2 3 3 2" xfId="41265" xr:uid="{00000000-0005-0000-0000-0000BB670000}"/>
    <cellStyle name="Normal 55 3 3 2 3 3 3" xfId="26032" xr:uid="{00000000-0005-0000-0000-0000BC670000}"/>
    <cellStyle name="Normal 55 3 3 2 3 4" xfId="36252" xr:uid="{00000000-0005-0000-0000-0000BD670000}"/>
    <cellStyle name="Normal 55 3 3 2 3 5" xfId="21019" xr:uid="{00000000-0005-0000-0000-0000BE670000}"/>
    <cellStyle name="Normal 55 3 3 2 4" xfId="12609" xr:uid="{00000000-0005-0000-0000-0000BF670000}"/>
    <cellStyle name="Normal 55 3 3 2 4 2" xfId="42940" xr:uid="{00000000-0005-0000-0000-0000C0670000}"/>
    <cellStyle name="Normal 55 3 3 2 4 3" xfId="27707" xr:uid="{00000000-0005-0000-0000-0000C1670000}"/>
    <cellStyle name="Normal 55 3 3 2 5" xfId="7588" xr:uid="{00000000-0005-0000-0000-0000C2670000}"/>
    <cellStyle name="Normal 55 3 3 2 5 2" xfId="37923" xr:uid="{00000000-0005-0000-0000-0000C3670000}"/>
    <cellStyle name="Normal 55 3 3 2 5 3" xfId="22690" xr:uid="{00000000-0005-0000-0000-0000C4670000}"/>
    <cellStyle name="Normal 55 3 3 2 6" xfId="32911" xr:uid="{00000000-0005-0000-0000-0000C5670000}"/>
    <cellStyle name="Normal 55 3 3 2 7" xfId="17677" xr:uid="{00000000-0005-0000-0000-0000C6670000}"/>
    <cellStyle name="Normal 55 3 3 3" xfId="3370" xr:uid="{00000000-0005-0000-0000-0000C7670000}"/>
    <cellStyle name="Normal 55 3 3 3 2" xfId="13444" xr:uid="{00000000-0005-0000-0000-0000C8670000}"/>
    <cellStyle name="Normal 55 3 3 3 2 2" xfId="43775" xr:uid="{00000000-0005-0000-0000-0000C9670000}"/>
    <cellStyle name="Normal 55 3 3 3 2 3" xfId="28542" xr:uid="{00000000-0005-0000-0000-0000CA670000}"/>
    <cellStyle name="Normal 55 3 3 3 3" xfId="8424" xr:uid="{00000000-0005-0000-0000-0000CB670000}"/>
    <cellStyle name="Normal 55 3 3 3 3 2" xfId="38758" xr:uid="{00000000-0005-0000-0000-0000CC670000}"/>
    <cellStyle name="Normal 55 3 3 3 3 3" xfId="23525" xr:uid="{00000000-0005-0000-0000-0000CD670000}"/>
    <cellStyle name="Normal 55 3 3 3 4" xfId="33745" xr:uid="{00000000-0005-0000-0000-0000CE670000}"/>
    <cellStyle name="Normal 55 3 3 3 5" xfId="18512" xr:uid="{00000000-0005-0000-0000-0000CF670000}"/>
    <cellStyle name="Normal 55 3 3 4" xfId="5063" xr:uid="{00000000-0005-0000-0000-0000D0670000}"/>
    <cellStyle name="Normal 55 3 3 4 2" xfId="15115" xr:uid="{00000000-0005-0000-0000-0000D1670000}"/>
    <cellStyle name="Normal 55 3 3 4 2 2" xfId="45446" xr:uid="{00000000-0005-0000-0000-0000D2670000}"/>
    <cellStyle name="Normal 55 3 3 4 2 3" xfId="30213" xr:uid="{00000000-0005-0000-0000-0000D3670000}"/>
    <cellStyle name="Normal 55 3 3 4 3" xfId="10095" xr:uid="{00000000-0005-0000-0000-0000D4670000}"/>
    <cellStyle name="Normal 55 3 3 4 3 2" xfId="40429" xr:uid="{00000000-0005-0000-0000-0000D5670000}"/>
    <cellStyle name="Normal 55 3 3 4 3 3" xfId="25196" xr:uid="{00000000-0005-0000-0000-0000D6670000}"/>
    <cellStyle name="Normal 55 3 3 4 4" xfId="35416" xr:uid="{00000000-0005-0000-0000-0000D7670000}"/>
    <cellStyle name="Normal 55 3 3 4 5" xfId="20183" xr:uid="{00000000-0005-0000-0000-0000D8670000}"/>
    <cellStyle name="Normal 55 3 3 5" xfId="11773" xr:uid="{00000000-0005-0000-0000-0000D9670000}"/>
    <cellStyle name="Normal 55 3 3 5 2" xfId="42104" xr:uid="{00000000-0005-0000-0000-0000DA670000}"/>
    <cellStyle name="Normal 55 3 3 5 3" xfId="26871" xr:uid="{00000000-0005-0000-0000-0000DB670000}"/>
    <cellStyle name="Normal 55 3 3 6" xfId="6752" xr:uid="{00000000-0005-0000-0000-0000DC670000}"/>
    <cellStyle name="Normal 55 3 3 6 2" xfId="37087" xr:uid="{00000000-0005-0000-0000-0000DD670000}"/>
    <cellStyle name="Normal 55 3 3 6 3" xfId="21854" xr:uid="{00000000-0005-0000-0000-0000DE670000}"/>
    <cellStyle name="Normal 55 3 3 7" xfId="32075" xr:uid="{00000000-0005-0000-0000-0000DF670000}"/>
    <cellStyle name="Normal 55 3 3 8" xfId="16841" xr:uid="{00000000-0005-0000-0000-0000E0670000}"/>
    <cellStyle name="Normal 55 3 4" xfId="2099" xr:uid="{00000000-0005-0000-0000-0000E1670000}"/>
    <cellStyle name="Normal 55 3 4 2" xfId="3789" xr:uid="{00000000-0005-0000-0000-0000E2670000}"/>
    <cellStyle name="Normal 55 3 4 2 2" xfId="13862" xr:uid="{00000000-0005-0000-0000-0000E3670000}"/>
    <cellStyle name="Normal 55 3 4 2 2 2" xfId="44193" xr:uid="{00000000-0005-0000-0000-0000E4670000}"/>
    <cellStyle name="Normal 55 3 4 2 2 3" xfId="28960" xr:uid="{00000000-0005-0000-0000-0000E5670000}"/>
    <cellStyle name="Normal 55 3 4 2 3" xfId="8842" xr:uid="{00000000-0005-0000-0000-0000E6670000}"/>
    <cellStyle name="Normal 55 3 4 2 3 2" xfId="39176" xr:uid="{00000000-0005-0000-0000-0000E7670000}"/>
    <cellStyle name="Normal 55 3 4 2 3 3" xfId="23943" xr:uid="{00000000-0005-0000-0000-0000E8670000}"/>
    <cellStyle name="Normal 55 3 4 2 4" xfId="34163" xr:uid="{00000000-0005-0000-0000-0000E9670000}"/>
    <cellStyle name="Normal 55 3 4 2 5" xfId="18930" xr:uid="{00000000-0005-0000-0000-0000EA670000}"/>
    <cellStyle name="Normal 55 3 4 3" xfId="5481" xr:uid="{00000000-0005-0000-0000-0000EB670000}"/>
    <cellStyle name="Normal 55 3 4 3 2" xfId="15533" xr:uid="{00000000-0005-0000-0000-0000EC670000}"/>
    <cellStyle name="Normal 55 3 4 3 2 2" xfId="45864" xr:uid="{00000000-0005-0000-0000-0000ED670000}"/>
    <cellStyle name="Normal 55 3 4 3 2 3" xfId="30631" xr:uid="{00000000-0005-0000-0000-0000EE670000}"/>
    <cellStyle name="Normal 55 3 4 3 3" xfId="10513" xr:uid="{00000000-0005-0000-0000-0000EF670000}"/>
    <cellStyle name="Normal 55 3 4 3 3 2" xfId="40847" xr:uid="{00000000-0005-0000-0000-0000F0670000}"/>
    <cellStyle name="Normal 55 3 4 3 3 3" xfId="25614" xr:uid="{00000000-0005-0000-0000-0000F1670000}"/>
    <cellStyle name="Normal 55 3 4 3 4" xfId="35834" xr:uid="{00000000-0005-0000-0000-0000F2670000}"/>
    <cellStyle name="Normal 55 3 4 3 5" xfId="20601" xr:uid="{00000000-0005-0000-0000-0000F3670000}"/>
    <cellStyle name="Normal 55 3 4 4" xfId="12191" xr:uid="{00000000-0005-0000-0000-0000F4670000}"/>
    <cellStyle name="Normal 55 3 4 4 2" xfId="42522" xr:uid="{00000000-0005-0000-0000-0000F5670000}"/>
    <cellStyle name="Normal 55 3 4 4 3" xfId="27289" xr:uid="{00000000-0005-0000-0000-0000F6670000}"/>
    <cellStyle name="Normal 55 3 4 5" xfId="7170" xr:uid="{00000000-0005-0000-0000-0000F7670000}"/>
    <cellStyle name="Normal 55 3 4 5 2" xfId="37505" xr:uid="{00000000-0005-0000-0000-0000F8670000}"/>
    <cellStyle name="Normal 55 3 4 5 3" xfId="22272" xr:uid="{00000000-0005-0000-0000-0000F9670000}"/>
    <cellStyle name="Normal 55 3 4 6" xfId="32493" xr:uid="{00000000-0005-0000-0000-0000FA670000}"/>
    <cellStyle name="Normal 55 3 4 7" xfId="17259" xr:uid="{00000000-0005-0000-0000-0000FB670000}"/>
    <cellStyle name="Normal 55 3 5" xfId="2952" xr:uid="{00000000-0005-0000-0000-0000FC670000}"/>
    <cellStyle name="Normal 55 3 5 2" xfId="13026" xr:uid="{00000000-0005-0000-0000-0000FD670000}"/>
    <cellStyle name="Normal 55 3 5 2 2" xfId="43357" xr:uid="{00000000-0005-0000-0000-0000FE670000}"/>
    <cellStyle name="Normal 55 3 5 2 3" xfId="28124" xr:uid="{00000000-0005-0000-0000-0000FF670000}"/>
    <cellStyle name="Normal 55 3 5 3" xfId="8006" xr:uid="{00000000-0005-0000-0000-000000680000}"/>
    <cellStyle name="Normal 55 3 5 3 2" xfId="38340" xr:uid="{00000000-0005-0000-0000-000001680000}"/>
    <cellStyle name="Normal 55 3 5 3 3" xfId="23107" xr:uid="{00000000-0005-0000-0000-000002680000}"/>
    <cellStyle name="Normal 55 3 5 4" xfId="33327" xr:uid="{00000000-0005-0000-0000-000003680000}"/>
    <cellStyle name="Normal 55 3 5 5" xfId="18094" xr:uid="{00000000-0005-0000-0000-000004680000}"/>
    <cellStyle name="Normal 55 3 6" xfId="4645" xr:uid="{00000000-0005-0000-0000-000005680000}"/>
    <cellStyle name="Normal 55 3 6 2" xfId="14697" xr:uid="{00000000-0005-0000-0000-000006680000}"/>
    <cellStyle name="Normal 55 3 6 2 2" xfId="45028" xr:uid="{00000000-0005-0000-0000-000007680000}"/>
    <cellStyle name="Normal 55 3 6 2 3" xfId="29795" xr:uid="{00000000-0005-0000-0000-000008680000}"/>
    <cellStyle name="Normal 55 3 6 3" xfId="9677" xr:uid="{00000000-0005-0000-0000-000009680000}"/>
    <cellStyle name="Normal 55 3 6 3 2" xfId="40011" xr:uid="{00000000-0005-0000-0000-00000A680000}"/>
    <cellStyle name="Normal 55 3 6 3 3" xfId="24778" xr:uid="{00000000-0005-0000-0000-00000B680000}"/>
    <cellStyle name="Normal 55 3 6 4" xfId="34998" xr:uid="{00000000-0005-0000-0000-00000C680000}"/>
    <cellStyle name="Normal 55 3 6 5" xfId="19765" xr:uid="{00000000-0005-0000-0000-00000D680000}"/>
    <cellStyle name="Normal 55 3 7" xfId="11355" xr:uid="{00000000-0005-0000-0000-00000E680000}"/>
    <cellStyle name="Normal 55 3 7 2" xfId="41686" xr:uid="{00000000-0005-0000-0000-00000F680000}"/>
    <cellStyle name="Normal 55 3 7 3" xfId="26453" xr:uid="{00000000-0005-0000-0000-000010680000}"/>
    <cellStyle name="Normal 55 3 8" xfId="6334" xr:uid="{00000000-0005-0000-0000-000011680000}"/>
    <cellStyle name="Normal 55 3 8 2" xfId="36669" xr:uid="{00000000-0005-0000-0000-000012680000}"/>
    <cellStyle name="Normal 55 3 8 3" xfId="21436" xr:uid="{00000000-0005-0000-0000-000013680000}"/>
    <cellStyle name="Normal 55 3 9" xfId="31658" xr:uid="{00000000-0005-0000-0000-000014680000}"/>
    <cellStyle name="Normal 55 4" xfId="1359" xr:uid="{00000000-0005-0000-0000-000015680000}"/>
    <cellStyle name="Normal 55 4 2" xfId="1782" xr:uid="{00000000-0005-0000-0000-000016680000}"/>
    <cellStyle name="Normal 55 4 2 2" xfId="2621" xr:uid="{00000000-0005-0000-0000-000017680000}"/>
    <cellStyle name="Normal 55 4 2 2 2" xfId="4311" xr:uid="{00000000-0005-0000-0000-000018680000}"/>
    <cellStyle name="Normal 55 4 2 2 2 2" xfId="14384" xr:uid="{00000000-0005-0000-0000-000019680000}"/>
    <cellStyle name="Normal 55 4 2 2 2 2 2" xfId="44715" xr:uid="{00000000-0005-0000-0000-00001A680000}"/>
    <cellStyle name="Normal 55 4 2 2 2 2 3" xfId="29482" xr:uid="{00000000-0005-0000-0000-00001B680000}"/>
    <cellStyle name="Normal 55 4 2 2 2 3" xfId="9364" xr:uid="{00000000-0005-0000-0000-00001C680000}"/>
    <cellStyle name="Normal 55 4 2 2 2 3 2" xfId="39698" xr:uid="{00000000-0005-0000-0000-00001D680000}"/>
    <cellStyle name="Normal 55 4 2 2 2 3 3" xfId="24465" xr:uid="{00000000-0005-0000-0000-00001E680000}"/>
    <cellStyle name="Normal 55 4 2 2 2 4" xfId="34685" xr:uid="{00000000-0005-0000-0000-00001F680000}"/>
    <cellStyle name="Normal 55 4 2 2 2 5" xfId="19452" xr:uid="{00000000-0005-0000-0000-000020680000}"/>
    <cellStyle name="Normal 55 4 2 2 3" xfId="6003" xr:uid="{00000000-0005-0000-0000-000021680000}"/>
    <cellStyle name="Normal 55 4 2 2 3 2" xfId="16055" xr:uid="{00000000-0005-0000-0000-000022680000}"/>
    <cellStyle name="Normal 55 4 2 2 3 2 2" xfId="46386" xr:uid="{00000000-0005-0000-0000-000023680000}"/>
    <cellStyle name="Normal 55 4 2 2 3 2 3" xfId="31153" xr:uid="{00000000-0005-0000-0000-000024680000}"/>
    <cellStyle name="Normal 55 4 2 2 3 3" xfId="11035" xr:uid="{00000000-0005-0000-0000-000025680000}"/>
    <cellStyle name="Normal 55 4 2 2 3 3 2" xfId="41369" xr:uid="{00000000-0005-0000-0000-000026680000}"/>
    <cellStyle name="Normal 55 4 2 2 3 3 3" xfId="26136" xr:uid="{00000000-0005-0000-0000-000027680000}"/>
    <cellStyle name="Normal 55 4 2 2 3 4" xfId="36356" xr:uid="{00000000-0005-0000-0000-000028680000}"/>
    <cellStyle name="Normal 55 4 2 2 3 5" xfId="21123" xr:uid="{00000000-0005-0000-0000-000029680000}"/>
    <cellStyle name="Normal 55 4 2 2 4" xfId="12713" xr:uid="{00000000-0005-0000-0000-00002A680000}"/>
    <cellStyle name="Normal 55 4 2 2 4 2" xfId="43044" xr:uid="{00000000-0005-0000-0000-00002B680000}"/>
    <cellStyle name="Normal 55 4 2 2 4 3" xfId="27811" xr:uid="{00000000-0005-0000-0000-00002C680000}"/>
    <cellStyle name="Normal 55 4 2 2 5" xfId="7692" xr:uid="{00000000-0005-0000-0000-00002D680000}"/>
    <cellStyle name="Normal 55 4 2 2 5 2" xfId="38027" xr:uid="{00000000-0005-0000-0000-00002E680000}"/>
    <cellStyle name="Normal 55 4 2 2 5 3" xfId="22794" xr:uid="{00000000-0005-0000-0000-00002F680000}"/>
    <cellStyle name="Normal 55 4 2 2 6" xfId="33015" xr:uid="{00000000-0005-0000-0000-000030680000}"/>
    <cellStyle name="Normal 55 4 2 2 7" xfId="17781" xr:uid="{00000000-0005-0000-0000-000031680000}"/>
    <cellStyle name="Normal 55 4 2 3" xfId="3474" xr:uid="{00000000-0005-0000-0000-000032680000}"/>
    <cellStyle name="Normal 55 4 2 3 2" xfId="13548" xr:uid="{00000000-0005-0000-0000-000033680000}"/>
    <cellStyle name="Normal 55 4 2 3 2 2" xfId="43879" xr:uid="{00000000-0005-0000-0000-000034680000}"/>
    <cellStyle name="Normal 55 4 2 3 2 3" xfId="28646" xr:uid="{00000000-0005-0000-0000-000035680000}"/>
    <cellStyle name="Normal 55 4 2 3 3" xfId="8528" xr:uid="{00000000-0005-0000-0000-000036680000}"/>
    <cellStyle name="Normal 55 4 2 3 3 2" xfId="38862" xr:uid="{00000000-0005-0000-0000-000037680000}"/>
    <cellStyle name="Normal 55 4 2 3 3 3" xfId="23629" xr:uid="{00000000-0005-0000-0000-000038680000}"/>
    <cellStyle name="Normal 55 4 2 3 4" xfId="33849" xr:uid="{00000000-0005-0000-0000-000039680000}"/>
    <cellStyle name="Normal 55 4 2 3 5" xfId="18616" xr:uid="{00000000-0005-0000-0000-00003A680000}"/>
    <cellStyle name="Normal 55 4 2 4" xfId="5167" xr:uid="{00000000-0005-0000-0000-00003B680000}"/>
    <cellStyle name="Normal 55 4 2 4 2" xfId="15219" xr:uid="{00000000-0005-0000-0000-00003C680000}"/>
    <cellStyle name="Normal 55 4 2 4 2 2" xfId="45550" xr:uid="{00000000-0005-0000-0000-00003D680000}"/>
    <cellStyle name="Normal 55 4 2 4 2 3" xfId="30317" xr:uid="{00000000-0005-0000-0000-00003E680000}"/>
    <cellStyle name="Normal 55 4 2 4 3" xfId="10199" xr:uid="{00000000-0005-0000-0000-00003F680000}"/>
    <cellStyle name="Normal 55 4 2 4 3 2" xfId="40533" xr:uid="{00000000-0005-0000-0000-000040680000}"/>
    <cellStyle name="Normal 55 4 2 4 3 3" xfId="25300" xr:uid="{00000000-0005-0000-0000-000041680000}"/>
    <cellStyle name="Normal 55 4 2 4 4" xfId="35520" xr:uid="{00000000-0005-0000-0000-000042680000}"/>
    <cellStyle name="Normal 55 4 2 4 5" xfId="20287" xr:uid="{00000000-0005-0000-0000-000043680000}"/>
    <cellStyle name="Normal 55 4 2 5" xfId="11877" xr:uid="{00000000-0005-0000-0000-000044680000}"/>
    <cellStyle name="Normal 55 4 2 5 2" xfId="42208" xr:uid="{00000000-0005-0000-0000-000045680000}"/>
    <cellStyle name="Normal 55 4 2 5 3" xfId="26975" xr:uid="{00000000-0005-0000-0000-000046680000}"/>
    <cellStyle name="Normal 55 4 2 6" xfId="6856" xr:uid="{00000000-0005-0000-0000-000047680000}"/>
    <cellStyle name="Normal 55 4 2 6 2" xfId="37191" xr:uid="{00000000-0005-0000-0000-000048680000}"/>
    <cellStyle name="Normal 55 4 2 6 3" xfId="21958" xr:uid="{00000000-0005-0000-0000-000049680000}"/>
    <cellStyle name="Normal 55 4 2 7" xfId="32179" xr:uid="{00000000-0005-0000-0000-00004A680000}"/>
    <cellStyle name="Normal 55 4 2 8" xfId="16945" xr:uid="{00000000-0005-0000-0000-00004B680000}"/>
    <cellStyle name="Normal 55 4 3" xfId="2203" xr:uid="{00000000-0005-0000-0000-00004C680000}"/>
    <cellStyle name="Normal 55 4 3 2" xfId="3893" xr:uid="{00000000-0005-0000-0000-00004D680000}"/>
    <cellStyle name="Normal 55 4 3 2 2" xfId="13966" xr:uid="{00000000-0005-0000-0000-00004E680000}"/>
    <cellStyle name="Normal 55 4 3 2 2 2" xfId="44297" xr:uid="{00000000-0005-0000-0000-00004F680000}"/>
    <cellStyle name="Normal 55 4 3 2 2 3" xfId="29064" xr:uid="{00000000-0005-0000-0000-000050680000}"/>
    <cellStyle name="Normal 55 4 3 2 3" xfId="8946" xr:uid="{00000000-0005-0000-0000-000051680000}"/>
    <cellStyle name="Normal 55 4 3 2 3 2" xfId="39280" xr:uid="{00000000-0005-0000-0000-000052680000}"/>
    <cellStyle name="Normal 55 4 3 2 3 3" xfId="24047" xr:uid="{00000000-0005-0000-0000-000053680000}"/>
    <cellStyle name="Normal 55 4 3 2 4" xfId="34267" xr:uid="{00000000-0005-0000-0000-000054680000}"/>
    <cellStyle name="Normal 55 4 3 2 5" xfId="19034" xr:uid="{00000000-0005-0000-0000-000055680000}"/>
    <cellStyle name="Normal 55 4 3 3" xfId="5585" xr:uid="{00000000-0005-0000-0000-000056680000}"/>
    <cellStyle name="Normal 55 4 3 3 2" xfId="15637" xr:uid="{00000000-0005-0000-0000-000057680000}"/>
    <cellStyle name="Normal 55 4 3 3 2 2" xfId="45968" xr:uid="{00000000-0005-0000-0000-000058680000}"/>
    <cellStyle name="Normal 55 4 3 3 2 3" xfId="30735" xr:uid="{00000000-0005-0000-0000-000059680000}"/>
    <cellStyle name="Normal 55 4 3 3 3" xfId="10617" xr:uid="{00000000-0005-0000-0000-00005A680000}"/>
    <cellStyle name="Normal 55 4 3 3 3 2" xfId="40951" xr:uid="{00000000-0005-0000-0000-00005B680000}"/>
    <cellStyle name="Normal 55 4 3 3 3 3" xfId="25718" xr:uid="{00000000-0005-0000-0000-00005C680000}"/>
    <cellStyle name="Normal 55 4 3 3 4" xfId="35938" xr:uid="{00000000-0005-0000-0000-00005D680000}"/>
    <cellStyle name="Normal 55 4 3 3 5" xfId="20705" xr:uid="{00000000-0005-0000-0000-00005E680000}"/>
    <cellStyle name="Normal 55 4 3 4" xfId="12295" xr:uid="{00000000-0005-0000-0000-00005F680000}"/>
    <cellStyle name="Normal 55 4 3 4 2" xfId="42626" xr:uid="{00000000-0005-0000-0000-000060680000}"/>
    <cellStyle name="Normal 55 4 3 4 3" xfId="27393" xr:uid="{00000000-0005-0000-0000-000061680000}"/>
    <cellStyle name="Normal 55 4 3 5" xfId="7274" xr:uid="{00000000-0005-0000-0000-000062680000}"/>
    <cellStyle name="Normal 55 4 3 5 2" xfId="37609" xr:uid="{00000000-0005-0000-0000-000063680000}"/>
    <cellStyle name="Normal 55 4 3 5 3" xfId="22376" xr:uid="{00000000-0005-0000-0000-000064680000}"/>
    <cellStyle name="Normal 55 4 3 6" xfId="32597" xr:uid="{00000000-0005-0000-0000-000065680000}"/>
    <cellStyle name="Normal 55 4 3 7" xfId="17363" xr:uid="{00000000-0005-0000-0000-000066680000}"/>
    <cellStyle name="Normal 55 4 4" xfId="3056" xr:uid="{00000000-0005-0000-0000-000067680000}"/>
    <cellStyle name="Normal 55 4 4 2" xfId="13130" xr:uid="{00000000-0005-0000-0000-000068680000}"/>
    <cellStyle name="Normal 55 4 4 2 2" xfId="43461" xr:uid="{00000000-0005-0000-0000-000069680000}"/>
    <cellStyle name="Normal 55 4 4 2 3" xfId="28228" xr:uid="{00000000-0005-0000-0000-00006A680000}"/>
    <cellStyle name="Normal 55 4 4 3" xfId="8110" xr:uid="{00000000-0005-0000-0000-00006B680000}"/>
    <cellStyle name="Normal 55 4 4 3 2" xfId="38444" xr:uid="{00000000-0005-0000-0000-00006C680000}"/>
    <cellStyle name="Normal 55 4 4 3 3" xfId="23211" xr:uid="{00000000-0005-0000-0000-00006D680000}"/>
    <cellStyle name="Normal 55 4 4 4" xfId="33431" xr:uid="{00000000-0005-0000-0000-00006E680000}"/>
    <cellStyle name="Normal 55 4 4 5" xfId="18198" xr:uid="{00000000-0005-0000-0000-00006F680000}"/>
    <cellStyle name="Normal 55 4 5" xfId="4749" xr:uid="{00000000-0005-0000-0000-000070680000}"/>
    <cellStyle name="Normal 55 4 5 2" xfId="14801" xr:uid="{00000000-0005-0000-0000-000071680000}"/>
    <cellStyle name="Normal 55 4 5 2 2" xfId="45132" xr:uid="{00000000-0005-0000-0000-000072680000}"/>
    <cellStyle name="Normal 55 4 5 2 3" xfId="29899" xr:uid="{00000000-0005-0000-0000-000073680000}"/>
    <cellStyle name="Normal 55 4 5 3" xfId="9781" xr:uid="{00000000-0005-0000-0000-000074680000}"/>
    <cellStyle name="Normal 55 4 5 3 2" xfId="40115" xr:uid="{00000000-0005-0000-0000-000075680000}"/>
    <cellStyle name="Normal 55 4 5 3 3" xfId="24882" xr:uid="{00000000-0005-0000-0000-000076680000}"/>
    <cellStyle name="Normal 55 4 5 4" xfId="35102" xr:uid="{00000000-0005-0000-0000-000077680000}"/>
    <cellStyle name="Normal 55 4 5 5" xfId="19869" xr:uid="{00000000-0005-0000-0000-000078680000}"/>
    <cellStyle name="Normal 55 4 6" xfId="11459" xr:uid="{00000000-0005-0000-0000-000079680000}"/>
    <cellStyle name="Normal 55 4 6 2" xfId="41790" xr:uid="{00000000-0005-0000-0000-00007A680000}"/>
    <cellStyle name="Normal 55 4 6 3" xfId="26557" xr:uid="{00000000-0005-0000-0000-00007B680000}"/>
    <cellStyle name="Normal 55 4 7" xfId="6438" xr:uid="{00000000-0005-0000-0000-00007C680000}"/>
    <cellStyle name="Normal 55 4 7 2" xfId="36773" xr:uid="{00000000-0005-0000-0000-00007D680000}"/>
    <cellStyle name="Normal 55 4 7 3" xfId="21540" xr:uid="{00000000-0005-0000-0000-00007E680000}"/>
    <cellStyle name="Normal 55 4 8" xfId="31761" xr:uid="{00000000-0005-0000-0000-00007F680000}"/>
    <cellStyle name="Normal 55 4 9" xfId="16527" xr:uid="{00000000-0005-0000-0000-000080680000}"/>
    <cellStyle name="Normal 55 5" xfId="1572" xr:uid="{00000000-0005-0000-0000-000081680000}"/>
    <cellStyle name="Normal 55 5 2" xfId="2413" xr:uid="{00000000-0005-0000-0000-000082680000}"/>
    <cellStyle name="Normal 55 5 2 2" xfId="4103" xr:uid="{00000000-0005-0000-0000-000083680000}"/>
    <cellStyle name="Normal 55 5 2 2 2" xfId="14176" xr:uid="{00000000-0005-0000-0000-000084680000}"/>
    <cellStyle name="Normal 55 5 2 2 2 2" xfId="44507" xr:uid="{00000000-0005-0000-0000-000085680000}"/>
    <cellStyle name="Normal 55 5 2 2 2 3" xfId="29274" xr:uid="{00000000-0005-0000-0000-000086680000}"/>
    <cellStyle name="Normal 55 5 2 2 3" xfId="9156" xr:uid="{00000000-0005-0000-0000-000087680000}"/>
    <cellStyle name="Normal 55 5 2 2 3 2" xfId="39490" xr:uid="{00000000-0005-0000-0000-000088680000}"/>
    <cellStyle name="Normal 55 5 2 2 3 3" xfId="24257" xr:uid="{00000000-0005-0000-0000-000089680000}"/>
    <cellStyle name="Normal 55 5 2 2 4" xfId="34477" xr:uid="{00000000-0005-0000-0000-00008A680000}"/>
    <cellStyle name="Normal 55 5 2 2 5" xfId="19244" xr:uid="{00000000-0005-0000-0000-00008B680000}"/>
    <cellStyle name="Normal 55 5 2 3" xfId="5795" xr:uid="{00000000-0005-0000-0000-00008C680000}"/>
    <cellStyle name="Normal 55 5 2 3 2" xfId="15847" xr:uid="{00000000-0005-0000-0000-00008D680000}"/>
    <cellStyle name="Normal 55 5 2 3 2 2" xfId="46178" xr:uid="{00000000-0005-0000-0000-00008E680000}"/>
    <cellStyle name="Normal 55 5 2 3 2 3" xfId="30945" xr:uid="{00000000-0005-0000-0000-00008F680000}"/>
    <cellStyle name="Normal 55 5 2 3 3" xfId="10827" xr:uid="{00000000-0005-0000-0000-000090680000}"/>
    <cellStyle name="Normal 55 5 2 3 3 2" xfId="41161" xr:uid="{00000000-0005-0000-0000-000091680000}"/>
    <cellStyle name="Normal 55 5 2 3 3 3" xfId="25928" xr:uid="{00000000-0005-0000-0000-000092680000}"/>
    <cellStyle name="Normal 55 5 2 3 4" xfId="36148" xr:uid="{00000000-0005-0000-0000-000093680000}"/>
    <cellStyle name="Normal 55 5 2 3 5" xfId="20915" xr:uid="{00000000-0005-0000-0000-000094680000}"/>
    <cellStyle name="Normal 55 5 2 4" xfId="12505" xr:uid="{00000000-0005-0000-0000-000095680000}"/>
    <cellStyle name="Normal 55 5 2 4 2" xfId="42836" xr:uid="{00000000-0005-0000-0000-000096680000}"/>
    <cellStyle name="Normal 55 5 2 4 3" xfId="27603" xr:uid="{00000000-0005-0000-0000-000097680000}"/>
    <cellStyle name="Normal 55 5 2 5" xfId="7484" xr:uid="{00000000-0005-0000-0000-000098680000}"/>
    <cellStyle name="Normal 55 5 2 5 2" xfId="37819" xr:uid="{00000000-0005-0000-0000-000099680000}"/>
    <cellStyle name="Normal 55 5 2 5 3" xfId="22586" xr:uid="{00000000-0005-0000-0000-00009A680000}"/>
    <cellStyle name="Normal 55 5 2 6" xfId="32807" xr:uid="{00000000-0005-0000-0000-00009B680000}"/>
    <cellStyle name="Normal 55 5 2 7" xfId="17573" xr:uid="{00000000-0005-0000-0000-00009C680000}"/>
    <cellStyle name="Normal 55 5 3" xfId="3266" xr:uid="{00000000-0005-0000-0000-00009D680000}"/>
    <cellStyle name="Normal 55 5 3 2" xfId="13340" xr:uid="{00000000-0005-0000-0000-00009E680000}"/>
    <cellStyle name="Normal 55 5 3 2 2" xfId="43671" xr:uid="{00000000-0005-0000-0000-00009F680000}"/>
    <cellStyle name="Normal 55 5 3 2 3" xfId="28438" xr:uid="{00000000-0005-0000-0000-0000A0680000}"/>
    <cellStyle name="Normal 55 5 3 3" xfId="8320" xr:uid="{00000000-0005-0000-0000-0000A1680000}"/>
    <cellStyle name="Normal 55 5 3 3 2" xfId="38654" xr:uid="{00000000-0005-0000-0000-0000A2680000}"/>
    <cellStyle name="Normal 55 5 3 3 3" xfId="23421" xr:uid="{00000000-0005-0000-0000-0000A3680000}"/>
    <cellStyle name="Normal 55 5 3 4" xfId="33641" xr:uid="{00000000-0005-0000-0000-0000A4680000}"/>
    <cellStyle name="Normal 55 5 3 5" xfId="18408" xr:uid="{00000000-0005-0000-0000-0000A5680000}"/>
    <cellStyle name="Normal 55 5 4" xfId="4959" xr:uid="{00000000-0005-0000-0000-0000A6680000}"/>
    <cellStyle name="Normal 55 5 4 2" xfId="15011" xr:uid="{00000000-0005-0000-0000-0000A7680000}"/>
    <cellStyle name="Normal 55 5 4 2 2" xfId="45342" xr:uid="{00000000-0005-0000-0000-0000A8680000}"/>
    <cellStyle name="Normal 55 5 4 2 3" xfId="30109" xr:uid="{00000000-0005-0000-0000-0000A9680000}"/>
    <cellStyle name="Normal 55 5 4 3" xfId="9991" xr:uid="{00000000-0005-0000-0000-0000AA680000}"/>
    <cellStyle name="Normal 55 5 4 3 2" xfId="40325" xr:uid="{00000000-0005-0000-0000-0000AB680000}"/>
    <cellStyle name="Normal 55 5 4 3 3" xfId="25092" xr:uid="{00000000-0005-0000-0000-0000AC680000}"/>
    <cellStyle name="Normal 55 5 4 4" xfId="35312" xr:uid="{00000000-0005-0000-0000-0000AD680000}"/>
    <cellStyle name="Normal 55 5 4 5" xfId="20079" xr:uid="{00000000-0005-0000-0000-0000AE680000}"/>
    <cellStyle name="Normal 55 5 5" xfId="11669" xr:uid="{00000000-0005-0000-0000-0000AF680000}"/>
    <cellStyle name="Normal 55 5 5 2" xfId="42000" xr:uid="{00000000-0005-0000-0000-0000B0680000}"/>
    <cellStyle name="Normal 55 5 5 3" xfId="26767" xr:uid="{00000000-0005-0000-0000-0000B1680000}"/>
    <cellStyle name="Normal 55 5 6" xfId="6648" xr:uid="{00000000-0005-0000-0000-0000B2680000}"/>
    <cellStyle name="Normal 55 5 6 2" xfId="36983" xr:uid="{00000000-0005-0000-0000-0000B3680000}"/>
    <cellStyle name="Normal 55 5 6 3" xfId="21750" xr:uid="{00000000-0005-0000-0000-0000B4680000}"/>
    <cellStyle name="Normal 55 5 7" xfId="31971" xr:uid="{00000000-0005-0000-0000-0000B5680000}"/>
    <cellStyle name="Normal 55 5 8" xfId="16737" xr:uid="{00000000-0005-0000-0000-0000B6680000}"/>
    <cellStyle name="Normal 55 6" xfId="1993" xr:uid="{00000000-0005-0000-0000-0000B7680000}"/>
    <cellStyle name="Normal 55 6 2" xfId="3685" xr:uid="{00000000-0005-0000-0000-0000B8680000}"/>
    <cellStyle name="Normal 55 6 2 2" xfId="13758" xr:uid="{00000000-0005-0000-0000-0000B9680000}"/>
    <cellStyle name="Normal 55 6 2 2 2" xfId="44089" xr:uid="{00000000-0005-0000-0000-0000BA680000}"/>
    <cellStyle name="Normal 55 6 2 2 3" xfId="28856" xr:uid="{00000000-0005-0000-0000-0000BB680000}"/>
    <cellStyle name="Normal 55 6 2 3" xfId="8738" xr:uid="{00000000-0005-0000-0000-0000BC680000}"/>
    <cellStyle name="Normal 55 6 2 3 2" xfId="39072" xr:uid="{00000000-0005-0000-0000-0000BD680000}"/>
    <cellStyle name="Normal 55 6 2 3 3" xfId="23839" xr:uid="{00000000-0005-0000-0000-0000BE680000}"/>
    <cellStyle name="Normal 55 6 2 4" xfId="34059" xr:uid="{00000000-0005-0000-0000-0000BF680000}"/>
    <cellStyle name="Normal 55 6 2 5" xfId="18826" xr:uid="{00000000-0005-0000-0000-0000C0680000}"/>
    <cellStyle name="Normal 55 6 3" xfId="5377" xr:uid="{00000000-0005-0000-0000-0000C1680000}"/>
    <cellStyle name="Normal 55 6 3 2" xfId="15429" xr:uid="{00000000-0005-0000-0000-0000C2680000}"/>
    <cellStyle name="Normal 55 6 3 2 2" xfId="45760" xr:uid="{00000000-0005-0000-0000-0000C3680000}"/>
    <cellStyle name="Normal 55 6 3 2 3" xfId="30527" xr:uid="{00000000-0005-0000-0000-0000C4680000}"/>
    <cellStyle name="Normal 55 6 3 3" xfId="10409" xr:uid="{00000000-0005-0000-0000-0000C5680000}"/>
    <cellStyle name="Normal 55 6 3 3 2" xfId="40743" xr:uid="{00000000-0005-0000-0000-0000C6680000}"/>
    <cellStyle name="Normal 55 6 3 3 3" xfId="25510" xr:uid="{00000000-0005-0000-0000-0000C7680000}"/>
    <cellStyle name="Normal 55 6 3 4" xfId="35730" xr:uid="{00000000-0005-0000-0000-0000C8680000}"/>
    <cellStyle name="Normal 55 6 3 5" xfId="20497" xr:uid="{00000000-0005-0000-0000-0000C9680000}"/>
    <cellStyle name="Normal 55 6 4" xfId="12087" xr:uid="{00000000-0005-0000-0000-0000CA680000}"/>
    <cellStyle name="Normal 55 6 4 2" xfId="42418" xr:uid="{00000000-0005-0000-0000-0000CB680000}"/>
    <cellStyle name="Normal 55 6 4 3" xfId="27185" xr:uid="{00000000-0005-0000-0000-0000CC680000}"/>
    <cellStyle name="Normal 55 6 5" xfId="7066" xr:uid="{00000000-0005-0000-0000-0000CD680000}"/>
    <cellStyle name="Normal 55 6 5 2" xfId="37401" xr:uid="{00000000-0005-0000-0000-0000CE680000}"/>
    <cellStyle name="Normal 55 6 5 3" xfId="22168" xr:uid="{00000000-0005-0000-0000-0000CF680000}"/>
    <cellStyle name="Normal 55 6 6" xfId="32389" xr:uid="{00000000-0005-0000-0000-0000D0680000}"/>
    <cellStyle name="Normal 55 6 7" xfId="17155" xr:uid="{00000000-0005-0000-0000-0000D1680000}"/>
    <cellStyle name="Normal 55 7" xfId="2844" xr:uid="{00000000-0005-0000-0000-0000D2680000}"/>
    <cellStyle name="Normal 55 7 2" xfId="12922" xr:uid="{00000000-0005-0000-0000-0000D3680000}"/>
    <cellStyle name="Normal 55 7 2 2" xfId="43253" xr:uid="{00000000-0005-0000-0000-0000D4680000}"/>
    <cellStyle name="Normal 55 7 2 3" xfId="28020" xr:uid="{00000000-0005-0000-0000-0000D5680000}"/>
    <cellStyle name="Normal 55 7 3" xfId="7902" xr:uid="{00000000-0005-0000-0000-0000D6680000}"/>
    <cellStyle name="Normal 55 7 3 2" xfId="38236" xr:uid="{00000000-0005-0000-0000-0000D7680000}"/>
    <cellStyle name="Normal 55 7 3 3" xfId="23003" xr:uid="{00000000-0005-0000-0000-0000D8680000}"/>
    <cellStyle name="Normal 55 7 4" xfId="33223" xr:uid="{00000000-0005-0000-0000-0000D9680000}"/>
    <cellStyle name="Normal 55 7 5" xfId="17990" xr:uid="{00000000-0005-0000-0000-0000DA680000}"/>
    <cellStyle name="Normal 55 8" xfId="4538" xr:uid="{00000000-0005-0000-0000-0000DB680000}"/>
    <cellStyle name="Normal 55 8 2" xfId="14593" xr:uid="{00000000-0005-0000-0000-0000DC680000}"/>
    <cellStyle name="Normal 55 8 2 2" xfId="44924" xr:uid="{00000000-0005-0000-0000-0000DD680000}"/>
    <cellStyle name="Normal 55 8 2 3" xfId="29691" xr:uid="{00000000-0005-0000-0000-0000DE680000}"/>
    <cellStyle name="Normal 55 8 3" xfId="9573" xr:uid="{00000000-0005-0000-0000-0000DF680000}"/>
    <cellStyle name="Normal 55 8 3 2" xfId="39907" xr:uid="{00000000-0005-0000-0000-0000E0680000}"/>
    <cellStyle name="Normal 55 8 3 3" xfId="24674" xr:uid="{00000000-0005-0000-0000-0000E1680000}"/>
    <cellStyle name="Normal 55 8 4" xfId="34894" xr:uid="{00000000-0005-0000-0000-0000E2680000}"/>
    <cellStyle name="Normal 55 8 5" xfId="19661" xr:uid="{00000000-0005-0000-0000-0000E3680000}"/>
    <cellStyle name="Normal 55 9" xfId="11249" xr:uid="{00000000-0005-0000-0000-0000E4680000}"/>
    <cellStyle name="Normal 55 9 2" xfId="41582" xr:uid="{00000000-0005-0000-0000-0000E5680000}"/>
    <cellStyle name="Normal 55 9 3" xfId="26349" xr:uid="{00000000-0005-0000-0000-0000E6680000}"/>
    <cellStyle name="Normal 56" xfId="871" xr:uid="{00000000-0005-0000-0000-0000E7680000}"/>
    <cellStyle name="Normal 56 10" xfId="6229" xr:uid="{00000000-0005-0000-0000-0000E8680000}"/>
    <cellStyle name="Normal 56 10 2" xfId="36566" xr:uid="{00000000-0005-0000-0000-0000E9680000}"/>
    <cellStyle name="Normal 56 10 3" xfId="21333" xr:uid="{00000000-0005-0000-0000-0000EA680000}"/>
    <cellStyle name="Normal 56 11" xfId="31557" xr:uid="{00000000-0005-0000-0000-0000EB680000}"/>
    <cellStyle name="Normal 56 12" xfId="16318" xr:uid="{00000000-0005-0000-0000-0000EC680000}"/>
    <cellStyle name="Normal 56 2" xfId="1193" xr:uid="{00000000-0005-0000-0000-0000ED680000}"/>
    <cellStyle name="Normal 56 2 10" xfId="31609" xr:uid="{00000000-0005-0000-0000-0000EE680000}"/>
    <cellStyle name="Normal 56 2 11" xfId="16372" xr:uid="{00000000-0005-0000-0000-0000EF680000}"/>
    <cellStyle name="Normal 56 2 2" xfId="1301" xr:uid="{00000000-0005-0000-0000-0000F0680000}"/>
    <cellStyle name="Normal 56 2 2 10" xfId="16476" xr:uid="{00000000-0005-0000-0000-0000F1680000}"/>
    <cellStyle name="Normal 56 2 2 2" xfId="1518" xr:uid="{00000000-0005-0000-0000-0000F2680000}"/>
    <cellStyle name="Normal 56 2 2 2 2" xfId="1939" xr:uid="{00000000-0005-0000-0000-0000F3680000}"/>
    <cellStyle name="Normal 56 2 2 2 2 2" xfId="2778" xr:uid="{00000000-0005-0000-0000-0000F4680000}"/>
    <cellStyle name="Normal 56 2 2 2 2 2 2" xfId="4468" xr:uid="{00000000-0005-0000-0000-0000F5680000}"/>
    <cellStyle name="Normal 56 2 2 2 2 2 2 2" xfId="14541" xr:uid="{00000000-0005-0000-0000-0000F6680000}"/>
    <cellStyle name="Normal 56 2 2 2 2 2 2 2 2" xfId="44872" xr:uid="{00000000-0005-0000-0000-0000F7680000}"/>
    <cellStyle name="Normal 56 2 2 2 2 2 2 2 3" xfId="29639" xr:uid="{00000000-0005-0000-0000-0000F8680000}"/>
    <cellStyle name="Normal 56 2 2 2 2 2 2 3" xfId="9521" xr:uid="{00000000-0005-0000-0000-0000F9680000}"/>
    <cellStyle name="Normal 56 2 2 2 2 2 2 3 2" xfId="39855" xr:uid="{00000000-0005-0000-0000-0000FA680000}"/>
    <cellStyle name="Normal 56 2 2 2 2 2 2 3 3" xfId="24622" xr:uid="{00000000-0005-0000-0000-0000FB680000}"/>
    <cellStyle name="Normal 56 2 2 2 2 2 2 4" xfId="34842" xr:uid="{00000000-0005-0000-0000-0000FC680000}"/>
    <cellStyle name="Normal 56 2 2 2 2 2 2 5" xfId="19609" xr:uid="{00000000-0005-0000-0000-0000FD680000}"/>
    <cellStyle name="Normal 56 2 2 2 2 2 3" xfId="6160" xr:uid="{00000000-0005-0000-0000-0000FE680000}"/>
    <cellStyle name="Normal 56 2 2 2 2 2 3 2" xfId="16212" xr:uid="{00000000-0005-0000-0000-0000FF680000}"/>
    <cellStyle name="Normal 56 2 2 2 2 2 3 2 2" xfId="46543" xr:uid="{00000000-0005-0000-0000-000000690000}"/>
    <cellStyle name="Normal 56 2 2 2 2 2 3 2 3" xfId="31310" xr:uid="{00000000-0005-0000-0000-000001690000}"/>
    <cellStyle name="Normal 56 2 2 2 2 2 3 3" xfId="11192" xr:uid="{00000000-0005-0000-0000-000002690000}"/>
    <cellStyle name="Normal 56 2 2 2 2 2 3 3 2" xfId="41526" xr:uid="{00000000-0005-0000-0000-000003690000}"/>
    <cellStyle name="Normal 56 2 2 2 2 2 3 3 3" xfId="26293" xr:uid="{00000000-0005-0000-0000-000004690000}"/>
    <cellStyle name="Normal 56 2 2 2 2 2 3 4" xfId="36513" xr:uid="{00000000-0005-0000-0000-000005690000}"/>
    <cellStyle name="Normal 56 2 2 2 2 2 3 5" xfId="21280" xr:uid="{00000000-0005-0000-0000-000006690000}"/>
    <cellStyle name="Normal 56 2 2 2 2 2 4" xfId="12870" xr:uid="{00000000-0005-0000-0000-000007690000}"/>
    <cellStyle name="Normal 56 2 2 2 2 2 4 2" xfId="43201" xr:uid="{00000000-0005-0000-0000-000008690000}"/>
    <cellStyle name="Normal 56 2 2 2 2 2 4 3" xfId="27968" xr:uid="{00000000-0005-0000-0000-000009690000}"/>
    <cellStyle name="Normal 56 2 2 2 2 2 5" xfId="7849" xr:uid="{00000000-0005-0000-0000-00000A690000}"/>
    <cellStyle name="Normal 56 2 2 2 2 2 5 2" xfId="38184" xr:uid="{00000000-0005-0000-0000-00000B690000}"/>
    <cellStyle name="Normal 56 2 2 2 2 2 5 3" xfId="22951" xr:uid="{00000000-0005-0000-0000-00000C690000}"/>
    <cellStyle name="Normal 56 2 2 2 2 2 6" xfId="33172" xr:uid="{00000000-0005-0000-0000-00000D690000}"/>
    <cellStyle name="Normal 56 2 2 2 2 2 7" xfId="17938" xr:uid="{00000000-0005-0000-0000-00000E690000}"/>
    <cellStyle name="Normal 56 2 2 2 2 3" xfId="3631" xr:uid="{00000000-0005-0000-0000-00000F690000}"/>
    <cellStyle name="Normal 56 2 2 2 2 3 2" xfId="13705" xr:uid="{00000000-0005-0000-0000-000010690000}"/>
    <cellStyle name="Normal 56 2 2 2 2 3 2 2" xfId="44036" xr:uid="{00000000-0005-0000-0000-000011690000}"/>
    <cellStyle name="Normal 56 2 2 2 2 3 2 3" xfId="28803" xr:uid="{00000000-0005-0000-0000-000012690000}"/>
    <cellStyle name="Normal 56 2 2 2 2 3 3" xfId="8685" xr:uid="{00000000-0005-0000-0000-000013690000}"/>
    <cellStyle name="Normal 56 2 2 2 2 3 3 2" xfId="39019" xr:uid="{00000000-0005-0000-0000-000014690000}"/>
    <cellStyle name="Normal 56 2 2 2 2 3 3 3" xfId="23786" xr:uid="{00000000-0005-0000-0000-000015690000}"/>
    <cellStyle name="Normal 56 2 2 2 2 3 4" xfId="34006" xr:uid="{00000000-0005-0000-0000-000016690000}"/>
    <cellStyle name="Normal 56 2 2 2 2 3 5" xfId="18773" xr:uid="{00000000-0005-0000-0000-000017690000}"/>
    <cellStyle name="Normal 56 2 2 2 2 4" xfId="5324" xr:uid="{00000000-0005-0000-0000-000018690000}"/>
    <cellStyle name="Normal 56 2 2 2 2 4 2" xfId="15376" xr:uid="{00000000-0005-0000-0000-000019690000}"/>
    <cellStyle name="Normal 56 2 2 2 2 4 2 2" xfId="45707" xr:uid="{00000000-0005-0000-0000-00001A690000}"/>
    <cellStyle name="Normal 56 2 2 2 2 4 2 3" xfId="30474" xr:uid="{00000000-0005-0000-0000-00001B690000}"/>
    <cellStyle name="Normal 56 2 2 2 2 4 3" xfId="10356" xr:uid="{00000000-0005-0000-0000-00001C690000}"/>
    <cellStyle name="Normal 56 2 2 2 2 4 3 2" xfId="40690" xr:uid="{00000000-0005-0000-0000-00001D690000}"/>
    <cellStyle name="Normal 56 2 2 2 2 4 3 3" xfId="25457" xr:uid="{00000000-0005-0000-0000-00001E690000}"/>
    <cellStyle name="Normal 56 2 2 2 2 4 4" xfId="35677" xr:uid="{00000000-0005-0000-0000-00001F690000}"/>
    <cellStyle name="Normal 56 2 2 2 2 4 5" xfId="20444" xr:uid="{00000000-0005-0000-0000-000020690000}"/>
    <cellStyle name="Normal 56 2 2 2 2 5" xfId="12034" xr:uid="{00000000-0005-0000-0000-000021690000}"/>
    <cellStyle name="Normal 56 2 2 2 2 5 2" xfId="42365" xr:uid="{00000000-0005-0000-0000-000022690000}"/>
    <cellStyle name="Normal 56 2 2 2 2 5 3" xfId="27132" xr:uid="{00000000-0005-0000-0000-000023690000}"/>
    <cellStyle name="Normal 56 2 2 2 2 6" xfId="7013" xr:uid="{00000000-0005-0000-0000-000024690000}"/>
    <cellStyle name="Normal 56 2 2 2 2 6 2" xfId="37348" xr:uid="{00000000-0005-0000-0000-000025690000}"/>
    <cellStyle name="Normal 56 2 2 2 2 6 3" xfId="22115" xr:uid="{00000000-0005-0000-0000-000026690000}"/>
    <cellStyle name="Normal 56 2 2 2 2 7" xfId="32336" xr:uid="{00000000-0005-0000-0000-000027690000}"/>
    <cellStyle name="Normal 56 2 2 2 2 8" xfId="17102" xr:uid="{00000000-0005-0000-0000-000028690000}"/>
    <cellStyle name="Normal 56 2 2 2 3" xfId="2360" xr:uid="{00000000-0005-0000-0000-000029690000}"/>
    <cellStyle name="Normal 56 2 2 2 3 2" xfId="4050" xr:uid="{00000000-0005-0000-0000-00002A690000}"/>
    <cellStyle name="Normal 56 2 2 2 3 2 2" xfId="14123" xr:uid="{00000000-0005-0000-0000-00002B690000}"/>
    <cellStyle name="Normal 56 2 2 2 3 2 2 2" xfId="44454" xr:uid="{00000000-0005-0000-0000-00002C690000}"/>
    <cellStyle name="Normal 56 2 2 2 3 2 2 3" xfId="29221" xr:uid="{00000000-0005-0000-0000-00002D690000}"/>
    <cellStyle name="Normal 56 2 2 2 3 2 3" xfId="9103" xr:uid="{00000000-0005-0000-0000-00002E690000}"/>
    <cellStyle name="Normal 56 2 2 2 3 2 3 2" xfId="39437" xr:uid="{00000000-0005-0000-0000-00002F690000}"/>
    <cellStyle name="Normal 56 2 2 2 3 2 3 3" xfId="24204" xr:uid="{00000000-0005-0000-0000-000030690000}"/>
    <cellStyle name="Normal 56 2 2 2 3 2 4" xfId="34424" xr:uid="{00000000-0005-0000-0000-000031690000}"/>
    <cellStyle name="Normal 56 2 2 2 3 2 5" xfId="19191" xr:uid="{00000000-0005-0000-0000-000032690000}"/>
    <cellStyle name="Normal 56 2 2 2 3 3" xfId="5742" xr:uid="{00000000-0005-0000-0000-000033690000}"/>
    <cellStyle name="Normal 56 2 2 2 3 3 2" xfId="15794" xr:uid="{00000000-0005-0000-0000-000034690000}"/>
    <cellStyle name="Normal 56 2 2 2 3 3 2 2" xfId="46125" xr:uid="{00000000-0005-0000-0000-000035690000}"/>
    <cellStyle name="Normal 56 2 2 2 3 3 2 3" xfId="30892" xr:uid="{00000000-0005-0000-0000-000036690000}"/>
    <cellStyle name="Normal 56 2 2 2 3 3 3" xfId="10774" xr:uid="{00000000-0005-0000-0000-000037690000}"/>
    <cellStyle name="Normal 56 2 2 2 3 3 3 2" xfId="41108" xr:uid="{00000000-0005-0000-0000-000038690000}"/>
    <cellStyle name="Normal 56 2 2 2 3 3 3 3" xfId="25875" xr:uid="{00000000-0005-0000-0000-000039690000}"/>
    <cellStyle name="Normal 56 2 2 2 3 3 4" xfId="36095" xr:uid="{00000000-0005-0000-0000-00003A690000}"/>
    <cellStyle name="Normal 56 2 2 2 3 3 5" xfId="20862" xr:uid="{00000000-0005-0000-0000-00003B690000}"/>
    <cellStyle name="Normal 56 2 2 2 3 4" xfId="12452" xr:uid="{00000000-0005-0000-0000-00003C690000}"/>
    <cellStyle name="Normal 56 2 2 2 3 4 2" xfId="42783" xr:uid="{00000000-0005-0000-0000-00003D690000}"/>
    <cellStyle name="Normal 56 2 2 2 3 4 3" xfId="27550" xr:uid="{00000000-0005-0000-0000-00003E690000}"/>
    <cellStyle name="Normal 56 2 2 2 3 5" xfId="7431" xr:uid="{00000000-0005-0000-0000-00003F690000}"/>
    <cellStyle name="Normal 56 2 2 2 3 5 2" xfId="37766" xr:uid="{00000000-0005-0000-0000-000040690000}"/>
    <cellStyle name="Normal 56 2 2 2 3 5 3" xfId="22533" xr:uid="{00000000-0005-0000-0000-000041690000}"/>
    <cellStyle name="Normal 56 2 2 2 3 6" xfId="32754" xr:uid="{00000000-0005-0000-0000-000042690000}"/>
    <cellStyle name="Normal 56 2 2 2 3 7" xfId="17520" xr:uid="{00000000-0005-0000-0000-000043690000}"/>
    <cellStyle name="Normal 56 2 2 2 4" xfId="3213" xr:uid="{00000000-0005-0000-0000-000044690000}"/>
    <cellStyle name="Normal 56 2 2 2 4 2" xfId="13287" xr:uid="{00000000-0005-0000-0000-000045690000}"/>
    <cellStyle name="Normal 56 2 2 2 4 2 2" xfId="43618" xr:uid="{00000000-0005-0000-0000-000046690000}"/>
    <cellStyle name="Normal 56 2 2 2 4 2 3" xfId="28385" xr:uid="{00000000-0005-0000-0000-000047690000}"/>
    <cellStyle name="Normal 56 2 2 2 4 3" xfId="8267" xr:uid="{00000000-0005-0000-0000-000048690000}"/>
    <cellStyle name="Normal 56 2 2 2 4 3 2" xfId="38601" xr:uid="{00000000-0005-0000-0000-000049690000}"/>
    <cellStyle name="Normal 56 2 2 2 4 3 3" xfId="23368" xr:uid="{00000000-0005-0000-0000-00004A690000}"/>
    <cellStyle name="Normal 56 2 2 2 4 4" xfId="33588" xr:uid="{00000000-0005-0000-0000-00004B690000}"/>
    <cellStyle name="Normal 56 2 2 2 4 5" xfId="18355" xr:uid="{00000000-0005-0000-0000-00004C690000}"/>
    <cellStyle name="Normal 56 2 2 2 5" xfId="4906" xr:uid="{00000000-0005-0000-0000-00004D690000}"/>
    <cellStyle name="Normal 56 2 2 2 5 2" xfId="14958" xr:uid="{00000000-0005-0000-0000-00004E690000}"/>
    <cellStyle name="Normal 56 2 2 2 5 2 2" xfId="45289" xr:uid="{00000000-0005-0000-0000-00004F690000}"/>
    <cellStyle name="Normal 56 2 2 2 5 2 3" xfId="30056" xr:uid="{00000000-0005-0000-0000-000050690000}"/>
    <cellStyle name="Normal 56 2 2 2 5 3" xfId="9938" xr:uid="{00000000-0005-0000-0000-000051690000}"/>
    <cellStyle name="Normal 56 2 2 2 5 3 2" xfId="40272" xr:uid="{00000000-0005-0000-0000-000052690000}"/>
    <cellStyle name="Normal 56 2 2 2 5 3 3" xfId="25039" xr:uid="{00000000-0005-0000-0000-000053690000}"/>
    <cellStyle name="Normal 56 2 2 2 5 4" xfId="35259" xr:uid="{00000000-0005-0000-0000-000054690000}"/>
    <cellStyle name="Normal 56 2 2 2 5 5" xfId="20026" xr:uid="{00000000-0005-0000-0000-000055690000}"/>
    <cellStyle name="Normal 56 2 2 2 6" xfId="11616" xr:uid="{00000000-0005-0000-0000-000056690000}"/>
    <cellStyle name="Normal 56 2 2 2 6 2" xfId="41947" xr:uid="{00000000-0005-0000-0000-000057690000}"/>
    <cellStyle name="Normal 56 2 2 2 6 3" xfId="26714" xr:uid="{00000000-0005-0000-0000-000058690000}"/>
    <cellStyle name="Normal 56 2 2 2 7" xfId="6595" xr:uid="{00000000-0005-0000-0000-000059690000}"/>
    <cellStyle name="Normal 56 2 2 2 7 2" xfId="36930" xr:uid="{00000000-0005-0000-0000-00005A690000}"/>
    <cellStyle name="Normal 56 2 2 2 7 3" xfId="21697" xr:uid="{00000000-0005-0000-0000-00005B690000}"/>
    <cellStyle name="Normal 56 2 2 2 8" xfId="31918" xr:uid="{00000000-0005-0000-0000-00005C690000}"/>
    <cellStyle name="Normal 56 2 2 2 9" xfId="16684" xr:uid="{00000000-0005-0000-0000-00005D690000}"/>
    <cellStyle name="Normal 56 2 2 3" xfId="1731" xr:uid="{00000000-0005-0000-0000-00005E690000}"/>
    <cellStyle name="Normal 56 2 2 3 2" xfId="2570" xr:uid="{00000000-0005-0000-0000-00005F690000}"/>
    <cellStyle name="Normal 56 2 2 3 2 2" xfId="4260" xr:uid="{00000000-0005-0000-0000-000060690000}"/>
    <cellStyle name="Normal 56 2 2 3 2 2 2" xfId="14333" xr:uid="{00000000-0005-0000-0000-000061690000}"/>
    <cellStyle name="Normal 56 2 2 3 2 2 2 2" xfId="44664" xr:uid="{00000000-0005-0000-0000-000062690000}"/>
    <cellStyle name="Normal 56 2 2 3 2 2 2 3" xfId="29431" xr:uid="{00000000-0005-0000-0000-000063690000}"/>
    <cellStyle name="Normal 56 2 2 3 2 2 3" xfId="9313" xr:uid="{00000000-0005-0000-0000-000064690000}"/>
    <cellStyle name="Normal 56 2 2 3 2 2 3 2" xfId="39647" xr:uid="{00000000-0005-0000-0000-000065690000}"/>
    <cellStyle name="Normal 56 2 2 3 2 2 3 3" xfId="24414" xr:uid="{00000000-0005-0000-0000-000066690000}"/>
    <cellStyle name="Normal 56 2 2 3 2 2 4" xfId="34634" xr:uid="{00000000-0005-0000-0000-000067690000}"/>
    <cellStyle name="Normal 56 2 2 3 2 2 5" xfId="19401" xr:uid="{00000000-0005-0000-0000-000068690000}"/>
    <cellStyle name="Normal 56 2 2 3 2 3" xfId="5952" xr:uid="{00000000-0005-0000-0000-000069690000}"/>
    <cellStyle name="Normal 56 2 2 3 2 3 2" xfId="16004" xr:uid="{00000000-0005-0000-0000-00006A690000}"/>
    <cellStyle name="Normal 56 2 2 3 2 3 2 2" xfId="46335" xr:uid="{00000000-0005-0000-0000-00006B690000}"/>
    <cellStyle name="Normal 56 2 2 3 2 3 2 3" xfId="31102" xr:uid="{00000000-0005-0000-0000-00006C690000}"/>
    <cellStyle name="Normal 56 2 2 3 2 3 3" xfId="10984" xr:uid="{00000000-0005-0000-0000-00006D690000}"/>
    <cellStyle name="Normal 56 2 2 3 2 3 3 2" xfId="41318" xr:uid="{00000000-0005-0000-0000-00006E690000}"/>
    <cellStyle name="Normal 56 2 2 3 2 3 3 3" xfId="26085" xr:uid="{00000000-0005-0000-0000-00006F690000}"/>
    <cellStyle name="Normal 56 2 2 3 2 3 4" xfId="36305" xr:uid="{00000000-0005-0000-0000-000070690000}"/>
    <cellStyle name="Normal 56 2 2 3 2 3 5" xfId="21072" xr:uid="{00000000-0005-0000-0000-000071690000}"/>
    <cellStyle name="Normal 56 2 2 3 2 4" xfId="12662" xr:uid="{00000000-0005-0000-0000-000072690000}"/>
    <cellStyle name="Normal 56 2 2 3 2 4 2" xfId="42993" xr:uid="{00000000-0005-0000-0000-000073690000}"/>
    <cellStyle name="Normal 56 2 2 3 2 4 3" xfId="27760" xr:uid="{00000000-0005-0000-0000-000074690000}"/>
    <cellStyle name="Normal 56 2 2 3 2 5" xfId="7641" xr:uid="{00000000-0005-0000-0000-000075690000}"/>
    <cellStyle name="Normal 56 2 2 3 2 5 2" xfId="37976" xr:uid="{00000000-0005-0000-0000-000076690000}"/>
    <cellStyle name="Normal 56 2 2 3 2 5 3" xfId="22743" xr:uid="{00000000-0005-0000-0000-000077690000}"/>
    <cellStyle name="Normal 56 2 2 3 2 6" xfId="32964" xr:uid="{00000000-0005-0000-0000-000078690000}"/>
    <cellStyle name="Normal 56 2 2 3 2 7" xfId="17730" xr:uid="{00000000-0005-0000-0000-000079690000}"/>
    <cellStyle name="Normal 56 2 2 3 3" xfId="3423" xr:uid="{00000000-0005-0000-0000-00007A690000}"/>
    <cellStyle name="Normal 56 2 2 3 3 2" xfId="13497" xr:uid="{00000000-0005-0000-0000-00007B690000}"/>
    <cellStyle name="Normal 56 2 2 3 3 2 2" xfId="43828" xr:uid="{00000000-0005-0000-0000-00007C690000}"/>
    <cellStyle name="Normal 56 2 2 3 3 2 3" xfId="28595" xr:uid="{00000000-0005-0000-0000-00007D690000}"/>
    <cellStyle name="Normal 56 2 2 3 3 3" xfId="8477" xr:uid="{00000000-0005-0000-0000-00007E690000}"/>
    <cellStyle name="Normal 56 2 2 3 3 3 2" xfId="38811" xr:uid="{00000000-0005-0000-0000-00007F690000}"/>
    <cellStyle name="Normal 56 2 2 3 3 3 3" xfId="23578" xr:uid="{00000000-0005-0000-0000-000080690000}"/>
    <cellStyle name="Normal 56 2 2 3 3 4" xfId="33798" xr:uid="{00000000-0005-0000-0000-000081690000}"/>
    <cellStyle name="Normal 56 2 2 3 3 5" xfId="18565" xr:uid="{00000000-0005-0000-0000-000082690000}"/>
    <cellStyle name="Normal 56 2 2 3 4" xfId="5116" xr:uid="{00000000-0005-0000-0000-000083690000}"/>
    <cellStyle name="Normal 56 2 2 3 4 2" xfId="15168" xr:uid="{00000000-0005-0000-0000-000084690000}"/>
    <cellStyle name="Normal 56 2 2 3 4 2 2" xfId="45499" xr:uid="{00000000-0005-0000-0000-000085690000}"/>
    <cellStyle name="Normal 56 2 2 3 4 2 3" xfId="30266" xr:uid="{00000000-0005-0000-0000-000086690000}"/>
    <cellStyle name="Normal 56 2 2 3 4 3" xfId="10148" xr:uid="{00000000-0005-0000-0000-000087690000}"/>
    <cellStyle name="Normal 56 2 2 3 4 3 2" xfId="40482" xr:uid="{00000000-0005-0000-0000-000088690000}"/>
    <cellStyle name="Normal 56 2 2 3 4 3 3" xfId="25249" xr:uid="{00000000-0005-0000-0000-000089690000}"/>
    <cellStyle name="Normal 56 2 2 3 4 4" xfId="35469" xr:uid="{00000000-0005-0000-0000-00008A690000}"/>
    <cellStyle name="Normal 56 2 2 3 4 5" xfId="20236" xr:uid="{00000000-0005-0000-0000-00008B690000}"/>
    <cellStyle name="Normal 56 2 2 3 5" xfId="11826" xr:uid="{00000000-0005-0000-0000-00008C690000}"/>
    <cellStyle name="Normal 56 2 2 3 5 2" xfId="42157" xr:uid="{00000000-0005-0000-0000-00008D690000}"/>
    <cellStyle name="Normal 56 2 2 3 5 3" xfId="26924" xr:uid="{00000000-0005-0000-0000-00008E690000}"/>
    <cellStyle name="Normal 56 2 2 3 6" xfId="6805" xr:uid="{00000000-0005-0000-0000-00008F690000}"/>
    <cellStyle name="Normal 56 2 2 3 6 2" xfId="37140" xr:uid="{00000000-0005-0000-0000-000090690000}"/>
    <cellStyle name="Normal 56 2 2 3 6 3" xfId="21907" xr:uid="{00000000-0005-0000-0000-000091690000}"/>
    <cellStyle name="Normal 56 2 2 3 7" xfId="32128" xr:uid="{00000000-0005-0000-0000-000092690000}"/>
    <cellStyle name="Normal 56 2 2 3 8" xfId="16894" xr:uid="{00000000-0005-0000-0000-000093690000}"/>
    <cellStyle name="Normal 56 2 2 4" xfId="2152" xr:uid="{00000000-0005-0000-0000-000094690000}"/>
    <cellStyle name="Normal 56 2 2 4 2" xfId="3842" xr:uid="{00000000-0005-0000-0000-000095690000}"/>
    <cellStyle name="Normal 56 2 2 4 2 2" xfId="13915" xr:uid="{00000000-0005-0000-0000-000096690000}"/>
    <cellStyle name="Normal 56 2 2 4 2 2 2" xfId="44246" xr:uid="{00000000-0005-0000-0000-000097690000}"/>
    <cellStyle name="Normal 56 2 2 4 2 2 3" xfId="29013" xr:uid="{00000000-0005-0000-0000-000098690000}"/>
    <cellStyle name="Normal 56 2 2 4 2 3" xfId="8895" xr:uid="{00000000-0005-0000-0000-000099690000}"/>
    <cellStyle name="Normal 56 2 2 4 2 3 2" xfId="39229" xr:uid="{00000000-0005-0000-0000-00009A690000}"/>
    <cellStyle name="Normal 56 2 2 4 2 3 3" xfId="23996" xr:uid="{00000000-0005-0000-0000-00009B690000}"/>
    <cellStyle name="Normal 56 2 2 4 2 4" xfId="34216" xr:uid="{00000000-0005-0000-0000-00009C690000}"/>
    <cellStyle name="Normal 56 2 2 4 2 5" xfId="18983" xr:uid="{00000000-0005-0000-0000-00009D690000}"/>
    <cellStyle name="Normal 56 2 2 4 3" xfId="5534" xr:uid="{00000000-0005-0000-0000-00009E690000}"/>
    <cellStyle name="Normal 56 2 2 4 3 2" xfId="15586" xr:uid="{00000000-0005-0000-0000-00009F690000}"/>
    <cellStyle name="Normal 56 2 2 4 3 2 2" xfId="45917" xr:uid="{00000000-0005-0000-0000-0000A0690000}"/>
    <cellStyle name="Normal 56 2 2 4 3 2 3" xfId="30684" xr:uid="{00000000-0005-0000-0000-0000A1690000}"/>
    <cellStyle name="Normal 56 2 2 4 3 3" xfId="10566" xr:uid="{00000000-0005-0000-0000-0000A2690000}"/>
    <cellStyle name="Normal 56 2 2 4 3 3 2" xfId="40900" xr:uid="{00000000-0005-0000-0000-0000A3690000}"/>
    <cellStyle name="Normal 56 2 2 4 3 3 3" xfId="25667" xr:uid="{00000000-0005-0000-0000-0000A4690000}"/>
    <cellStyle name="Normal 56 2 2 4 3 4" xfId="35887" xr:uid="{00000000-0005-0000-0000-0000A5690000}"/>
    <cellStyle name="Normal 56 2 2 4 3 5" xfId="20654" xr:uid="{00000000-0005-0000-0000-0000A6690000}"/>
    <cellStyle name="Normal 56 2 2 4 4" xfId="12244" xr:uid="{00000000-0005-0000-0000-0000A7690000}"/>
    <cellStyle name="Normal 56 2 2 4 4 2" xfId="42575" xr:uid="{00000000-0005-0000-0000-0000A8690000}"/>
    <cellStyle name="Normal 56 2 2 4 4 3" xfId="27342" xr:uid="{00000000-0005-0000-0000-0000A9690000}"/>
    <cellStyle name="Normal 56 2 2 4 5" xfId="7223" xr:uid="{00000000-0005-0000-0000-0000AA690000}"/>
    <cellStyle name="Normal 56 2 2 4 5 2" xfId="37558" xr:uid="{00000000-0005-0000-0000-0000AB690000}"/>
    <cellStyle name="Normal 56 2 2 4 5 3" xfId="22325" xr:uid="{00000000-0005-0000-0000-0000AC690000}"/>
    <cellStyle name="Normal 56 2 2 4 6" xfId="32546" xr:uid="{00000000-0005-0000-0000-0000AD690000}"/>
    <cellStyle name="Normal 56 2 2 4 7" xfId="17312" xr:uid="{00000000-0005-0000-0000-0000AE690000}"/>
    <cellStyle name="Normal 56 2 2 5" xfId="3005" xr:uid="{00000000-0005-0000-0000-0000AF690000}"/>
    <cellStyle name="Normal 56 2 2 5 2" xfId="13079" xr:uid="{00000000-0005-0000-0000-0000B0690000}"/>
    <cellStyle name="Normal 56 2 2 5 2 2" xfId="43410" xr:uid="{00000000-0005-0000-0000-0000B1690000}"/>
    <cellStyle name="Normal 56 2 2 5 2 3" xfId="28177" xr:uid="{00000000-0005-0000-0000-0000B2690000}"/>
    <cellStyle name="Normal 56 2 2 5 3" xfId="8059" xr:uid="{00000000-0005-0000-0000-0000B3690000}"/>
    <cellStyle name="Normal 56 2 2 5 3 2" xfId="38393" xr:uid="{00000000-0005-0000-0000-0000B4690000}"/>
    <cellStyle name="Normal 56 2 2 5 3 3" xfId="23160" xr:uid="{00000000-0005-0000-0000-0000B5690000}"/>
    <cellStyle name="Normal 56 2 2 5 4" xfId="33380" xr:uid="{00000000-0005-0000-0000-0000B6690000}"/>
    <cellStyle name="Normal 56 2 2 5 5" xfId="18147" xr:uid="{00000000-0005-0000-0000-0000B7690000}"/>
    <cellStyle name="Normal 56 2 2 6" xfId="4698" xr:uid="{00000000-0005-0000-0000-0000B8690000}"/>
    <cellStyle name="Normal 56 2 2 6 2" xfId="14750" xr:uid="{00000000-0005-0000-0000-0000B9690000}"/>
    <cellStyle name="Normal 56 2 2 6 2 2" xfId="45081" xr:uid="{00000000-0005-0000-0000-0000BA690000}"/>
    <cellStyle name="Normal 56 2 2 6 2 3" xfId="29848" xr:uid="{00000000-0005-0000-0000-0000BB690000}"/>
    <cellStyle name="Normal 56 2 2 6 3" xfId="9730" xr:uid="{00000000-0005-0000-0000-0000BC690000}"/>
    <cellStyle name="Normal 56 2 2 6 3 2" xfId="40064" xr:uid="{00000000-0005-0000-0000-0000BD690000}"/>
    <cellStyle name="Normal 56 2 2 6 3 3" xfId="24831" xr:uid="{00000000-0005-0000-0000-0000BE690000}"/>
    <cellStyle name="Normal 56 2 2 6 4" xfId="35051" xr:uid="{00000000-0005-0000-0000-0000BF690000}"/>
    <cellStyle name="Normal 56 2 2 6 5" xfId="19818" xr:uid="{00000000-0005-0000-0000-0000C0690000}"/>
    <cellStyle name="Normal 56 2 2 7" xfId="11408" xr:uid="{00000000-0005-0000-0000-0000C1690000}"/>
    <cellStyle name="Normal 56 2 2 7 2" xfId="41739" xr:uid="{00000000-0005-0000-0000-0000C2690000}"/>
    <cellStyle name="Normal 56 2 2 7 3" xfId="26506" xr:uid="{00000000-0005-0000-0000-0000C3690000}"/>
    <cellStyle name="Normal 56 2 2 8" xfId="6387" xr:uid="{00000000-0005-0000-0000-0000C4690000}"/>
    <cellStyle name="Normal 56 2 2 8 2" xfId="36722" xr:uid="{00000000-0005-0000-0000-0000C5690000}"/>
    <cellStyle name="Normal 56 2 2 8 3" xfId="21489" xr:uid="{00000000-0005-0000-0000-0000C6690000}"/>
    <cellStyle name="Normal 56 2 2 9" xfId="31710" xr:uid="{00000000-0005-0000-0000-0000C7690000}"/>
    <cellStyle name="Normal 56 2 3" xfId="1414" xr:uid="{00000000-0005-0000-0000-0000C8690000}"/>
    <cellStyle name="Normal 56 2 3 2" xfId="1835" xr:uid="{00000000-0005-0000-0000-0000C9690000}"/>
    <cellStyle name="Normal 56 2 3 2 2" xfId="2674" xr:uid="{00000000-0005-0000-0000-0000CA690000}"/>
    <cellStyle name="Normal 56 2 3 2 2 2" xfId="4364" xr:uid="{00000000-0005-0000-0000-0000CB690000}"/>
    <cellStyle name="Normal 56 2 3 2 2 2 2" xfId="14437" xr:uid="{00000000-0005-0000-0000-0000CC690000}"/>
    <cellStyle name="Normal 56 2 3 2 2 2 2 2" xfId="44768" xr:uid="{00000000-0005-0000-0000-0000CD690000}"/>
    <cellStyle name="Normal 56 2 3 2 2 2 2 3" xfId="29535" xr:uid="{00000000-0005-0000-0000-0000CE690000}"/>
    <cellStyle name="Normal 56 2 3 2 2 2 3" xfId="9417" xr:uid="{00000000-0005-0000-0000-0000CF690000}"/>
    <cellStyle name="Normal 56 2 3 2 2 2 3 2" xfId="39751" xr:uid="{00000000-0005-0000-0000-0000D0690000}"/>
    <cellStyle name="Normal 56 2 3 2 2 2 3 3" xfId="24518" xr:uid="{00000000-0005-0000-0000-0000D1690000}"/>
    <cellStyle name="Normal 56 2 3 2 2 2 4" xfId="34738" xr:uid="{00000000-0005-0000-0000-0000D2690000}"/>
    <cellStyle name="Normal 56 2 3 2 2 2 5" xfId="19505" xr:uid="{00000000-0005-0000-0000-0000D3690000}"/>
    <cellStyle name="Normal 56 2 3 2 2 3" xfId="6056" xr:uid="{00000000-0005-0000-0000-0000D4690000}"/>
    <cellStyle name="Normal 56 2 3 2 2 3 2" xfId="16108" xr:uid="{00000000-0005-0000-0000-0000D5690000}"/>
    <cellStyle name="Normal 56 2 3 2 2 3 2 2" xfId="46439" xr:uid="{00000000-0005-0000-0000-0000D6690000}"/>
    <cellStyle name="Normal 56 2 3 2 2 3 2 3" xfId="31206" xr:uid="{00000000-0005-0000-0000-0000D7690000}"/>
    <cellStyle name="Normal 56 2 3 2 2 3 3" xfId="11088" xr:uid="{00000000-0005-0000-0000-0000D8690000}"/>
    <cellStyle name="Normal 56 2 3 2 2 3 3 2" xfId="41422" xr:uid="{00000000-0005-0000-0000-0000D9690000}"/>
    <cellStyle name="Normal 56 2 3 2 2 3 3 3" xfId="26189" xr:uid="{00000000-0005-0000-0000-0000DA690000}"/>
    <cellStyle name="Normal 56 2 3 2 2 3 4" xfId="36409" xr:uid="{00000000-0005-0000-0000-0000DB690000}"/>
    <cellStyle name="Normal 56 2 3 2 2 3 5" xfId="21176" xr:uid="{00000000-0005-0000-0000-0000DC690000}"/>
    <cellStyle name="Normal 56 2 3 2 2 4" xfId="12766" xr:uid="{00000000-0005-0000-0000-0000DD690000}"/>
    <cellStyle name="Normal 56 2 3 2 2 4 2" xfId="43097" xr:uid="{00000000-0005-0000-0000-0000DE690000}"/>
    <cellStyle name="Normal 56 2 3 2 2 4 3" xfId="27864" xr:uid="{00000000-0005-0000-0000-0000DF690000}"/>
    <cellStyle name="Normal 56 2 3 2 2 5" xfId="7745" xr:uid="{00000000-0005-0000-0000-0000E0690000}"/>
    <cellStyle name="Normal 56 2 3 2 2 5 2" xfId="38080" xr:uid="{00000000-0005-0000-0000-0000E1690000}"/>
    <cellStyle name="Normal 56 2 3 2 2 5 3" xfId="22847" xr:uid="{00000000-0005-0000-0000-0000E2690000}"/>
    <cellStyle name="Normal 56 2 3 2 2 6" xfId="33068" xr:uid="{00000000-0005-0000-0000-0000E3690000}"/>
    <cellStyle name="Normal 56 2 3 2 2 7" xfId="17834" xr:uid="{00000000-0005-0000-0000-0000E4690000}"/>
    <cellStyle name="Normal 56 2 3 2 3" xfId="3527" xr:uid="{00000000-0005-0000-0000-0000E5690000}"/>
    <cellStyle name="Normal 56 2 3 2 3 2" xfId="13601" xr:uid="{00000000-0005-0000-0000-0000E6690000}"/>
    <cellStyle name="Normal 56 2 3 2 3 2 2" xfId="43932" xr:uid="{00000000-0005-0000-0000-0000E7690000}"/>
    <cellStyle name="Normal 56 2 3 2 3 2 3" xfId="28699" xr:uid="{00000000-0005-0000-0000-0000E8690000}"/>
    <cellStyle name="Normal 56 2 3 2 3 3" xfId="8581" xr:uid="{00000000-0005-0000-0000-0000E9690000}"/>
    <cellStyle name="Normal 56 2 3 2 3 3 2" xfId="38915" xr:uid="{00000000-0005-0000-0000-0000EA690000}"/>
    <cellStyle name="Normal 56 2 3 2 3 3 3" xfId="23682" xr:uid="{00000000-0005-0000-0000-0000EB690000}"/>
    <cellStyle name="Normal 56 2 3 2 3 4" xfId="33902" xr:uid="{00000000-0005-0000-0000-0000EC690000}"/>
    <cellStyle name="Normal 56 2 3 2 3 5" xfId="18669" xr:uid="{00000000-0005-0000-0000-0000ED690000}"/>
    <cellStyle name="Normal 56 2 3 2 4" xfId="5220" xr:uid="{00000000-0005-0000-0000-0000EE690000}"/>
    <cellStyle name="Normal 56 2 3 2 4 2" xfId="15272" xr:uid="{00000000-0005-0000-0000-0000EF690000}"/>
    <cellStyle name="Normal 56 2 3 2 4 2 2" xfId="45603" xr:uid="{00000000-0005-0000-0000-0000F0690000}"/>
    <cellStyle name="Normal 56 2 3 2 4 2 3" xfId="30370" xr:uid="{00000000-0005-0000-0000-0000F1690000}"/>
    <cellStyle name="Normal 56 2 3 2 4 3" xfId="10252" xr:uid="{00000000-0005-0000-0000-0000F2690000}"/>
    <cellStyle name="Normal 56 2 3 2 4 3 2" xfId="40586" xr:uid="{00000000-0005-0000-0000-0000F3690000}"/>
    <cellStyle name="Normal 56 2 3 2 4 3 3" xfId="25353" xr:uid="{00000000-0005-0000-0000-0000F4690000}"/>
    <cellStyle name="Normal 56 2 3 2 4 4" xfId="35573" xr:uid="{00000000-0005-0000-0000-0000F5690000}"/>
    <cellStyle name="Normal 56 2 3 2 4 5" xfId="20340" xr:uid="{00000000-0005-0000-0000-0000F6690000}"/>
    <cellStyle name="Normal 56 2 3 2 5" xfId="11930" xr:uid="{00000000-0005-0000-0000-0000F7690000}"/>
    <cellStyle name="Normal 56 2 3 2 5 2" xfId="42261" xr:uid="{00000000-0005-0000-0000-0000F8690000}"/>
    <cellStyle name="Normal 56 2 3 2 5 3" xfId="27028" xr:uid="{00000000-0005-0000-0000-0000F9690000}"/>
    <cellStyle name="Normal 56 2 3 2 6" xfId="6909" xr:uid="{00000000-0005-0000-0000-0000FA690000}"/>
    <cellStyle name="Normal 56 2 3 2 6 2" xfId="37244" xr:uid="{00000000-0005-0000-0000-0000FB690000}"/>
    <cellStyle name="Normal 56 2 3 2 6 3" xfId="22011" xr:uid="{00000000-0005-0000-0000-0000FC690000}"/>
    <cellStyle name="Normal 56 2 3 2 7" xfId="32232" xr:uid="{00000000-0005-0000-0000-0000FD690000}"/>
    <cellStyle name="Normal 56 2 3 2 8" xfId="16998" xr:uid="{00000000-0005-0000-0000-0000FE690000}"/>
    <cellStyle name="Normal 56 2 3 3" xfId="2256" xr:uid="{00000000-0005-0000-0000-0000FF690000}"/>
    <cellStyle name="Normal 56 2 3 3 2" xfId="3946" xr:uid="{00000000-0005-0000-0000-0000006A0000}"/>
    <cellStyle name="Normal 56 2 3 3 2 2" xfId="14019" xr:uid="{00000000-0005-0000-0000-0000016A0000}"/>
    <cellStyle name="Normal 56 2 3 3 2 2 2" xfId="44350" xr:uid="{00000000-0005-0000-0000-0000026A0000}"/>
    <cellStyle name="Normal 56 2 3 3 2 2 3" xfId="29117" xr:uid="{00000000-0005-0000-0000-0000036A0000}"/>
    <cellStyle name="Normal 56 2 3 3 2 3" xfId="8999" xr:uid="{00000000-0005-0000-0000-0000046A0000}"/>
    <cellStyle name="Normal 56 2 3 3 2 3 2" xfId="39333" xr:uid="{00000000-0005-0000-0000-0000056A0000}"/>
    <cellStyle name="Normal 56 2 3 3 2 3 3" xfId="24100" xr:uid="{00000000-0005-0000-0000-0000066A0000}"/>
    <cellStyle name="Normal 56 2 3 3 2 4" xfId="34320" xr:uid="{00000000-0005-0000-0000-0000076A0000}"/>
    <cellStyle name="Normal 56 2 3 3 2 5" xfId="19087" xr:uid="{00000000-0005-0000-0000-0000086A0000}"/>
    <cellStyle name="Normal 56 2 3 3 3" xfId="5638" xr:uid="{00000000-0005-0000-0000-0000096A0000}"/>
    <cellStyle name="Normal 56 2 3 3 3 2" xfId="15690" xr:uid="{00000000-0005-0000-0000-00000A6A0000}"/>
    <cellStyle name="Normal 56 2 3 3 3 2 2" xfId="46021" xr:uid="{00000000-0005-0000-0000-00000B6A0000}"/>
    <cellStyle name="Normal 56 2 3 3 3 2 3" xfId="30788" xr:uid="{00000000-0005-0000-0000-00000C6A0000}"/>
    <cellStyle name="Normal 56 2 3 3 3 3" xfId="10670" xr:uid="{00000000-0005-0000-0000-00000D6A0000}"/>
    <cellStyle name="Normal 56 2 3 3 3 3 2" xfId="41004" xr:uid="{00000000-0005-0000-0000-00000E6A0000}"/>
    <cellStyle name="Normal 56 2 3 3 3 3 3" xfId="25771" xr:uid="{00000000-0005-0000-0000-00000F6A0000}"/>
    <cellStyle name="Normal 56 2 3 3 3 4" xfId="35991" xr:uid="{00000000-0005-0000-0000-0000106A0000}"/>
    <cellStyle name="Normal 56 2 3 3 3 5" xfId="20758" xr:uid="{00000000-0005-0000-0000-0000116A0000}"/>
    <cellStyle name="Normal 56 2 3 3 4" xfId="12348" xr:uid="{00000000-0005-0000-0000-0000126A0000}"/>
    <cellStyle name="Normal 56 2 3 3 4 2" xfId="42679" xr:uid="{00000000-0005-0000-0000-0000136A0000}"/>
    <cellStyle name="Normal 56 2 3 3 4 3" xfId="27446" xr:uid="{00000000-0005-0000-0000-0000146A0000}"/>
    <cellStyle name="Normal 56 2 3 3 5" xfId="7327" xr:uid="{00000000-0005-0000-0000-0000156A0000}"/>
    <cellStyle name="Normal 56 2 3 3 5 2" xfId="37662" xr:uid="{00000000-0005-0000-0000-0000166A0000}"/>
    <cellStyle name="Normal 56 2 3 3 5 3" xfId="22429" xr:uid="{00000000-0005-0000-0000-0000176A0000}"/>
    <cellStyle name="Normal 56 2 3 3 6" xfId="32650" xr:uid="{00000000-0005-0000-0000-0000186A0000}"/>
    <cellStyle name="Normal 56 2 3 3 7" xfId="17416" xr:uid="{00000000-0005-0000-0000-0000196A0000}"/>
    <cellStyle name="Normal 56 2 3 4" xfId="3109" xr:uid="{00000000-0005-0000-0000-00001A6A0000}"/>
    <cellStyle name="Normal 56 2 3 4 2" xfId="13183" xr:uid="{00000000-0005-0000-0000-00001B6A0000}"/>
    <cellStyle name="Normal 56 2 3 4 2 2" xfId="43514" xr:uid="{00000000-0005-0000-0000-00001C6A0000}"/>
    <cellStyle name="Normal 56 2 3 4 2 3" xfId="28281" xr:uid="{00000000-0005-0000-0000-00001D6A0000}"/>
    <cellStyle name="Normal 56 2 3 4 3" xfId="8163" xr:uid="{00000000-0005-0000-0000-00001E6A0000}"/>
    <cellStyle name="Normal 56 2 3 4 3 2" xfId="38497" xr:uid="{00000000-0005-0000-0000-00001F6A0000}"/>
    <cellStyle name="Normal 56 2 3 4 3 3" xfId="23264" xr:uid="{00000000-0005-0000-0000-0000206A0000}"/>
    <cellStyle name="Normal 56 2 3 4 4" xfId="33484" xr:uid="{00000000-0005-0000-0000-0000216A0000}"/>
    <cellStyle name="Normal 56 2 3 4 5" xfId="18251" xr:uid="{00000000-0005-0000-0000-0000226A0000}"/>
    <cellStyle name="Normal 56 2 3 5" xfId="4802" xr:uid="{00000000-0005-0000-0000-0000236A0000}"/>
    <cellStyle name="Normal 56 2 3 5 2" xfId="14854" xr:uid="{00000000-0005-0000-0000-0000246A0000}"/>
    <cellStyle name="Normal 56 2 3 5 2 2" xfId="45185" xr:uid="{00000000-0005-0000-0000-0000256A0000}"/>
    <cellStyle name="Normal 56 2 3 5 2 3" xfId="29952" xr:uid="{00000000-0005-0000-0000-0000266A0000}"/>
    <cellStyle name="Normal 56 2 3 5 3" xfId="9834" xr:uid="{00000000-0005-0000-0000-0000276A0000}"/>
    <cellStyle name="Normal 56 2 3 5 3 2" xfId="40168" xr:uid="{00000000-0005-0000-0000-0000286A0000}"/>
    <cellStyle name="Normal 56 2 3 5 3 3" xfId="24935" xr:uid="{00000000-0005-0000-0000-0000296A0000}"/>
    <cellStyle name="Normal 56 2 3 5 4" xfId="35155" xr:uid="{00000000-0005-0000-0000-00002A6A0000}"/>
    <cellStyle name="Normal 56 2 3 5 5" xfId="19922" xr:uid="{00000000-0005-0000-0000-00002B6A0000}"/>
    <cellStyle name="Normal 56 2 3 6" xfId="11512" xr:uid="{00000000-0005-0000-0000-00002C6A0000}"/>
    <cellStyle name="Normal 56 2 3 6 2" xfId="41843" xr:uid="{00000000-0005-0000-0000-00002D6A0000}"/>
    <cellStyle name="Normal 56 2 3 6 3" xfId="26610" xr:uid="{00000000-0005-0000-0000-00002E6A0000}"/>
    <cellStyle name="Normal 56 2 3 7" xfId="6491" xr:uid="{00000000-0005-0000-0000-00002F6A0000}"/>
    <cellStyle name="Normal 56 2 3 7 2" xfId="36826" xr:uid="{00000000-0005-0000-0000-0000306A0000}"/>
    <cellStyle name="Normal 56 2 3 7 3" xfId="21593" xr:uid="{00000000-0005-0000-0000-0000316A0000}"/>
    <cellStyle name="Normal 56 2 3 8" xfId="31814" xr:uid="{00000000-0005-0000-0000-0000326A0000}"/>
    <cellStyle name="Normal 56 2 3 9" xfId="16580" xr:uid="{00000000-0005-0000-0000-0000336A0000}"/>
    <cellStyle name="Normal 56 2 4" xfId="1627" xr:uid="{00000000-0005-0000-0000-0000346A0000}"/>
    <cellStyle name="Normal 56 2 4 2" xfId="2466" xr:uid="{00000000-0005-0000-0000-0000356A0000}"/>
    <cellStyle name="Normal 56 2 4 2 2" xfId="4156" xr:uid="{00000000-0005-0000-0000-0000366A0000}"/>
    <cellStyle name="Normal 56 2 4 2 2 2" xfId="14229" xr:uid="{00000000-0005-0000-0000-0000376A0000}"/>
    <cellStyle name="Normal 56 2 4 2 2 2 2" xfId="44560" xr:uid="{00000000-0005-0000-0000-0000386A0000}"/>
    <cellStyle name="Normal 56 2 4 2 2 2 3" xfId="29327" xr:uid="{00000000-0005-0000-0000-0000396A0000}"/>
    <cellStyle name="Normal 56 2 4 2 2 3" xfId="9209" xr:uid="{00000000-0005-0000-0000-00003A6A0000}"/>
    <cellStyle name="Normal 56 2 4 2 2 3 2" xfId="39543" xr:uid="{00000000-0005-0000-0000-00003B6A0000}"/>
    <cellStyle name="Normal 56 2 4 2 2 3 3" xfId="24310" xr:uid="{00000000-0005-0000-0000-00003C6A0000}"/>
    <cellStyle name="Normal 56 2 4 2 2 4" xfId="34530" xr:uid="{00000000-0005-0000-0000-00003D6A0000}"/>
    <cellStyle name="Normal 56 2 4 2 2 5" xfId="19297" xr:uid="{00000000-0005-0000-0000-00003E6A0000}"/>
    <cellStyle name="Normal 56 2 4 2 3" xfId="5848" xr:uid="{00000000-0005-0000-0000-00003F6A0000}"/>
    <cellStyle name="Normal 56 2 4 2 3 2" xfId="15900" xr:uid="{00000000-0005-0000-0000-0000406A0000}"/>
    <cellStyle name="Normal 56 2 4 2 3 2 2" xfId="46231" xr:uid="{00000000-0005-0000-0000-0000416A0000}"/>
    <cellStyle name="Normal 56 2 4 2 3 2 3" xfId="30998" xr:uid="{00000000-0005-0000-0000-0000426A0000}"/>
    <cellStyle name="Normal 56 2 4 2 3 3" xfId="10880" xr:uid="{00000000-0005-0000-0000-0000436A0000}"/>
    <cellStyle name="Normal 56 2 4 2 3 3 2" xfId="41214" xr:uid="{00000000-0005-0000-0000-0000446A0000}"/>
    <cellStyle name="Normal 56 2 4 2 3 3 3" xfId="25981" xr:uid="{00000000-0005-0000-0000-0000456A0000}"/>
    <cellStyle name="Normal 56 2 4 2 3 4" xfId="36201" xr:uid="{00000000-0005-0000-0000-0000466A0000}"/>
    <cellStyle name="Normal 56 2 4 2 3 5" xfId="20968" xr:uid="{00000000-0005-0000-0000-0000476A0000}"/>
    <cellStyle name="Normal 56 2 4 2 4" xfId="12558" xr:uid="{00000000-0005-0000-0000-0000486A0000}"/>
    <cellStyle name="Normal 56 2 4 2 4 2" xfId="42889" xr:uid="{00000000-0005-0000-0000-0000496A0000}"/>
    <cellStyle name="Normal 56 2 4 2 4 3" xfId="27656" xr:uid="{00000000-0005-0000-0000-00004A6A0000}"/>
    <cellStyle name="Normal 56 2 4 2 5" xfId="7537" xr:uid="{00000000-0005-0000-0000-00004B6A0000}"/>
    <cellStyle name="Normal 56 2 4 2 5 2" xfId="37872" xr:uid="{00000000-0005-0000-0000-00004C6A0000}"/>
    <cellStyle name="Normal 56 2 4 2 5 3" xfId="22639" xr:uid="{00000000-0005-0000-0000-00004D6A0000}"/>
    <cellStyle name="Normal 56 2 4 2 6" xfId="32860" xr:uid="{00000000-0005-0000-0000-00004E6A0000}"/>
    <cellStyle name="Normal 56 2 4 2 7" xfId="17626" xr:uid="{00000000-0005-0000-0000-00004F6A0000}"/>
    <cellStyle name="Normal 56 2 4 3" xfId="3319" xr:uid="{00000000-0005-0000-0000-0000506A0000}"/>
    <cellStyle name="Normal 56 2 4 3 2" xfId="13393" xr:uid="{00000000-0005-0000-0000-0000516A0000}"/>
    <cellStyle name="Normal 56 2 4 3 2 2" xfId="43724" xr:uid="{00000000-0005-0000-0000-0000526A0000}"/>
    <cellStyle name="Normal 56 2 4 3 2 3" xfId="28491" xr:uid="{00000000-0005-0000-0000-0000536A0000}"/>
    <cellStyle name="Normal 56 2 4 3 3" xfId="8373" xr:uid="{00000000-0005-0000-0000-0000546A0000}"/>
    <cellStyle name="Normal 56 2 4 3 3 2" xfId="38707" xr:uid="{00000000-0005-0000-0000-0000556A0000}"/>
    <cellStyle name="Normal 56 2 4 3 3 3" xfId="23474" xr:uid="{00000000-0005-0000-0000-0000566A0000}"/>
    <cellStyle name="Normal 56 2 4 3 4" xfId="33694" xr:uid="{00000000-0005-0000-0000-0000576A0000}"/>
    <cellStyle name="Normal 56 2 4 3 5" xfId="18461" xr:uid="{00000000-0005-0000-0000-0000586A0000}"/>
    <cellStyle name="Normal 56 2 4 4" xfId="5012" xr:uid="{00000000-0005-0000-0000-0000596A0000}"/>
    <cellStyle name="Normal 56 2 4 4 2" xfId="15064" xr:uid="{00000000-0005-0000-0000-00005A6A0000}"/>
    <cellStyle name="Normal 56 2 4 4 2 2" xfId="45395" xr:uid="{00000000-0005-0000-0000-00005B6A0000}"/>
    <cellStyle name="Normal 56 2 4 4 2 3" xfId="30162" xr:uid="{00000000-0005-0000-0000-00005C6A0000}"/>
    <cellStyle name="Normal 56 2 4 4 3" xfId="10044" xr:uid="{00000000-0005-0000-0000-00005D6A0000}"/>
    <cellStyle name="Normal 56 2 4 4 3 2" xfId="40378" xr:uid="{00000000-0005-0000-0000-00005E6A0000}"/>
    <cellStyle name="Normal 56 2 4 4 3 3" xfId="25145" xr:uid="{00000000-0005-0000-0000-00005F6A0000}"/>
    <cellStyle name="Normal 56 2 4 4 4" xfId="35365" xr:uid="{00000000-0005-0000-0000-0000606A0000}"/>
    <cellStyle name="Normal 56 2 4 4 5" xfId="20132" xr:uid="{00000000-0005-0000-0000-0000616A0000}"/>
    <cellStyle name="Normal 56 2 4 5" xfId="11722" xr:uid="{00000000-0005-0000-0000-0000626A0000}"/>
    <cellStyle name="Normal 56 2 4 5 2" xfId="42053" xr:uid="{00000000-0005-0000-0000-0000636A0000}"/>
    <cellStyle name="Normal 56 2 4 5 3" xfId="26820" xr:uid="{00000000-0005-0000-0000-0000646A0000}"/>
    <cellStyle name="Normal 56 2 4 6" xfId="6701" xr:uid="{00000000-0005-0000-0000-0000656A0000}"/>
    <cellStyle name="Normal 56 2 4 6 2" xfId="37036" xr:uid="{00000000-0005-0000-0000-0000666A0000}"/>
    <cellStyle name="Normal 56 2 4 6 3" xfId="21803" xr:uid="{00000000-0005-0000-0000-0000676A0000}"/>
    <cellStyle name="Normal 56 2 4 7" xfId="32024" xr:uid="{00000000-0005-0000-0000-0000686A0000}"/>
    <cellStyle name="Normal 56 2 4 8" xfId="16790" xr:uid="{00000000-0005-0000-0000-0000696A0000}"/>
    <cellStyle name="Normal 56 2 5" xfId="2048" xr:uid="{00000000-0005-0000-0000-00006A6A0000}"/>
    <cellStyle name="Normal 56 2 5 2" xfId="3738" xr:uid="{00000000-0005-0000-0000-00006B6A0000}"/>
    <cellStyle name="Normal 56 2 5 2 2" xfId="13811" xr:uid="{00000000-0005-0000-0000-00006C6A0000}"/>
    <cellStyle name="Normal 56 2 5 2 2 2" xfId="44142" xr:uid="{00000000-0005-0000-0000-00006D6A0000}"/>
    <cellStyle name="Normal 56 2 5 2 2 3" xfId="28909" xr:uid="{00000000-0005-0000-0000-00006E6A0000}"/>
    <cellStyle name="Normal 56 2 5 2 3" xfId="8791" xr:uid="{00000000-0005-0000-0000-00006F6A0000}"/>
    <cellStyle name="Normal 56 2 5 2 3 2" xfId="39125" xr:uid="{00000000-0005-0000-0000-0000706A0000}"/>
    <cellStyle name="Normal 56 2 5 2 3 3" xfId="23892" xr:uid="{00000000-0005-0000-0000-0000716A0000}"/>
    <cellStyle name="Normal 56 2 5 2 4" xfId="34112" xr:uid="{00000000-0005-0000-0000-0000726A0000}"/>
    <cellStyle name="Normal 56 2 5 2 5" xfId="18879" xr:uid="{00000000-0005-0000-0000-0000736A0000}"/>
    <cellStyle name="Normal 56 2 5 3" xfId="5430" xr:uid="{00000000-0005-0000-0000-0000746A0000}"/>
    <cellStyle name="Normal 56 2 5 3 2" xfId="15482" xr:uid="{00000000-0005-0000-0000-0000756A0000}"/>
    <cellStyle name="Normal 56 2 5 3 2 2" xfId="45813" xr:uid="{00000000-0005-0000-0000-0000766A0000}"/>
    <cellStyle name="Normal 56 2 5 3 2 3" xfId="30580" xr:uid="{00000000-0005-0000-0000-0000776A0000}"/>
    <cellStyle name="Normal 56 2 5 3 3" xfId="10462" xr:uid="{00000000-0005-0000-0000-0000786A0000}"/>
    <cellStyle name="Normal 56 2 5 3 3 2" xfId="40796" xr:uid="{00000000-0005-0000-0000-0000796A0000}"/>
    <cellStyle name="Normal 56 2 5 3 3 3" xfId="25563" xr:uid="{00000000-0005-0000-0000-00007A6A0000}"/>
    <cellStyle name="Normal 56 2 5 3 4" xfId="35783" xr:uid="{00000000-0005-0000-0000-00007B6A0000}"/>
    <cellStyle name="Normal 56 2 5 3 5" xfId="20550" xr:uid="{00000000-0005-0000-0000-00007C6A0000}"/>
    <cellStyle name="Normal 56 2 5 4" xfId="12140" xr:uid="{00000000-0005-0000-0000-00007D6A0000}"/>
    <cellStyle name="Normal 56 2 5 4 2" xfId="42471" xr:uid="{00000000-0005-0000-0000-00007E6A0000}"/>
    <cellStyle name="Normal 56 2 5 4 3" xfId="27238" xr:uid="{00000000-0005-0000-0000-00007F6A0000}"/>
    <cellStyle name="Normal 56 2 5 5" xfId="7119" xr:uid="{00000000-0005-0000-0000-0000806A0000}"/>
    <cellStyle name="Normal 56 2 5 5 2" xfId="37454" xr:uid="{00000000-0005-0000-0000-0000816A0000}"/>
    <cellStyle name="Normal 56 2 5 5 3" xfId="22221" xr:uid="{00000000-0005-0000-0000-0000826A0000}"/>
    <cellStyle name="Normal 56 2 5 6" xfId="32442" xr:uid="{00000000-0005-0000-0000-0000836A0000}"/>
    <cellStyle name="Normal 56 2 5 7" xfId="17208" xr:uid="{00000000-0005-0000-0000-0000846A0000}"/>
    <cellStyle name="Normal 56 2 6" xfId="2901" xr:uid="{00000000-0005-0000-0000-0000856A0000}"/>
    <cellStyle name="Normal 56 2 6 2" xfId="12975" xr:uid="{00000000-0005-0000-0000-0000866A0000}"/>
    <cellStyle name="Normal 56 2 6 2 2" xfId="43306" xr:uid="{00000000-0005-0000-0000-0000876A0000}"/>
    <cellStyle name="Normal 56 2 6 2 3" xfId="28073" xr:uid="{00000000-0005-0000-0000-0000886A0000}"/>
    <cellStyle name="Normal 56 2 6 3" xfId="7955" xr:uid="{00000000-0005-0000-0000-0000896A0000}"/>
    <cellStyle name="Normal 56 2 6 3 2" xfId="38289" xr:uid="{00000000-0005-0000-0000-00008A6A0000}"/>
    <cellStyle name="Normal 56 2 6 3 3" xfId="23056" xr:uid="{00000000-0005-0000-0000-00008B6A0000}"/>
    <cellStyle name="Normal 56 2 6 4" xfId="33276" xr:uid="{00000000-0005-0000-0000-00008C6A0000}"/>
    <cellStyle name="Normal 56 2 6 5" xfId="18043" xr:uid="{00000000-0005-0000-0000-00008D6A0000}"/>
    <cellStyle name="Normal 56 2 7" xfId="4594" xr:uid="{00000000-0005-0000-0000-00008E6A0000}"/>
    <cellStyle name="Normal 56 2 7 2" xfId="14646" xr:uid="{00000000-0005-0000-0000-00008F6A0000}"/>
    <cellStyle name="Normal 56 2 7 2 2" xfId="44977" xr:uid="{00000000-0005-0000-0000-0000906A0000}"/>
    <cellStyle name="Normal 56 2 7 2 3" xfId="29744" xr:uid="{00000000-0005-0000-0000-0000916A0000}"/>
    <cellStyle name="Normal 56 2 7 3" xfId="9626" xr:uid="{00000000-0005-0000-0000-0000926A0000}"/>
    <cellStyle name="Normal 56 2 7 3 2" xfId="39960" xr:uid="{00000000-0005-0000-0000-0000936A0000}"/>
    <cellStyle name="Normal 56 2 7 3 3" xfId="24727" xr:uid="{00000000-0005-0000-0000-0000946A0000}"/>
    <cellStyle name="Normal 56 2 7 4" xfId="34947" xr:uid="{00000000-0005-0000-0000-0000956A0000}"/>
    <cellStyle name="Normal 56 2 7 5" xfId="19714" xr:uid="{00000000-0005-0000-0000-0000966A0000}"/>
    <cellStyle name="Normal 56 2 8" xfId="11304" xr:uid="{00000000-0005-0000-0000-0000976A0000}"/>
    <cellStyle name="Normal 56 2 8 2" xfId="41635" xr:uid="{00000000-0005-0000-0000-0000986A0000}"/>
    <cellStyle name="Normal 56 2 8 3" xfId="26402" xr:uid="{00000000-0005-0000-0000-0000996A0000}"/>
    <cellStyle name="Normal 56 2 9" xfId="6283" xr:uid="{00000000-0005-0000-0000-00009A6A0000}"/>
    <cellStyle name="Normal 56 2 9 2" xfId="36618" xr:uid="{00000000-0005-0000-0000-00009B6A0000}"/>
    <cellStyle name="Normal 56 2 9 3" xfId="21385" xr:uid="{00000000-0005-0000-0000-00009C6A0000}"/>
    <cellStyle name="Normal 56 3" xfId="1247" xr:uid="{00000000-0005-0000-0000-00009D6A0000}"/>
    <cellStyle name="Normal 56 3 10" xfId="16424" xr:uid="{00000000-0005-0000-0000-00009E6A0000}"/>
    <cellStyle name="Normal 56 3 2" xfId="1466" xr:uid="{00000000-0005-0000-0000-00009F6A0000}"/>
    <cellStyle name="Normal 56 3 2 2" xfId="1887" xr:uid="{00000000-0005-0000-0000-0000A06A0000}"/>
    <cellStyle name="Normal 56 3 2 2 2" xfId="2726" xr:uid="{00000000-0005-0000-0000-0000A16A0000}"/>
    <cellStyle name="Normal 56 3 2 2 2 2" xfId="4416" xr:uid="{00000000-0005-0000-0000-0000A26A0000}"/>
    <cellStyle name="Normal 56 3 2 2 2 2 2" xfId="14489" xr:uid="{00000000-0005-0000-0000-0000A36A0000}"/>
    <cellStyle name="Normal 56 3 2 2 2 2 2 2" xfId="44820" xr:uid="{00000000-0005-0000-0000-0000A46A0000}"/>
    <cellStyle name="Normal 56 3 2 2 2 2 2 3" xfId="29587" xr:uid="{00000000-0005-0000-0000-0000A56A0000}"/>
    <cellStyle name="Normal 56 3 2 2 2 2 3" xfId="9469" xr:uid="{00000000-0005-0000-0000-0000A66A0000}"/>
    <cellStyle name="Normal 56 3 2 2 2 2 3 2" xfId="39803" xr:uid="{00000000-0005-0000-0000-0000A76A0000}"/>
    <cellStyle name="Normal 56 3 2 2 2 2 3 3" xfId="24570" xr:uid="{00000000-0005-0000-0000-0000A86A0000}"/>
    <cellStyle name="Normal 56 3 2 2 2 2 4" xfId="34790" xr:uid="{00000000-0005-0000-0000-0000A96A0000}"/>
    <cellStyle name="Normal 56 3 2 2 2 2 5" xfId="19557" xr:uid="{00000000-0005-0000-0000-0000AA6A0000}"/>
    <cellStyle name="Normal 56 3 2 2 2 3" xfId="6108" xr:uid="{00000000-0005-0000-0000-0000AB6A0000}"/>
    <cellStyle name="Normal 56 3 2 2 2 3 2" xfId="16160" xr:uid="{00000000-0005-0000-0000-0000AC6A0000}"/>
    <cellStyle name="Normal 56 3 2 2 2 3 2 2" xfId="46491" xr:uid="{00000000-0005-0000-0000-0000AD6A0000}"/>
    <cellStyle name="Normal 56 3 2 2 2 3 2 3" xfId="31258" xr:uid="{00000000-0005-0000-0000-0000AE6A0000}"/>
    <cellStyle name="Normal 56 3 2 2 2 3 3" xfId="11140" xr:uid="{00000000-0005-0000-0000-0000AF6A0000}"/>
    <cellStyle name="Normal 56 3 2 2 2 3 3 2" xfId="41474" xr:uid="{00000000-0005-0000-0000-0000B06A0000}"/>
    <cellStyle name="Normal 56 3 2 2 2 3 3 3" xfId="26241" xr:uid="{00000000-0005-0000-0000-0000B16A0000}"/>
    <cellStyle name="Normal 56 3 2 2 2 3 4" xfId="36461" xr:uid="{00000000-0005-0000-0000-0000B26A0000}"/>
    <cellStyle name="Normal 56 3 2 2 2 3 5" xfId="21228" xr:uid="{00000000-0005-0000-0000-0000B36A0000}"/>
    <cellStyle name="Normal 56 3 2 2 2 4" xfId="12818" xr:uid="{00000000-0005-0000-0000-0000B46A0000}"/>
    <cellStyle name="Normal 56 3 2 2 2 4 2" xfId="43149" xr:uid="{00000000-0005-0000-0000-0000B56A0000}"/>
    <cellStyle name="Normal 56 3 2 2 2 4 3" xfId="27916" xr:uid="{00000000-0005-0000-0000-0000B66A0000}"/>
    <cellStyle name="Normal 56 3 2 2 2 5" xfId="7797" xr:uid="{00000000-0005-0000-0000-0000B76A0000}"/>
    <cellStyle name="Normal 56 3 2 2 2 5 2" xfId="38132" xr:uid="{00000000-0005-0000-0000-0000B86A0000}"/>
    <cellStyle name="Normal 56 3 2 2 2 5 3" xfId="22899" xr:uid="{00000000-0005-0000-0000-0000B96A0000}"/>
    <cellStyle name="Normal 56 3 2 2 2 6" xfId="33120" xr:uid="{00000000-0005-0000-0000-0000BA6A0000}"/>
    <cellStyle name="Normal 56 3 2 2 2 7" xfId="17886" xr:uid="{00000000-0005-0000-0000-0000BB6A0000}"/>
    <cellStyle name="Normal 56 3 2 2 3" xfId="3579" xr:uid="{00000000-0005-0000-0000-0000BC6A0000}"/>
    <cellStyle name="Normal 56 3 2 2 3 2" xfId="13653" xr:uid="{00000000-0005-0000-0000-0000BD6A0000}"/>
    <cellStyle name="Normal 56 3 2 2 3 2 2" xfId="43984" xr:uid="{00000000-0005-0000-0000-0000BE6A0000}"/>
    <cellStyle name="Normal 56 3 2 2 3 2 3" xfId="28751" xr:uid="{00000000-0005-0000-0000-0000BF6A0000}"/>
    <cellStyle name="Normal 56 3 2 2 3 3" xfId="8633" xr:uid="{00000000-0005-0000-0000-0000C06A0000}"/>
    <cellStyle name="Normal 56 3 2 2 3 3 2" xfId="38967" xr:uid="{00000000-0005-0000-0000-0000C16A0000}"/>
    <cellStyle name="Normal 56 3 2 2 3 3 3" xfId="23734" xr:uid="{00000000-0005-0000-0000-0000C26A0000}"/>
    <cellStyle name="Normal 56 3 2 2 3 4" xfId="33954" xr:uid="{00000000-0005-0000-0000-0000C36A0000}"/>
    <cellStyle name="Normal 56 3 2 2 3 5" xfId="18721" xr:uid="{00000000-0005-0000-0000-0000C46A0000}"/>
    <cellStyle name="Normal 56 3 2 2 4" xfId="5272" xr:uid="{00000000-0005-0000-0000-0000C56A0000}"/>
    <cellStyle name="Normal 56 3 2 2 4 2" xfId="15324" xr:uid="{00000000-0005-0000-0000-0000C66A0000}"/>
    <cellStyle name="Normal 56 3 2 2 4 2 2" xfId="45655" xr:uid="{00000000-0005-0000-0000-0000C76A0000}"/>
    <cellStyle name="Normal 56 3 2 2 4 2 3" xfId="30422" xr:uid="{00000000-0005-0000-0000-0000C86A0000}"/>
    <cellStyle name="Normal 56 3 2 2 4 3" xfId="10304" xr:uid="{00000000-0005-0000-0000-0000C96A0000}"/>
    <cellStyle name="Normal 56 3 2 2 4 3 2" xfId="40638" xr:uid="{00000000-0005-0000-0000-0000CA6A0000}"/>
    <cellStyle name="Normal 56 3 2 2 4 3 3" xfId="25405" xr:uid="{00000000-0005-0000-0000-0000CB6A0000}"/>
    <cellStyle name="Normal 56 3 2 2 4 4" xfId="35625" xr:uid="{00000000-0005-0000-0000-0000CC6A0000}"/>
    <cellStyle name="Normal 56 3 2 2 4 5" xfId="20392" xr:uid="{00000000-0005-0000-0000-0000CD6A0000}"/>
    <cellStyle name="Normal 56 3 2 2 5" xfId="11982" xr:uid="{00000000-0005-0000-0000-0000CE6A0000}"/>
    <cellStyle name="Normal 56 3 2 2 5 2" xfId="42313" xr:uid="{00000000-0005-0000-0000-0000CF6A0000}"/>
    <cellStyle name="Normal 56 3 2 2 5 3" xfId="27080" xr:uid="{00000000-0005-0000-0000-0000D06A0000}"/>
    <cellStyle name="Normal 56 3 2 2 6" xfId="6961" xr:uid="{00000000-0005-0000-0000-0000D16A0000}"/>
    <cellStyle name="Normal 56 3 2 2 6 2" xfId="37296" xr:uid="{00000000-0005-0000-0000-0000D26A0000}"/>
    <cellStyle name="Normal 56 3 2 2 6 3" xfId="22063" xr:uid="{00000000-0005-0000-0000-0000D36A0000}"/>
    <cellStyle name="Normal 56 3 2 2 7" xfId="32284" xr:uid="{00000000-0005-0000-0000-0000D46A0000}"/>
    <cellStyle name="Normal 56 3 2 2 8" xfId="17050" xr:uid="{00000000-0005-0000-0000-0000D56A0000}"/>
    <cellStyle name="Normal 56 3 2 3" xfId="2308" xr:uid="{00000000-0005-0000-0000-0000D66A0000}"/>
    <cellStyle name="Normal 56 3 2 3 2" xfId="3998" xr:uid="{00000000-0005-0000-0000-0000D76A0000}"/>
    <cellStyle name="Normal 56 3 2 3 2 2" xfId="14071" xr:uid="{00000000-0005-0000-0000-0000D86A0000}"/>
    <cellStyle name="Normal 56 3 2 3 2 2 2" xfId="44402" xr:uid="{00000000-0005-0000-0000-0000D96A0000}"/>
    <cellStyle name="Normal 56 3 2 3 2 2 3" xfId="29169" xr:uid="{00000000-0005-0000-0000-0000DA6A0000}"/>
    <cellStyle name="Normal 56 3 2 3 2 3" xfId="9051" xr:uid="{00000000-0005-0000-0000-0000DB6A0000}"/>
    <cellStyle name="Normal 56 3 2 3 2 3 2" xfId="39385" xr:uid="{00000000-0005-0000-0000-0000DC6A0000}"/>
    <cellStyle name="Normal 56 3 2 3 2 3 3" xfId="24152" xr:uid="{00000000-0005-0000-0000-0000DD6A0000}"/>
    <cellStyle name="Normal 56 3 2 3 2 4" xfId="34372" xr:uid="{00000000-0005-0000-0000-0000DE6A0000}"/>
    <cellStyle name="Normal 56 3 2 3 2 5" xfId="19139" xr:uid="{00000000-0005-0000-0000-0000DF6A0000}"/>
    <cellStyle name="Normal 56 3 2 3 3" xfId="5690" xr:uid="{00000000-0005-0000-0000-0000E06A0000}"/>
    <cellStyle name="Normal 56 3 2 3 3 2" xfId="15742" xr:uid="{00000000-0005-0000-0000-0000E16A0000}"/>
    <cellStyle name="Normal 56 3 2 3 3 2 2" xfId="46073" xr:uid="{00000000-0005-0000-0000-0000E26A0000}"/>
    <cellStyle name="Normal 56 3 2 3 3 2 3" xfId="30840" xr:uid="{00000000-0005-0000-0000-0000E36A0000}"/>
    <cellStyle name="Normal 56 3 2 3 3 3" xfId="10722" xr:uid="{00000000-0005-0000-0000-0000E46A0000}"/>
    <cellStyle name="Normal 56 3 2 3 3 3 2" xfId="41056" xr:uid="{00000000-0005-0000-0000-0000E56A0000}"/>
    <cellStyle name="Normal 56 3 2 3 3 3 3" xfId="25823" xr:uid="{00000000-0005-0000-0000-0000E66A0000}"/>
    <cellStyle name="Normal 56 3 2 3 3 4" xfId="36043" xr:uid="{00000000-0005-0000-0000-0000E76A0000}"/>
    <cellStyle name="Normal 56 3 2 3 3 5" xfId="20810" xr:uid="{00000000-0005-0000-0000-0000E86A0000}"/>
    <cellStyle name="Normal 56 3 2 3 4" xfId="12400" xr:uid="{00000000-0005-0000-0000-0000E96A0000}"/>
    <cellStyle name="Normal 56 3 2 3 4 2" xfId="42731" xr:uid="{00000000-0005-0000-0000-0000EA6A0000}"/>
    <cellStyle name="Normal 56 3 2 3 4 3" xfId="27498" xr:uid="{00000000-0005-0000-0000-0000EB6A0000}"/>
    <cellStyle name="Normal 56 3 2 3 5" xfId="7379" xr:uid="{00000000-0005-0000-0000-0000EC6A0000}"/>
    <cellStyle name="Normal 56 3 2 3 5 2" xfId="37714" xr:uid="{00000000-0005-0000-0000-0000ED6A0000}"/>
    <cellStyle name="Normal 56 3 2 3 5 3" xfId="22481" xr:uid="{00000000-0005-0000-0000-0000EE6A0000}"/>
    <cellStyle name="Normal 56 3 2 3 6" xfId="32702" xr:uid="{00000000-0005-0000-0000-0000EF6A0000}"/>
    <cellStyle name="Normal 56 3 2 3 7" xfId="17468" xr:uid="{00000000-0005-0000-0000-0000F06A0000}"/>
    <cellStyle name="Normal 56 3 2 4" xfId="3161" xr:uid="{00000000-0005-0000-0000-0000F16A0000}"/>
    <cellStyle name="Normal 56 3 2 4 2" xfId="13235" xr:uid="{00000000-0005-0000-0000-0000F26A0000}"/>
    <cellStyle name="Normal 56 3 2 4 2 2" xfId="43566" xr:uid="{00000000-0005-0000-0000-0000F36A0000}"/>
    <cellStyle name="Normal 56 3 2 4 2 3" xfId="28333" xr:uid="{00000000-0005-0000-0000-0000F46A0000}"/>
    <cellStyle name="Normal 56 3 2 4 3" xfId="8215" xr:uid="{00000000-0005-0000-0000-0000F56A0000}"/>
    <cellStyle name="Normal 56 3 2 4 3 2" xfId="38549" xr:uid="{00000000-0005-0000-0000-0000F66A0000}"/>
    <cellStyle name="Normal 56 3 2 4 3 3" xfId="23316" xr:uid="{00000000-0005-0000-0000-0000F76A0000}"/>
    <cellStyle name="Normal 56 3 2 4 4" xfId="33536" xr:uid="{00000000-0005-0000-0000-0000F86A0000}"/>
    <cellStyle name="Normal 56 3 2 4 5" xfId="18303" xr:uid="{00000000-0005-0000-0000-0000F96A0000}"/>
    <cellStyle name="Normal 56 3 2 5" xfId="4854" xr:uid="{00000000-0005-0000-0000-0000FA6A0000}"/>
    <cellStyle name="Normal 56 3 2 5 2" xfId="14906" xr:uid="{00000000-0005-0000-0000-0000FB6A0000}"/>
    <cellStyle name="Normal 56 3 2 5 2 2" xfId="45237" xr:uid="{00000000-0005-0000-0000-0000FC6A0000}"/>
    <cellStyle name="Normal 56 3 2 5 2 3" xfId="30004" xr:uid="{00000000-0005-0000-0000-0000FD6A0000}"/>
    <cellStyle name="Normal 56 3 2 5 3" xfId="9886" xr:uid="{00000000-0005-0000-0000-0000FE6A0000}"/>
    <cellStyle name="Normal 56 3 2 5 3 2" xfId="40220" xr:uid="{00000000-0005-0000-0000-0000FF6A0000}"/>
    <cellStyle name="Normal 56 3 2 5 3 3" xfId="24987" xr:uid="{00000000-0005-0000-0000-0000006B0000}"/>
    <cellStyle name="Normal 56 3 2 5 4" xfId="35207" xr:uid="{00000000-0005-0000-0000-0000016B0000}"/>
    <cellStyle name="Normal 56 3 2 5 5" xfId="19974" xr:uid="{00000000-0005-0000-0000-0000026B0000}"/>
    <cellStyle name="Normal 56 3 2 6" xfId="11564" xr:uid="{00000000-0005-0000-0000-0000036B0000}"/>
    <cellStyle name="Normal 56 3 2 6 2" xfId="41895" xr:uid="{00000000-0005-0000-0000-0000046B0000}"/>
    <cellStyle name="Normal 56 3 2 6 3" xfId="26662" xr:uid="{00000000-0005-0000-0000-0000056B0000}"/>
    <cellStyle name="Normal 56 3 2 7" xfId="6543" xr:uid="{00000000-0005-0000-0000-0000066B0000}"/>
    <cellStyle name="Normal 56 3 2 7 2" xfId="36878" xr:uid="{00000000-0005-0000-0000-0000076B0000}"/>
    <cellStyle name="Normal 56 3 2 7 3" xfId="21645" xr:uid="{00000000-0005-0000-0000-0000086B0000}"/>
    <cellStyle name="Normal 56 3 2 8" xfId="31866" xr:uid="{00000000-0005-0000-0000-0000096B0000}"/>
    <cellStyle name="Normal 56 3 2 9" xfId="16632" xr:uid="{00000000-0005-0000-0000-00000A6B0000}"/>
    <cellStyle name="Normal 56 3 3" xfId="1679" xr:uid="{00000000-0005-0000-0000-00000B6B0000}"/>
    <cellStyle name="Normal 56 3 3 2" xfId="2518" xr:uid="{00000000-0005-0000-0000-00000C6B0000}"/>
    <cellStyle name="Normal 56 3 3 2 2" xfId="4208" xr:uid="{00000000-0005-0000-0000-00000D6B0000}"/>
    <cellStyle name="Normal 56 3 3 2 2 2" xfId="14281" xr:uid="{00000000-0005-0000-0000-00000E6B0000}"/>
    <cellStyle name="Normal 56 3 3 2 2 2 2" xfId="44612" xr:uid="{00000000-0005-0000-0000-00000F6B0000}"/>
    <cellStyle name="Normal 56 3 3 2 2 2 3" xfId="29379" xr:uid="{00000000-0005-0000-0000-0000106B0000}"/>
    <cellStyle name="Normal 56 3 3 2 2 3" xfId="9261" xr:uid="{00000000-0005-0000-0000-0000116B0000}"/>
    <cellStyle name="Normal 56 3 3 2 2 3 2" xfId="39595" xr:uid="{00000000-0005-0000-0000-0000126B0000}"/>
    <cellStyle name="Normal 56 3 3 2 2 3 3" xfId="24362" xr:uid="{00000000-0005-0000-0000-0000136B0000}"/>
    <cellStyle name="Normal 56 3 3 2 2 4" xfId="34582" xr:uid="{00000000-0005-0000-0000-0000146B0000}"/>
    <cellStyle name="Normal 56 3 3 2 2 5" xfId="19349" xr:uid="{00000000-0005-0000-0000-0000156B0000}"/>
    <cellStyle name="Normal 56 3 3 2 3" xfId="5900" xr:uid="{00000000-0005-0000-0000-0000166B0000}"/>
    <cellStyle name="Normal 56 3 3 2 3 2" xfId="15952" xr:uid="{00000000-0005-0000-0000-0000176B0000}"/>
    <cellStyle name="Normal 56 3 3 2 3 2 2" xfId="46283" xr:uid="{00000000-0005-0000-0000-0000186B0000}"/>
    <cellStyle name="Normal 56 3 3 2 3 2 3" xfId="31050" xr:uid="{00000000-0005-0000-0000-0000196B0000}"/>
    <cellStyle name="Normal 56 3 3 2 3 3" xfId="10932" xr:uid="{00000000-0005-0000-0000-00001A6B0000}"/>
    <cellStyle name="Normal 56 3 3 2 3 3 2" xfId="41266" xr:uid="{00000000-0005-0000-0000-00001B6B0000}"/>
    <cellStyle name="Normal 56 3 3 2 3 3 3" xfId="26033" xr:uid="{00000000-0005-0000-0000-00001C6B0000}"/>
    <cellStyle name="Normal 56 3 3 2 3 4" xfId="36253" xr:uid="{00000000-0005-0000-0000-00001D6B0000}"/>
    <cellStyle name="Normal 56 3 3 2 3 5" xfId="21020" xr:uid="{00000000-0005-0000-0000-00001E6B0000}"/>
    <cellStyle name="Normal 56 3 3 2 4" xfId="12610" xr:uid="{00000000-0005-0000-0000-00001F6B0000}"/>
    <cellStyle name="Normal 56 3 3 2 4 2" xfId="42941" xr:uid="{00000000-0005-0000-0000-0000206B0000}"/>
    <cellStyle name="Normal 56 3 3 2 4 3" xfId="27708" xr:uid="{00000000-0005-0000-0000-0000216B0000}"/>
    <cellStyle name="Normal 56 3 3 2 5" xfId="7589" xr:uid="{00000000-0005-0000-0000-0000226B0000}"/>
    <cellStyle name="Normal 56 3 3 2 5 2" xfId="37924" xr:uid="{00000000-0005-0000-0000-0000236B0000}"/>
    <cellStyle name="Normal 56 3 3 2 5 3" xfId="22691" xr:uid="{00000000-0005-0000-0000-0000246B0000}"/>
    <cellStyle name="Normal 56 3 3 2 6" xfId="32912" xr:uid="{00000000-0005-0000-0000-0000256B0000}"/>
    <cellStyle name="Normal 56 3 3 2 7" xfId="17678" xr:uid="{00000000-0005-0000-0000-0000266B0000}"/>
    <cellStyle name="Normal 56 3 3 3" xfId="3371" xr:uid="{00000000-0005-0000-0000-0000276B0000}"/>
    <cellStyle name="Normal 56 3 3 3 2" xfId="13445" xr:uid="{00000000-0005-0000-0000-0000286B0000}"/>
    <cellStyle name="Normal 56 3 3 3 2 2" xfId="43776" xr:uid="{00000000-0005-0000-0000-0000296B0000}"/>
    <cellStyle name="Normal 56 3 3 3 2 3" xfId="28543" xr:uid="{00000000-0005-0000-0000-00002A6B0000}"/>
    <cellStyle name="Normal 56 3 3 3 3" xfId="8425" xr:uid="{00000000-0005-0000-0000-00002B6B0000}"/>
    <cellStyle name="Normal 56 3 3 3 3 2" xfId="38759" xr:uid="{00000000-0005-0000-0000-00002C6B0000}"/>
    <cellStyle name="Normal 56 3 3 3 3 3" xfId="23526" xr:uid="{00000000-0005-0000-0000-00002D6B0000}"/>
    <cellStyle name="Normal 56 3 3 3 4" xfId="33746" xr:uid="{00000000-0005-0000-0000-00002E6B0000}"/>
    <cellStyle name="Normal 56 3 3 3 5" xfId="18513" xr:uid="{00000000-0005-0000-0000-00002F6B0000}"/>
    <cellStyle name="Normal 56 3 3 4" xfId="5064" xr:uid="{00000000-0005-0000-0000-0000306B0000}"/>
    <cellStyle name="Normal 56 3 3 4 2" xfId="15116" xr:uid="{00000000-0005-0000-0000-0000316B0000}"/>
    <cellStyle name="Normal 56 3 3 4 2 2" xfId="45447" xr:uid="{00000000-0005-0000-0000-0000326B0000}"/>
    <cellStyle name="Normal 56 3 3 4 2 3" xfId="30214" xr:uid="{00000000-0005-0000-0000-0000336B0000}"/>
    <cellStyle name="Normal 56 3 3 4 3" xfId="10096" xr:uid="{00000000-0005-0000-0000-0000346B0000}"/>
    <cellStyle name="Normal 56 3 3 4 3 2" xfId="40430" xr:uid="{00000000-0005-0000-0000-0000356B0000}"/>
    <cellStyle name="Normal 56 3 3 4 3 3" xfId="25197" xr:uid="{00000000-0005-0000-0000-0000366B0000}"/>
    <cellStyle name="Normal 56 3 3 4 4" xfId="35417" xr:uid="{00000000-0005-0000-0000-0000376B0000}"/>
    <cellStyle name="Normal 56 3 3 4 5" xfId="20184" xr:uid="{00000000-0005-0000-0000-0000386B0000}"/>
    <cellStyle name="Normal 56 3 3 5" xfId="11774" xr:uid="{00000000-0005-0000-0000-0000396B0000}"/>
    <cellStyle name="Normal 56 3 3 5 2" xfId="42105" xr:uid="{00000000-0005-0000-0000-00003A6B0000}"/>
    <cellStyle name="Normal 56 3 3 5 3" xfId="26872" xr:uid="{00000000-0005-0000-0000-00003B6B0000}"/>
    <cellStyle name="Normal 56 3 3 6" xfId="6753" xr:uid="{00000000-0005-0000-0000-00003C6B0000}"/>
    <cellStyle name="Normal 56 3 3 6 2" xfId="37088" xr:uid="{00000000-0005-0000-0000-00003D6B0000}"/>
    <cellStyle name="Normal 56 3 3 6 3" xfId="21855" xr:uid="{00000000-0005-0000-0000-00003E6B0000}"/>
    <cellStyle name="Normal 56 3 3 7" xfId="32076" xr:uid="{00000000-0005-0000-0000-00003F6B0000}"/>
    <cellStyle name="Normal 56 3 3 8" xfId="16842" xr:uid="{00000000-0005-0000-0000-0000406B0000}"/>
    <cellStyle name="Normal 56 3 4" xfId="2100" xr:uid="{00000000-0005-0000-0000-0000416B0000}"/>
    <cellStyle name="Normal 56 3 4 2" xfId="3790" xr:uid="{00000000-0005-0000-0000-0000426B0000}"/>
    <cellStyle name="Normal 56 3 4 2 2" xfId="13863" xr:uid="{00000000-0005-0000-0000-0000436B0000}"/>
    <cellStyle name="Normal 56 3 4 2 2 2" xfId="44194" xr:uid="{00000000-0005-0000-0000-0000446B0000}"/>
    <cellStyle name="Normal 56 3 4 2 2 3" xfId="28961" xr:uid="{00000000-0005-0000-0000-0000456B0000}"/>
    <cellStyle name="Normal 56 3 4 2 3" xfId="8843" xr:uid="{00000000-0005-0000-0000-0000466B0000}"/>
    <cellStyle name="Normal 56 3 4 2 3 2" xfId="39177" xr:uid="{00000000-0005-0000-0000-0000476B0000}"/>
    <cellStyle name="Normal 56 3 4 2 3 3" xfId="23944" xr:uid="{00000000-0005-0000-0000-0000486B0000}"/>
    <cellStyle name="Normal 56 3 4 2 4" xfId="34164" xr:uid="{00000000-0005-0000-0000-0000496B0000}"/>
    <cellStyle name="Normal 56 3 4 2 5" xfId="18931" xr:uid="{00000000-0005-0000-0000-00004A6B0000}"/>
    <cellStyle name="Normal 56 3 4 3" xfId="5482" xr:uid="{00000000-0005-0000-0000-00004B6B0000}"/>
    <cellStyle name="Normal 56 3 4 3 2" xfId="15534" xr:uid="{00000000-0005-0000-0000-00004C6B0000}"/>
    <cellStyle name="Normal 56 3 4 3 2 2" xfId="45865" xr:uid="{00000000-0005-0000-0000-00004D6B0000}"/>
    <cellStyle name="Normal 56 3 4 3 2 3" xfId="30632" xr:uid="{00000000-0005-0000-0000-00004E6B0000}"/>
    <cellStyle name="Normal 56 3 4 3 3" xfId="10514" xr:uid="{00000000-0005-0000-0000-00004F6B0000}"/>
    <cellStyle name="Normal 56 3 4 3 3 2" xfId="40848" xr:uid="{00000000-0005-0000-0000-0000506B0000}"/>
    <cellStyle name="Normal 56 3 4 3 3 3" xfId="25615" xr:uid="{00000000-0005-0000-0000-0000516B0000}"/>
    <cellStyle name="Normal 56 3 4 3 4" xfId="35835" xr:uid="{00000000-0005-0000-0000-0000526B0000}"/>
    <cellStyle name="Normal 56 3 4 3 5" xfId="20602" xr:uid="{00000000-0005-0000-0000-0000536B0000}"/>
    <cellStyle name="Normal 56 3 4 4" xfId="12192" xr:uid="{00000000-0005-0000-0000-0000546B0000}"/>
    <cellStyle name="Normal 56 3 4 4 2" xfId="42523" xr:uid="{00000000-0005-0000-0000-0000556B0000}"/>
    <cellStyle name="Normal 56 3 4 4 3" xfId="27290" xr:uid="{00000000-0005-0000-0000-0000566B0000}"/>
    <cellStyle name="Normal 56 3 4 5" xfId="7171" xr:uid="{00000000-0005-0000-0000-0000576B0000}"/>
    <cellStyle name="Normal 56 3 4 5 2" xfId="37506" xr:uid="{00000000-0005-0000-0000-0000586B0000}"/>
    <cellStyle name="Normal 56 3 4 5 3" xfId="22273" xr:uid="{00000000-0005-0000-0000-0000596B0000}"/>
    <cellStyle name="Normal 56 3 4 6" xfId="32494" xr:uid="{00000000-0005-0000-0000-00005A6B0000}"/>
    <cellStyle name="Normal 56 3 4 7" xfId="17260" xr:uid="{00000000-0005-0000-0000-00005B6B0000}"/>
    <cellStyle name="Normal 56 3 5" xfId="2953" xr:uid="{00000000-0005-0000-0000-00005C6B0000}"/>
    <cellStyle name="Normal 56 3 5 2" xfId="13027" xr:uid="{00000000-0005-0000-0000-00005D6B0000}"/>
    <cellStyle name="Normal 56 3 5 2 2" xfId="43358" xr:uid="{00000000-0005-0000-0000-00005E6B0000}"/>
    <cellStyle name="Normal 56 3 5 2 3" xfId="28125" xr:uid="{00000000-0005-0000-0000-00005F6B0000}"/>
    <cellStyle name="Normal 56 3 5 3" xfId="8007" xr:uid="{00000000-0005-0000-0000-0000606B0000}"/>
    <cellStyle name="Normal 56 3 5 3 2" xfId="38341" xr:uid="{00000000-0005-0000-0000-0000616B0000}"/>
    <cellStyle name="Normal 56 3 5 3 3" xfId="23108" xr:uid="{00000000-0005-0000-0000-0000626B0000}"/>
    <cellStyle name="Normal 56 3 5 4" xfId="33328" xr:uid="{00000000-0005-0000-0000-0000636B0000}"/>
    <cellStyle name="Normal 56 3 5 5" xfId="18095" xr:uid="{00000000-0005-0000-0000-0000646B0000}"/>
    <cellStyle name="Normal 56 3 6" xfId="4646" xr:uid="{00000000-0005-0000-0000-0000656B0000}"/>
    <cellStyle name="Normal 56 3 6 2" xfId="14698" xr:uid="{00000000-0005-0000-0000-0000666B0000}"/>
    <cellStyle name="Normal 56 3 6 2 2" xfId="45029" xr:uid="{00000000-0005-0000-0000-0000676B0000}"/>
    <cellStyle name="Normal 56 3 6 2 3" xfId="29796" xr:uid="{00000000-0005-0000-0000-0000686B0000}"/>
    <cellStyle name="Normal 56 3 6 3" xfId="9678" xr:uid="{00000000-0005-0000-0000-0000696B0000}"/>
    <cellStyle name="Normal 56 3 6 3 2" xfId="40012" xr:uid="{00000000-0005-0000-0000-00006A6B0000}"/>
    <cellStyle name="Normal 56 3 6 3 3" xfId="24779" xr:uid="{00000000-0005-0000-0000-00006B6B0000}"/>
    <cellStyle name="Normal 56 3 6 4" xfId="34999" xr:uid="{00000000-0005-0000-0000-00006C6B0000}"/>
    <cellStyle name="Normal 56 3 6 5" xfId="19766" xr:uid="{00000000-0005-0000-0000-00006D6B0000}"/>
    <cellStyle name="Normal 56 3 7" xfId="11356" xr:uid="{00000000-0005-0000-0000-00006E6B0000}"/>
    <cellStyle name="Normal 56 3 7 2" xfId="41687" xr:uid="{00000000-0005-0000-0000-00006F6B0000}"/>
    <cellStyle name="Normal 56 3 7 3" xfId="26454" xr:uid="{00000000-0005-0000-0000-0000706B0000}"/>
    <cellStyle name="Normal 56 3 8" xfId="6335" xr:uid="{00000000-0005-0000-0000-0000716B0000}"/>
    <cellStyle name="Normal 56 3 8 2" xfId="36670" xr:uid="{00000000-0005-0000-0000-0000726B0000}"/>
    <cellStyle name="Normal 56 3 8 3" xfId="21437" xr:uid="{00000000-0005-0000-0000-0000736B0000}"/>
    <cellStyle name="Normal 56 3 9" xfId="31659" xr:uid="{00000000-0005-0000-0000-0000746B0000}"/>
    <cellStyle name="Normal 56 4" xfId="1360" xr:uid="{00000000-0005-0000-0000-0000756B0000}"/>
    <cellStyle name="Normal 56 4 2" xfId="1783" xr:uid="{00000000-0005-0000-0000-0000766B0000}"/>
    <cellStyle name="Normal 56 4 2 2" xfId="2622" xr:uid="{00000000-0005-0000-0000-0000776B0000}"/>
    <cellStyle name="Normal 56 4 2 2 2" xfId="4312" xr:uid="{00000000-0005-0000-0000-0000786B0000}"/>
    <cellStyle name="Normal 56 4 2 2 2 2" xfId="14385" xr:uid="{00000000-0005-0000-0000-0000796B0000}"/>
    <cellStyle name="Normal 56 4 2 2 2 2 2" xfId="44716" xr:uid="{00000000-0005-0000-0000-00007A6B0000}"/>
    <cellStyle name="Normal 56 4 2 2 2 2 3" xfId="29483" xr:uid="{00000000-0005-0000-0000-00007B6B0000}"/>
    <cellStyle name="Normal 56 4 2 2 2 3" xfId="9365" xr:uid="{00000000-0005-0000-0000-00007C6B0000}"/>
    <cellStyle name="Normal 56 4 2 2 2 3 2" xfId="39699" xr:uid="{00000000-0005-0000-0000-00007D6B0000}"/>
    <cellStyle name="Normal 56 4 2 2 2 3 3" xfId="24466" xr:uid="{00000000-0005-0000-0000-00007E6B0000}"/>
    <cellStyle name="Normal 56 4 2 2 2 4" xfId="34686" xr:uid="{00000000-0005-0000-0000-00007F6B0000}"/>
    <cellStyle name="Normal 56 4 2 2 2 5" xfId="19453" xr:uid="{00000000-0005-0000-0000-0000806B0000}"/>
    <cellStyle name="Normal 56 4 2 2 3" xfId="6004" xr:uid="{00000000-0005-0000-0000-0000816B0000}"/>
    <cellStyle name="Normal 56 4 2 2 3 2" xfId="16056" xr:uid="{00000000-0005-0000-0000-0000826B0000}"/>
    <cellStyle name="Normal 56 4 2 2 3 2 2" xfId="46387" xr:uid="{00000000-0005-0000-0000-0000836B0000}"/>
    <cellStyle name="Normal 56 4 2 2 3 2 3" xfId="31154" xr:uid="{00000000-0005-0000-0000-0000846B0000}"/>
    <cellStyle name="Normal 56 4 2 2 3 3" xfId="11036" xr:uid="{00000000-0005-0000-0000-0000856B0000}"/>
    <cellStyle name="Normal 56 4 2 2 3 3 2" xfId="41370" xr:uid="{00000000-0005-0000-0000-0000866B0000}"/>
    <cellStyle name="Normal 56 4 2 2 3 3 3" xfId="26137" xr:uid="{00000000-0005-0000-0000-0000876B0000}"/>
    <cellStyle name="Normal 56 4 2 2 3 4" xfId="36357" xr:uid="{00000000-0005-0000-0000-0000886B0000}"/>
    <cellStyle name="Normal 56 4 2 2 3 5" xfId="21124" xr:uid="{00000000-0005-0000-0000-0000896B0000}"/>
    <cellStyle name="Normal 56 4 2 2 4" xfId="12714" xr:uid="{00000000-0005-0000-0000-00008A6B0000}"/>
    <cellStyle name="Normal 56 4 2 2 4 2" xfId="43045" xr:uid="{00000000-0005-0000-0000-00008B6B0000}"/>
    <cellStyle name="Normal 56 4 2 2 4 3" xfId="27812" xr:uid="{00000000-0005-0000-0000-00008C6B0000}"/>
    <cellStyle name="Normal 56 4 2 2 5" xfId="7693" xr:uid="{00000000-0005-0000-0000-00008D6B0000}"/>
    <cellStyle name="Normal 56 4 2 2 5 2" xfId="38028" xr:uid="{00000000-0005-0000-0000-00008E6B0000}"/>
    <cellStyle name="Normal 56 4 2 2 5 3" xfId="22795" xr:uid="{00000000-0005-0000-0000-00008F6B0000}"/>
    <cellStyle name="Normal 56 4 2 2 6" xfId="33016" xr:uid="{00000000-0005-0000-0000-0000906B0000}"/>
    <cellStyle name="Normal 56 4 2 2 7" xfId="17782" xr:uid="{00000000-0005-0000-0000-0000916B0000}"/>
    <cellStyle name="Normal 56 4 2 3" xfId="3475" xr:uid="{00000000-0005-0000-0000-0000926B0000}"/>
    <cellStyle name="Normal 56 4 2 3 2" xfId="13549" xr:uid="{00000000-0005-0000-0000-0000936B0000}"/>
    <cellStyle name="Normal 56 4 2 3 2 2" xfId="43880" xr:uid="{00000000-0005-0000-0000-0000946B0000}"/>
    <cellStyle name="Normal 56 4 2 3 2 3" xfId="28647" xr:uid="{00000000-0005-0000-0000-0000956B0000}"/>
    <cellStyle name="Normal 56 4 2 3 3" xfId="8529" xr:uid="{00000000-0005-0000-0000-0000966B0000}"/>
    <cellStyle name="Normal 56 4 2 3 3 2" xfId="38863" xr:uid="{00000000-0005-0000-0000-0000976B0000}"/>
    <cellStyle name="Normal 56 4 2 3 3 3" xfId="23630" xr:uid="{00000000-0005-0000-0000-0000986B0000}"/>
    <cellStyle name="Normal 56 4 2 3 4" xfId="33850" xr:uid="{00000000-0005-0000-0000-0000996B0000}"/>
    <cellStyle name="Normal 56 4 2 3 5" xfId="18617" xr:uid="{00000000-0005-0000-0000-00009A6B0000}"/>
    <cellStyle name="Normal 56 4 2 4" xfId="5168" xr:uid="{00000000-0005-0000-0000-00009B6B0000}"/>
    <cellStyle name="Normal 56 4 2 4 2" xfId="15220" xr:uid="{00000000-0005-0000-0000-00009C6B0000}"/>
    <cellStyle name="Normal 56 4 2 4 2 2" xfId="45551" xr:uid="{00000000-0005-0000-0000-00009D6B0000}"/>
    <cellStyle name="Normal 56 4 2 4 2 3" xfId="30318" xr:uid="{00000000-0005-0000-0000-00009E6B0000}"/>
    <cellStyle name="Normal 56 4 2 4 3" xfId="10200" xr:uid="{00000000-0005-0000-0000-00009F6B0000}"/>
    <cellStyle name="Normal 56 4 2 4 3 2" xfId="40534" xr:uid="{00000000-0005-0000-0000-0000A06B0000}"/>
    <cellStyle name="Normal 56 4 2 4 3 3" xfId="25301" xr:uid="{00000000-0005-0000-0000-0000A16B0000}"/>
    <cellStyle name="Normal 56 4 2 4 4" xfId="35521" xr:uid="{00000000-0005-0000-0000-0000A26B0000}"/>
    <cellStyle name="Normal 56 4 2 4 5" xfId="20288" xr:uid="{00000000-0005-0000-0000-0000A36B0000}"/>
    <cellStyle name="Normal 56 4 2 5" xfId="11878" xr:uid="{00000000-0005-0000-0000-0000A46B0000}"/>
    <cellStyle name="Normal 56 4 2 5 2" xfId="42209" xr:uid="{00000000-0005-0000-0000-0000A56B0000}"/>
    <cellStyle name="Normal 56 4 2 5 3" xfId="26976" xr:uid="{00000000-0005-0000-0000-0000A66B0000}"/>
    <cellStyle name="Normal 56 4 2 6" xfId="6857" xr:uid="{00000000-0005-0000-0000-0000A76B0000}"/>
    <cellStyle name="Normal 56 4 2 6 2" xfId="37192" xr:uid="{00000000-0005-0000-0000-0000A86B0000}"/>
    <cellStyle name="Normal 56 4 2 6 3" xfId="21959" xr:uid="{00000000-0005-0000-0000-0000A96B0000}"/>
    <cellStyle name="Normal 56 4 2 7" xfId="32180" xr:uid="{00000000-0005-0000-0000-0000AA6B0000}"/>
    <cellStyle name="Normal 56 4 2 8" xfId="16946" xr:uid="{00000000-0005-0000-0000-0000AB6B0000}"/>
    <cellStyle name="Normal 56 4 3" xfId="2204" xr:uid="{00000000-0005-0000-0000-0000AC6B0000}"/>
    <cellStyle name="Normal 56 4 3 2" xfId="3894" xr:uid="{00000000-0005-0000-0000-0000AD6B0000}"/>
    <cellStyle name="Normal 56 4 3 2 2" xfId="13967" xr:uid="{00000000-0005-0000-0000-0000AE6B0000}"/>
    <cellStyle name="Normal 56 4 3 2 2 2" xfId="44298" xr:uid="{00000000-0005-0000-0000-0000AF6B0000}"/>
    <cellStyle name="Normal 56 4 3 2 2 3" xfId="29065" xr:uid="{00000000-0005-0000-0000-0000B06B0000}"/>
    <cellStyle name="Normal 56 4 3 2 3" xfId="8947" xr:uid="{00000000-0005-0000-0000-0000B16B0000}"/>
    <cellStyle name="Normal 56 4 3 2 3 2" xfId="39281" xr:uid="{00000000-0005-0000-0000-0000B26B0000}"/>
    <cellStyle name="Normal 56 4 3 2 3 3" xfId="24048" xr:uid="{00000000-0005-0000-0000-0000B36B0000}"/>
    <cellStyle name="Normal 56 4 3 2 4" xfId="34268" xr:uid="{00000000-0005-0000-0000-0000B46B0000}"/>
    <cellStyle name="Normal 56 4 3 2 5" xfId="19035" xr:uid="{00000000-0005-0000-0000-0000B56B0000}"/>
    <cellStyle name="Normal 56 4 3 3" xfId="5586" xr:uid="{00000000-0005-0000-0000-0000B66B0000}"/>
    <cellStyle name="Normal 56 4 3 3 2" xfId="15638" xr:uid="{00000000-0005-0000-0000-0000B76B0000}"/>
    <cellStyle name="Normal 56 4 3 3 2 2" xfId="45969" xr:uid="{00000000-0005-0000-0000-0000B86B0000}"/>
    <cellStyle name="Normal 56 4 3 3 2 3" xfId="30736" xr:uid="{00000000-0005-0000-0000-0000B96B0000}"/>
    <cellStyle name="Normal 56 4 3 3 3" xfId="10618" xr:uid="{00000000-0005-0000-0000-0000BA6B0000}"/>
    <cellStyle name="Normal 56 4 3 3 3 2" xfId="40952" xr:uid="{00000000-0005-0000-0000-0000BB6B0000}"/>
    <cellStyle name="Normal 56 4 3 3 3 3" xfId="25719" xr:uid="{00000000-0005-0000-0000-0000BC6B0000}"/>
    <cellStyle name="Normal 56 4 3 3 4" xfId="35939" xr:uid="{00000000-0005-0000-0000-0000BD6B0000}"/>
    <cellStyle name="Normal 56 4 3 3 5" xfId="20706" xr:uid="{00000000-0005-0000-0000-0000BE6B0000}"/>
    <cellStyle name="Normal 56 4 3 4" xfId="12296" xr:uid="{00000000-0005-0000-0000-0000BF6B0000}"/>
    <cellStyle name="Normal 56 4 3 4 2" xfId="42627" xr:uid="{00000000-0005-0000-0000-0000C06B0000}"/>
    <cellStyle name="Normal 56 4 3 4 3" xfId="27394" xr:uid="{00000000-0005-0000-0000-0000C16B0000}"/>
    <cellStyle name="Normal 56 4 3 5" xfId="7275" xr:uid="{00000000-0005-0000-0000-0000C26B0000}"/>
    <cellStyle name="Normal 56 4 3 5 2" xfId="37610" xr:uid="{00000000-0005-0000-0000-0000C36B0000}"/>
    <cellStyle name="Normal 56 4 3 5 3" xfId="22377" xr:uid="{00000000-0005-0000-0000-0000C46B0000}"/>
    <cellStyle name="Normal 56 4 3 6" xfId="32598" xr:uid="{00000000-0005-0000-0000-0000C56B0000}"/>
    <cellStyle name="Normal 56 4 3 7" xfId="17364" xr:uid="{00000000-0005-0000-0000-0000C66B0000}"/>
    <cellStyle name="Normal 56 4 4" xfId="3057" xr:uid="{00000000-0005-0000-0000-0000C76B0000}"/>
    <cellStyle name="Normal 56 4 4 2" xfId="13131" xr:uid="{00000000-0005-0000-0000-0000C86B0000}"/>
    <cellStyle name="Normal 56 4 4 2 2" xfId="43462" xr:uid="{00000000-0005-0000-0000-0000C96B0000}"/>
    <cellStyle name="Normal 56 4 4 2 3" xfId="28229" xr:uid="{00000000-0005-0000-0000-0000CA6B0000}"/>
    <cellStyle name="Normal 56 4 4 3" xfId="8111" xr:uid="{00000000-0005-0000-0000-0000CB6B0000}"/>
    <cellStyle name="Normal 56 4 4 3 2" xfId="38445" xr:uid="{00000000-0005-0000-0000-0000CC6B0000}"/>
    <cellStyle name="Normal 56 4 4 3 3" xfId="23212" xr:uid="{00000000-0005-0000-0000-0000CD6B0000}"/>
    <cellStyle name="Normal 56 4 4 4" xfId="33432" xr:uid="{00000000-0005-0000-0000-0000CE6B0000}"/>
    <cellStyle name="Normal 56 4 4 5" xfId="18199" xr:uid="{00000000-0005-0000-0000-0000CF6B0000}"/>
    <cellStyle name="Normal 56 4 5" xfId="4750" xr:uid="{00000000-0005-0000-0000-0000D06B0000}"/>
    <cellStyle name="Normal 56 4 5 2" xfId="14802" xr:uid="{00000000-0005-0000-0000-0000D16B0000}"/>
    <cellStyle name="Normal 56 4 5 2 2" xfId="45133" xr:uid="{00000000-0005-0000-0000-0000D26B0000}"/>
    <cellStyle name="Normal 56 4 5 2 3" xfId="29900" xr:uid="{00000000-0005-0000-0000-0000D36B0000}"/>
    <cellStyle name="Normal 56 4 5 3" xfId="9782" xr:uid="{00000000-0005-0000-0000-0000D46B0000}"/>
    <cellStyle name="Normal 56 4 5 3 2" xfId="40116" xr:uid="{00000000-0005-0000-0000-0000D56B0000}"/>
    <cellStyle name="Normal 56 4 5 3 3" xfId="24883" xr:uid="{00000000-0005-0000-0000-0000D66B0000}"/>
    <cellStyle name="Normal 56 4 5 4" xfId="35103" xr:uid="{00000000-0005-0000-0000-0000D76B0000}"/>
    <cellStyle name="Normal 56 4 5 5" xfId="19870" xr:uid="{00000000-0005-0000-0000-0000D86B0000}"/>
    <cellStyle name="Normal 56 4 6" xfId="11460" xr:uid="{00000000-0005-0000-0000-0000D96B0000}"/>
    <cellStyle name="Normal 56 4 6 2" xfId="41791" xr:uid="{00000000-0005-0000-0000-0000DA6B0000}"/>
    <cellStyle name="Normal 56 4 6 3" xfId="26558" xr:uid="{00000000-0005-0000-0000-0000DB6B0000}"/>
    <cellStyle name="Normal 56 4 7" xfId="6439" xr:uid="{00000000-0005-0000-0000-0000DC6B0000}"/>
    <cellStyle name="Normal 56 4 7 2" xfId="36774" xr:uid="{00000000-0005-0000-0000-0000DD6B0000}"/>
    <cellStyle name="Normal 56 4 7 3" xfId="21541" xr:uid="{00000000-0005-0000-0000-0000DE6B0000}"/>
    <cellStyle name="Normal 56 4 8" xfId="31762" xr:uid="{00000000-0005-0000-0000-0000DF6B0000}"/>
    <cellStyle name="Normal 56 4 9" xfId="16528" xr:uid="{00000000-0005-0000-0000-0000E06B0000}"/>
    <cellStyle name="Normal 56 5" xfId="1573" xr:uid="{00000000-0005-0000-0000-0000E16B0000}"/>
    <cellStyle name="Normal 56 5 2" xfId="2414" xr:uid="{00000000-0005-0000-0000-0000E26B0000}"/>
    <cellStyle name="Normal 56 5 2 2" xfId="4104" xr:uid="{00000000-0005-0000-0000-0000E36B0000}"/>
    <cellStyle name="Normal 56 5 2 2 2" xfId="14177" xr:uid="{00000000-0005-0000-0000-0000E46B0000}"/>
    <cellStyle name="Normal 56 5 2 2 2 2" xfId="44508" xr:uid="{00000000-0005-0000-0000-0000E56B0000}"/>
    <cellStyle name="Normal 56 5 2 2 2 3" xfId="29275" xr:uid="{00000000-0005-0000-0000-0000E66B0000}"/>
    <cellStyle name="Normal 56 5 2 2 3" xfId="9157" xr:uid="{00000000-0005-0000-0000-0000E76B0000}"/>
    <cellStyle name="Normal 56 5 2 2 3 2" xfId="39491" xr:uid="{00000000-0005-0000-0000-0000E86B0000}"/>
    <cellStyle name="Normal 56 5 2 2 3 3" xfId="24258" xr:uid="{00000000-0005-0000-0000-0000E96B0000}"/>
    <cellStyle name="Normal 56 5 2 2 4" xfId="34478" xr:uid="{00000000-0005-0000-0000-0000EA6B0000}"/>
    <cellStyle name="Normal 56 5 2 2 5" xfId="19245" xr:uid="{00000000-0005-0000-0000-0000EB6B0000}"/>
    <cellStyle name="Normal 56 5 2 3" xfId="5796" xr:uid="{00000000-0005-0000-0000-0000EC6B0000}"/>
    <cellStyle name="Normal 56 5 2 3 2" xfId="15848" xr:uid="{00000000-0005-0000-0000-0000ED6B0000}"/>
    <cellStyle name="Normal 56 5 2 3 2 2" xfId="46179" xr:uid="{00000000-0005-0000-0000-0000EE6B0000}"/>
    <cellStyle name="Normal 56 5 2 3 2 3" xfId="30946" xr:uid="{00000000-0005-0000-0000-0000EF6B0000}"/>
    <cellStyle name="Normal 56 5 2 3 3" xfId="10828" xr:uid="{00000000-0005-0000-0000-0000F06B0000}"/>
    <cellStyle name="Normal 56 5 2 3 3 2" xfId="41162" xr:uid="{00000000-0005-0000-0000-0000F16B0000}"/>
    <cellStyle name="Normal 56 5 2 3 3 3" xfId="25929" xr:uid="{00000000-0005-0000-0000-0000F26B0000}"/>
    <cellStyle name="Normal 56 5 2 3 4" xfId="36149" xr:uid="{00000000-0005-0000-0000-0000F36B0000}"/>
    <cellStyle name="Normal 56 5 2 3 5" xfId="20916" xr:uid="{00000000-0005-0000-0000-0000F46B0000}"/>
    <cellStyle name="Normal 56 5 2 4" xfId="12506" xr:uid="{00000000-0005-0000-0000-0000F56B0000}"/>
    <cellStyle name="Normal 56 5 2 4 2" xfId="42837" xr:uid="{00000000-0005-0000-0000-0000F66B0000}"/>
    <cellStyle name="Normal 56 5 2 4 3" xfId="27604" xr:uid="{00000000-0005-0000-0000-0000F76B0000}"/>
    <cellStyle name="Normal 56 5 2 5" xfId="7485" xr:uid="{00000000-0005-0000-0000-0000F86B0000}"/>
    <cellStyle name="Normal 56 5 2 5 2" xfId="37820" xr:uid="{00000000-0005-0000-0000-0000F96B0000}"/>
    <cellStyle name="Normal 56 5 2 5 3" xfId="22587" xr:uid="{00000000-0005-0000-0000-0000FA6B0000}"/>
    <cellStyle name="Normal 56 5 2 6" xfId="32808" xr:uid="{00000000-0005-0000-0000-0000FB6B0000}"/>
    <cellStyle name="Normal 56 5 2 7" xfId="17574" xr:uid="{00000000-0005-0000-0000-0000FC6B0000}"/>
    <cellStyle name="Normal 56 5 3" xfId="3267" xr:uid="{00000000-0005-0000-0000-0000FD6B0000}"/>
    <cellStyle name="Normal 56 5 3 2" xfId="13341" xr:uid="{00000000-0005-0000-0000-0000FE6B0000}"/>
    <cellStyle name="Normal 56 5 3 2 2" xfId="43672" xr:uid="{00000000-0005-0000-0000-0000FF6B0000}"/>
    <cellStyle name="Normal 56 5 3 2 3" xfId="28439" xr:uid="{00000000-0005-0000-0000-0000006C0000}"/>
    <cellStyle name="Normal 56 5 3 3" xfId="8321" xr:uid="{00000000-0005-0000-0000-0000016C0000}"/>
    <cellStyle name="Normal 56 5 3 3 2" xfId="38655" xr:uid="{00000000-0005-0000-0000-0000026C0000}"/>
    <cellStyle name="Normal 56 5 3 3 3" xfId="23422" xr:uid="{00000000-0005-0000-0000-0000036C0000}"/>
    <cellStyle name="Normal 56 5 3 4" xfId="33642" xr:uid="{00000000-0005-0000-0000-0000046C0000}"/>
    <cellStyle name="Normal 56 5 3 5" xfId="18409" xr:uid="{00000000-0005-0000-0000-0000056C0000}"/>
    <cellStyle name="Normal 56 5 4" xfId="4960" xr:uid="{00000000-0005-0000-0000-0000066C0000}"/>
    <cellStyle name="Normal 56 5 4 2" xfId="15012" xr:uid="{00000000-0005-0000-0000-0000076C0000}"/>
    <cellStyle name="Normal 56 5 4 2 2" xfId="45343" xr:uid="{00000000-0005-0000-0000-0000086C0000}"/>
    <cellStyle name="Normal 56 5 4 2 3" xfId="30110" xr:uid="{00000000-0005-0000-0000-0000096C0000}"/>
    <cellStyle name="Normal 56 5 4 3" xfId="9992" xr:uid="{00000000-0005-0000-0000-00000A6C0000}"/>
    <cellStyle name="Normal 56 5 4 3 2" xfId="40326" xr:uid="{00000000-0005-0000-0000-00000B6C0000}"/>
    <cellStyle name="Normal 56 5 4 3 3" xfId="25093" xr:uid="{00000000-0005-0000-0000-00000C6C0000}"/>
    <cellStyle name="Normal 56 5 4 4" xfId="35313" xr:uid="{00000000-0005-0000-0000-00000D6C0000}"/>
    <cellStyle name="Normal 56 5 4 5" xfId="20080" xr:uid="{00000000-0005-0000-0000-00000E6C0000}"/>
    <cellStyle name="Normal 56 5 5" xfId="11670" xr:uid="{00000000-0005-0000-0000-00000F6C0000}"/>
    <cellStyle name="Normal 56 5 5 2" xfId="42001" xr:uid="{00000000-0005-0000-0000-0000106C0000}"/>
    <cellStyle name="Normal 56 5 5 3" xfId="26768" xr:uid="{00000000-0005-0000-0000-0000116C0000}"/>
    <cellStyle name="Normal 56 5 6" xfId="6649" xr:uid="{00000000-0005-0000-0000-0000126C0000}"/>
    <cellStyle name="Normal 56 5 6 2" xfId="36984" xr:uid="{00000000-0005-0000-0000-0000136C0000}"/>
    <cellStyle name="Normal 56 5 6 3" xfId="21751" xr:uid="{00000000-0005-0000-0000-0000146C0000}"/>
    <cellStyle name="Normal 56 5 7" xfId="31972" xr:uid="{00000000-0005-0000-0000-0000156C0000}"/>
    <cellStyle name="Normal 56 5 8" xfId="16738" xr:uid="{00000000-0005-0000-0000-0000166C0000}"/>
    <cellStyle name="Normal 56 6" xfId="1994" xr:uid="{00000000-0005-0000-0000-0000176C0000}"/>
    <cellStyle name="Normal 56 6 2" xfId="3686" xr:uid="{00000000-0005-0000-0000-0000186C0000}"/>
    <cellStyle name="Normal 56 6 2 2" xfId="13759" xr:uid="{00000000-0005-0000-0000-0000196C0000}"/>
    <cellStyle name="Normal 56 6 2 2 2" xfId="44090" xr:uid="{00000000-0005-0000-0000-00001A6C0000}"/>
    <cellStyle name="Normal 56 6 2 2 3" xfId="28857" xr:uid="{00000000-0005-0000-0000-00001B6C0000}"/>
    <cellStyle name="Normal 56 6 2 3" xfId="8739" xr:uid="{00000000-0005-0000-0000-00001C6C0000}"/>
    <cellStyle name="Normal 56 6 2 3 2" xfId="39073" xr:uid="{00000000-0005-0000-0000-00001D6C0000}"/>
    <cellStyle name="Normal 56 6 2 3 3" xfId="23840" xr:uid="{00000000-0005-0000-0000-00001E6C0000}"/>
    <cellStyle name="Normal 56 6 2 4" xfId="34060" xr:uid="{00000000-0005-0000-0000-00001F6C0000}"/>
    <cellStyle name="Normal 56 6 2 5" xfId="18827" xr:uid="{00000000-0005-0000-0000-0000206C0000}"/>
    <cellStyle name="Normal 56 6 3" xfId="5378" xr:uid="{00000000-0005-0000-0000-0000216C0000}"/>
    <cellStyle name="Normal 56 6 3 2" xfId="15430" xr:uid="{00000000-0005-0000-0000-0000226C0000}"/>
    <cellStyle name="Normal 56 6 3 2 2" xfId="45761" xr:uid="{00000000-0005-0000-0000-0000236C0000}"/>
    <cellStyle name="Normal 56 6 3 2 3" xfId="30528" xr:uid="{00000000-0005-0000-0000-0000246C0000}"/>
    <cellStyle name="Normal 56 6 3 3" xfId="10410" xr:uid="{00000000-0005-0000-0000-0000256C0000}"/>
    <cellStyle name="Normal 56 6 3 3 2" xfId="40744" xr:uid="{00000000-0005-0000-0000-0000266C0000}"/>
    <cellStyle name="Normal 56 6 3 3 3" xfId="25511" xr:uid="{00000000-0005-0000-0000-0000276C0000}"/>
    <cellStyle name="Normal 56 6 3 4" xfId="35731" xr:uid="{00000000-0005-0000-0000-0000286C0000}"/>
    <cellStyle name="Normal 56 6 3 5" xfId="20498" xr:uid="{00000000-0005-0000-0000-0000296C0000}"/>
    <cellStyle name="Normal 56 6 4" xfId="12088" xr:uid="{00000000-0005-0000-0000-00002A6C0000}"/>
    <cellStyle name="Normal 56 6 4 2" xfId="42419" xr:uid="{00000000-0005-0000-0000-00002B6C0000}"/>
    <cellStyle name="Normal 56 6 4 3" xfId="27186" xr:uid="{00000000-0005-0000-0000-00002C6C0000}"/>
    <cellStyle name="Normal 56 6 5" xfId="7067" xr:uid="{00000000-0005-0000-0000-00002D6C0000}"/>
    <cellStyle name="Normal 56 6 5 2" xfId="37402" xr:uid="{00000000-0005-0000-0000-00002E6C0000}"/>
    <cellStyle name="Normal 56 6 5 3" xfId="22169" xr:uid="{00000000-0005-0000-0000-00002F6C0000}"/>
    <cellStyle name="Normal 56 6 6" xfId="32390" xr:uid="{00000000-0005-0000-0000-0000306C0000}"/>
    <cellStyle name="Normal 56 6 7" xfId="17156" xr:uid="{00000000-0005-0000-0000-0000316C0000}"/>
    <cellStyle name="Normal 56 7" xfId="2845" xr:uid="{00000000-0005-0000-0000-0000326C0000}"/>
    <cellStyle name="Normal 56 7 2" xfId="12923" xr:uid="{00000000-0005-0000-0000-0000336C0000}"/>
    <cellStyle name="Normal 56 7 2 2" xfId="43254" xr:uid="{00000000-0005-0000-0000-0000346C0000}"/>
    <cellStyle name="Normal 56 7 2 3" xfId="28021" xr:uid="{00000000-0005-0000-0000-0000356C0000}"/>
    <cellStyle name="Normal 56 7 3" xfId="7903" xr:uid="{00000000-0005-0000-0000-0000366C0000}"/>
    <cellStyle name="Normal 56 7 3 2" xfId="38237" xr:uid="{00000000-0005-0000-0000-0000376C0000}"/>
    <cellStyle name="Normal 56 7 3 3" xfId="23004" xr:uid="{00000000-0005-0000-0000-0000386C0000}"/>
    <cellStyle name="Normal 56 7 4" xfId="33224" xr:uid="{00000000-0005-0000-0000-0000396C0000}"/>
    <cellStyle name="Normal 56 7 5" xfId="17991" xr:uid="{00000000-0005-0000-0000-00003A6C0000}"/>
    <cellStyle name="Normal 56 8" xfId="4539" xr:uid="{00000000-0005-0000-0000-00003B6C0000}"/>
    <cellStyle name="Normal 56 8 2" xfId="14594" xr:uid="{00000000-0005-0000-0000-00003C6C0000}"/>
    <cellStyle name="Normal 56 8 2 2" xfId="44925" xr:uid="{00000000-0005-0000-0000-00003D6C0000}"/>
    <cellStyle name="Normal 56 8 2 3" xfId="29692" xr:uid="{00000000-0005-0000-0000-00003E6C0000}"/>
    <cellStyle name="Normal 56 8 3" xfId="9574" xr:uid="{00000000-0005-0000-0000-00003F6C0000}"/>
    <cellStyle name="Normal 56 8 3 2" xfId="39908" xr:uid="{00000000-0005-0000-0000-0000406C0000}"/>
    <cellStyle name="Normal 56 8 3 3" xfId="24675" xr:uid="{00000000-0005-0000-0000-0000416C0000}"/>
    <cellStyle name="Normal 56 8 4" xfId="34895" xr:uid="{00000000-0005-0000-0000-0000426C0000}"/>
    <cellStyle name="Normal 56 8 5" xfId="19662" xr:uid="{00000000-0005-0000-0000-0000436C0000}"/>
    <cellStyle name="Normal 56 9" xfId="11250" xr:uid="{00000000-0005-0000-0000-0000446C0000}"/>
    <cellStyle name="Normal 56 9 2" xfId="41583" xr:uid="{00000000-0005-0000-0000-0000456C0000}"/>
    <cellStyle name="Normal 56 9 3" xfId="26350" xr:uid="{00000000-0005-0000-0000-0000466C0000}"/>
    <cellStyle name="Normal 57" xfId="872" xr:uid="{00000000-0005-0000-0000-0000476C0000}"/>
    <cellStyle name="Normal 57 10" xfId="6230" xr:uid="{00000000-0005-0000-0000-0000486C0000}"/>
    <cellStyle name="Normal 57 10 2" xfId="36567" xr:uid="{00000000-0005-0000-0000-0000496C0000}"/>
    <cellStyle name="Normal 57 10 3" xfId="21334" xr:uid="{00000000-0005-0000-0000-00004A6C0000}"/>
    <cellStyle name="Normal 57 11" xfId="31558" xr:uid="{00000000-0005-0000-0000-00004B6C0000}"/>
    <cellStyle name="Normal 57 12" xfId="16319" xr:uid="{00000000-0005-0000-0000-00004C6C0000}"/>
    <cellStyle name="Normal 57 2" xfId="1194" xr:uid="{00000000-0005-0000-0000-00004D6C0000}"/>
    <cellStyle name="Normal 57 2 10" xfId="31610" xr:uid="{00000000-0005-0000-0000-00004E6C0000}"/>
    <cellStyle name="Normal 57 2 11" xfId="16373" xr:uid="{00000000-0005-0000-0000-00004F6C0000}"/>
    <cellStyle name="Normal 57 2 2" xfId="1302" xr:uid="{00000000-0005-0000-0000-0000506C0000}"/>
    <cellStyle name="Normal 57 2 2 10" xfId="16477" xr:uid="{00000000-0005-0000-0000-0000516C0000}"/>
    <cellStyle name="Normal 57 2 2 2" xfId="1519" xr:uid="{00000000-0005-0000-0000-0000526C0000}"/>
    <cellStyle name="Normal 57 2 2 2 2" xfId="1940" xr:uid="{00000000-0005-0000-0000-0000536C0000}"/>
    <cellStyle name="Normal 57 2 2 2 2 2" xfId="2779" xr:uid="{00000000-0005-0000-0000-0000546C0000}"/>
    <cellStyle name="Normal 57 2 2 2 2 2 2" xfId="4469" xr:uid="{00000000-0005-0000-0000-0000556C0000}"/>
    <cellStyle name="Normal 57 2 2 2 2 2 2 2" xfId="14542" xr:uid="{00000000-0005-0000-0000-0000566C0000}"/>
    <cellStyle name="Normal 57 2 2 2 2 2 2 2 2" xfId="44873" xr:uid="{00000000-0005-0000-0000-0000576C0000}"/>
    <cellStyle name="Normal 57 2 2 2 2 2 2 2 3" xfId="29640" xr:uid="{00000000-0005-0000-0000-0000586C0000}"/>
    <cellStyle name="Normal 57 2 2 2 2 2 2 3" xfId="9522" xr:uid="{00000000-0005-0000-0000-0000596C0000}"/>
    <cellStyle name="Normal 57 2 2 2 2 2 2 3 2" xfId="39856" xr:uid="{00000000-0005-0000-0000-00005A6C0000}"/>
    <cellStyle name="Normal 57 2 2 2 2 2 2 3 3" xfId="24623" xr:uid="{00000000-0005-0000-0000-00005B6C0000}"/>
    <cellStyle name="Normal 57 2 2 2 2 2 2 4" xfId="34843" xr:uid="{00000000-0005-0000-0000-00005C6C0000}"/>
    <cellStyle name="Normal 57 2 2 2 2 2 2 5" xfId="19610" xr:uid="{00000000-0005-0000-0000-00005D6C0000}"/>
    <cellStyle name="Normal 57 2 2 2 2 2 3" xfId="6161" xr:uid="{00000000-0005-0000-0000-00005E6C0000}"/>
    <cellStyle name="Normal 57 2 2 2 2 2 3 2" xfId="16213" xr:uid="{00000000-0005-0000-0000-00005F6C0000}"/>
    <cellStyle name="Normal 57 2 2 2 2 2 3 2 2" xfId="46544" xr:uid="{00000000-0005-0000-0000-0000606C0000}"/>
    <cellStyle name="Normal 57 2 2 2 2 2 3 2 3" xfId="31311" xr:uid="{00000000-0005-0000-0000-0000616C0000}"/>
    <cellStyle name="Normal 57 2 2 2 2 2 3 3" xfId="11193" xr:uid="{00000000-0005-0000-0000-0000626C0000}"/>
    <cellStyle name="Normal 57 2 2 2 2 2 3 3 2" xfId="41527" xr:uid="{00000000-0005-0000-0000-0000636C0000}"/>
    <cellStyle name="Normal 57 2 2 2 2 2 3 3 3" xfId="26294" xr:uid="{00000000-0005-0000-0000-0000646C0000}"/>
    <cellStyle name="Normal 57 2 2 2 2 2 3 4" xfId="36514" xr:uid="{00000000-0005-0000-0000-0000656C0000}"/>
    <cellStyle name="Normal 57 2 2 2 2 2 3 5" xfId="21281" xr:uid="{00000000-0005-0000-0000-0000666C0000}"/>
    <cellStyle name="Normal 57 2 2 2 2 2 4" xfId="12871" xr:uid="{00000000-0005-0000-0000-0000676C0000}"/>
    <cellStyle name="Normal 57 2 2 2 2 2 4 2" xfId="43202" xr:uid="{00000000-0005-0000-0000-0000686C0000}"/>
    <cellStyle name="Normal 57 2 2 2 2 2 4 3" xfId="27969" xr:uid="{00000000-0005-0000-0000-0000696C0000}"/>
    <cellStyle name="Normal 57 2 2 2 2 2 5" xfId="7850" xr:uid="{00000000-0005-0000-0000-00006A6C0000}"/>
    <cellStyle name="Normal 57 2 2 2 2 2 5 2" xfId="38185" xr:uid="{00000000-0005-0000-0000-00006B6C0000}"/>
    <cellStyle name="Normal 57 2 2 2 2 2 5 3" xfId="22952" xr:uid="{00000000-0005-0000-0000-00006C6C0000}"/>
    <cellStyle name="Normal 57 2 2 2 2 2 6" xfId="33173" xr:uid="{00000000-0005-0000-0000-00006D6C0000}"/>
    <cellStyle name="Normal 57 2 2 2 2 2 7" xfId="17939" xr:uid="{00000000-0005-0000-0000-00006E6C0000}"/>
    <cellStyle name="Normal 57 2 2 2 2 3" xfId="3632" xr:uid="{00000000-0005-0000-0000-00006F6C0000}"/>
    <cellStyle name="Normal 57 2 2 2 2 3 2" xfId="13706" xr:uid="{00000000-0005-0000-0000-0000706C0000}"/>
    <cellStyle name="Normal 57 2 2 2 2 3 2 2" xfId="44037" xr:uid="{00000000-0005-0000-0000-0000716C0000}"/>
    <cellStyle name="Normal 57 2 2 2 2 3 2 3" xfId="28804" xr:uid="{00000000-0005-0000-0000-0000726C0000}"/>
    <cellStyle name="Normal 57 2 2 2 2 3 3" xfId="8686" xr:uid="{00000000-0005-0000-0000-0000736C0000}"/>
    <cellStyle name="Normal 57 2 2 2 2 3 3 2" xfId="39020" xr:uid="{00000000-0005-0000-0000-0000746C0000}"/>
    <cellStyle name="Normal 57 2 2 2 2 3 3 3" xfId="23787" xr:uid="{00000000-0005-0000-0000-0000756C0000}"/>
    <cellStyle name="Normal 57 2 2 2 2 3 4" xfId="34007" xr:uid="{00000000-0005-0000-0000-0000766C0000}"/>
    <cellStyle name="Normal 57 2 2 2 2 3 5" xfId="18774" xr:uid="{00000000-0005-0000-0000-0000776C0000}"/>
    <cellStyle name="Normal 57 2 2 2 2 4" xfId="5325" xr:uid="{00000000-0005-0000-0000-0000786C0000}"/>
    <cellStyle name="Normal 57 2 2 2 2 4 2" xfId="15377" xr:uid="{00000000-0005-0000-0000-0000796C0000}"/>
    <cellStyle name="Normal 57 2 2 2 2 4 2 2" xfId="45708" xr:uid="{00000000-0005-0000-0000-00007A6C0000}"/>
    <cellStyle name="Normal 57 2 2 2 2 4 2 3" xfId="30475" xr:uid="{00000000-0005-0000-0000-00007B6C0000}"/>
    <cellStyle name="Normal 57 2 2 2 2 4 3" xfId="10357" xr:uid="{00000000-0005-0000-0000-00007C6C0000}"/>
    <cellStyle name="Normal 57 2 2 2 2 4 3 2" xfId="40691" xr:uid="{00000000-0005-0000-0000-00007D6C0000}"/>
    <cellStyle name="Normal 57 2 2 2 2 4 3 3" xfId="25458" xr:uid="{00000000-0005-0000-0000-00007E6C0000}"/>
    <cellStyle name="Normal 57 2 2 2 2 4 4" xfId="35678" xr:uid="{00000000-0005-0000-0000-00007F6C0000}"/>
    <cellStyle name="Normal 57 2 2 2 2 4 5" xfId="20445" xr:uid="{00000000-0005-0000-0000-0000806C0000}"/>
    <cellStyle name="Normal 57 2 2 2 2 5" xfId="12035" xr:uid="{00000000-0005-0000-0000-0000816C0000}"/>
    <cellStyle name="Normal 57 2 2 2 2 5 2" xfId="42366" xr:uid="{00000000-0005-0000-0000-0000826C0000}"/>
    <cellStyle name="Normal 57 2 2 2 2 5 3" xfId="27133" xr:uid="{00000000-0005-0000-0000-0000836C0000}"/>
    <cellStyle name="Normal 57 2 2 2 2 6" xfId="7014" xr:uid="{00000000-0005-0000-0000-0000846C0000}"/>
    <cellStyle name="Normal 57 2 2 2 2 6 2" xfId="37349" xr:uid="{00000000-0005-0000-0000-0000856C0000}"/>
    <cellStyle name="Normal 57 2 2 2 2 6 3" xfId="22116" xr:uid="{00000000-0005-0000-0000-0000866C0000}"/>
    <cellStyle name="Normal 57 2 2 2 2 7" xfId="32337" xr:uid="{00000000-0005-0000-0000-0000876C0000}"/>
    <cellStyle name="Normal 57 2 2 2 2 8" xfId="17103" xr:uid="{00000000-0005-0000-0000-0000886C0000}"/>
    <cellStyle name="Normal 57 2 2 2 3" xfId="2361" xr:uid="{00000000-0005-0000-0000-0000896C0000}"/>
    <cellStyle name="Normal 57 2 2 2 3 2" xfId="4051" xr:uid="{00000000-0005-0000-0000-00008A6C0000}"/>
    <cellStyle name="Normal 57 2 2 2 3 2 2" xfId="14124" xr:uid="{00000000-0005-0000-0000-00008B6C0000}"/>
    <cellStyle name="Normal 57 2 2 2 3 2 2 2" xfId="44455" xr:uid="{00000000-0005-0000-0000-00008C6C0000}"/>
    <cellStyle name="Normal 57 2 2 2 3 2 2 3" xfId="29222" xr:uid="{00000000-0005-0000-0000-00008D6C0000}"/>
    <cellStyle name="Normal 57 2 2 2 3 2 3" xfId="9104" xr:uid="{00000000-0005-0000-0000-00008E6C0000}"/>
    <cellStyle name="Normal 57 2 2 2 3 2 3 2" xfId="39438" xr:uid="{00000000-0005-0000-0000-00008F6C0000}"/>
    <cellStyle name="Normal 57 2 2 2 3 2 3 3" xfId="24205" xr:uid="{00000000-0005-0000-0000-0000906C0000}"/>
    <cellStyle name="Normal 57 2 2 2 3 2 4" xfId="34425" xr:uid="{00000000-0005-0000-0000-0000916C0000}"/>
    <cellStyle name="Normal 57 2 2 2 3 2 5" xfId="19192" xr:uid="{00000000-0005-0000-0000-0000926C0000}"/>
    <cellStyle name="Normal 57 2 2 2 3 3" xfId="5743" xr:uid="{00000000-0005-0000-0000-0000936C0000}"/>
    <cellStyle name="Normal 57 2 2 2 3 3 2" xfId="15795" xr:uid="{00000000-0005-0000-0000-0000946C0000}"/>
    <cellStyle name="Normal 57 2 2 2 3 3 2 2" xfId="46126" xr:uid="{00000000-0005-0000-0000-0000956C0000}"/>
    <cellStyle name="Normal 57 2 2 2 3 3 2 3" xfId="30893" xr:uid="{00000000-0005-0000-0000-0000966C0000}"/>
    <cellStyle name="Normal 57 2 2 2 3 3 3" xfId="10775" xr:uid="{00000000-0005-0000-0000-0000976C0000}"/>
    <cellStyle name="Normal 57 2 2 2 3 3 3 2" xfId="41109" xr:uid="{00000000-0005-0000-0000-0000986C0000}"/>
    <cellStyle name="Normal 57 2 2 2 3 3 3 3" xfId="25876" xr:uid="{00000000-0005-0000-0000-0000996C0000}"/>
    <cellStyle name="Normal 57 2 2 2 3 3 4" xfId="36096" xr:uid="{00000000-0005-0000-0000-00009A6C0000}"/>
    <cellStyle name="Normal 57 2 2 2 3 3 5" xfId="20863" xr:uid="{00000000-0005-0000-0000-00009B6C0000}"/>
    <cellStyle name="Normal 57 2 2 2 3 4" xfId="12453" xr:uid="{00000000-0005-0000-0000-00009C6C0000}"/>
    <cellStyle name="Normal 57 2 2 2 3 4 2" xfId="42784" xr:uid="{00000000-0005-0000-0000-00009D6C0000}"/>
    <cellStyle name="Normal 57 2 2 2 3 4 3" xfId="27551" xr:uid="{00000000-0005-0000-0000-00009E6C0000}"/>
    <cellStyle name="Normal 57 2 2 2 3 5" xfId="7432" xr:uid="{00000000-0005-0000-0000-00009F6C0000}"/>
    <cellStyle name="Normal 57 2 2 2 3 5 2" xfId="37767" xr:uid="{00000000-0005-0000-0000-0000A06C0000}"/>
    <cellStyle name="Normal 57 2 2 2 3 5 3" xfId="22534" xr:uid="{00000000-0005-0000-0000-0000A16C0000}"/>
    <cellStyle name="Normal 57 2 2 2 3 6" xfId="32755" xr:uid="{00000000-0005-0000-0000-0000A26C0000}"/>
    <cellStyle name="Normal 57 2 2 2 3 7" xfId="17521" xr:uid="{00000000-0005-0000-0000-0000A36C0000}"/>
    <cellStyle name="Normal 57 2 2 2 4" xfId="3214" xr:uid="{00000000-0005-0000-0000-0000A46C0000}"/>
    <cellStyle name="Normal 57 2 2 2 4 2" xfId="13288" xr:uid="{00000000-0005-0000-0000-0000A56C0000}"/>
    <cellStyle name="Normal 57 2 2 2 4 2 2" xfId="43619" xr:uid="{00000000-0005-0000-0000-0000A66C0000}"/>
    <cellStyle name="Normal 57 2 2 2 4 2 3" xfId="28386" xr:uid="{00000000-0005-0000-0000-0000A76C0000}"/>
    <cellStyle name="Normal 57 2 2 2 4 3" xfId="8268" xr:uid="{00000000-0005-0000-0000-0000A86C0000}"/>
    <cellStyle name="Normal 57 2 2 2 4 3 2" xfId="38602" xr:uid="{00000000-0005-0000-0000-0000A96C0000}"/>
    <cellStyle name="Normal 57 2 2 2 4 3 3" xfId="23369" xr:uid="{00000000-0005-0000-0000-0000AA6C0000}"/>
    <cellStyle name="Normal 57 2 2 2 4 4" xfId="33589" xr:uid="{00000000-0005-0000-0000-0000AB6C0000}"/>
    <cellStyle name="Normal 57 2 2 2 4 5" xfId="18356" xr:uid="{00000000-0005-0000-0000-0000AC6C0000}"/>
    <cellStyle name="Normal 57 2 2 2 5" xfId="4907" xr:uid="{00000000-0005-0000-0000-0000AD6C0000}"/>
    <cellStyle name="Normal 57 2 2 2 5 2" xfId="14959" xr:uid="{00000000-0005-0000-0000-0000AE6C0000}"/>
    <cellStyle name="Normal 57 2 2 2 5 2 2" xfId="45290" xr:uid="{00000000-0005-0000-0000-0000AF6C0000}"/>
    <cellStyle name="Normal 57 2 2 2 5 2 3" xfId="30057" xr:uid="{00000000-0005-0000-0000-0000B06C0000}"/>
    <cellStyle name="Normal 57 2 2 2 5 3" xfId="9939" xr:uid="{00000000-0005-0000-0000-0000B16C0000}"/>
    <cellStyle name="Normal 57 2 2 2 5 3 2" xfId="40273" xr:uid="{00000000-0005-0000-0000-0000B26C0000}"/>
    <cellStyle name="Normal 57 2 2 2 5 3 3" xfId="25040" xr:uid="{00000000-0005-0000-0000-0000B36C0000}"/>
    <cellStyle name="Normal 57 2 2 2 5 4" xfId="35260" xr:uid="{00000000-0005-0000-0000-0000B46C0000}"/>
    <cellStyle name="Normal 57 2 2 2 5 5" xfId="20027" xr:uid="{00000000-0005-0000-0000-0000B56C0000}"/>
    <cellStyle name="Normal 57 2 2 2 6" xfId="11617" xr:uid="{00000000-0005-0000-0000-0000B66C0000}"/>
    <cellStyle name="Normal 57 2 2 2 6 2" xfId="41948" xr:uid="{00000000-0005-0000-0000-0000B76C0000}"/>
    <cellStyle name="Normal 57 2 2 2 6 3" xfId="26715" xr:uid="{00000000-0005-0000-0000-0000B86C0000}"/>
    <cellStyle name="Normal 57 2 2 2 7" xfId="6596" xr:uid="{00000000-0005-0000-0000-0000B96C0000}"/>
    <cellStyle name="Normal 57 2 2 2 7 2" xfId="36931" xr:uid="{00000000-0005-0000-0000-0000BA6C0000}"/>
    <cellStyle name="Normal 57 2 2 2 7 3" xfId="21698" xr:uid="{00000000-0005-0000-0000-0000BB6C0000}"/>
    <cellStyle name="Normal 57 2 2 2 8" xfId="31919" xr:uid="{00000000-0005-0000-0000-0000BC6C0000}"/>
    <cellStyle name="Normal 57 2 2 2 9" xfId="16685" xr:uid="{00000000-0005-0000-0000-0000BD6C0000}"/>
    <cellStyle name="Normal 57 2 2 3" xfId="1732" xr:uid="{00000000-0005-0000-0000-0000BE6C0000}"/>
    <cellStyle name="Normal 57 2 2 3 2" xfId="2571" xr:uid="{00000000-0005-0000-0000-0000BF6C0000}"/>
    <cellStyle name="Normal 57 2 2 3 2 2" xfId="4261" xr:uid="{00000000-0005-0000-0000-0000C06C0000}"/>
    <cellStyle name="Normal 57 2 2 3 2 2 2" xfId="14334" xr:uid="{00000000-0005-0000-0000-0000C16C0000}"/>
    <cellStyle name="Normal 57 2 2 3 2 2 2 2" xfId="44665" xr:uid="{00000000-0005-0000-0000-0000C26C0000}"/>
    <cellStyle name="Normal 57 2 2 3 2 2 2 3" xfId="29432" xr:uid="{00000000-0005-0000-0000-0000C36C0000}"/>
    <cellStyle name="Normal 57 2 2 3 2 2 3" xfId="9314" xr:uid="{00000000-0005-0000-0000-0000C46C0000}"/>
    <cellStyle name="Normal 57 2 2 3 2 2 3 2" xfId="39648" xr:uid="{00000000-0005-0000-0000-0000C56C0000}"/>
    <cellStyle name="Normal 57 2 2 3 2 2 3 3" xfId="24415" xr:uid="{00000000-0005-0000-0000-0000C66C0000}"/>
    <cellStyle name="Normal 57 2 2 3 2 2 4" xfId="34635" xr:uid="{00000000-0005-0000-0000-0000C76C0000}"/>
    <cellStyle name="Normal 57 2 2 3 2 2 5" xfId="19402" xr:uid="{00000000-0005-0000-0000-0000C86C0000}"/>
    <cellStyle name="Normal 57 2 2 3 2 3" xfId="5953" xr:uid="{00000000-0005-0000-0000-0000C96C0000}"/>
    <cellStyle name="Normal 57 2 2 3 2 3 2" xfId="16005" xr:uid="{00000000-0005-0000-0000-0000CA6C0000}"/>
    <cellStyle name="Normal 57 2 2 3 2 3 2 2" xfId="46336" xr:uid="{00000000-0005-0000-0000-0000CB6C0000}"/>
    <cellStyle name="Normal 57 2 2 3 2 3 2 3" xfId="31103" xr:uid="{00000000-0005-0000-0000-0000CC6C0000}"/>
    <cellStyle name="Normal 57 2 2 3 2 3 3" xfId="10985" xr:uid="{00000000-0005-0000-0000-0000CD6C0000}"/>
    <cellStyle name="Normal 57 2 2 3 2 3 3 2" xfId="41319" xr:uid="{00000000-0005-0000-0000-0000CE6C0000}"/>
    <cellStyle name="Normal 57 2 2 3 2 3 3 3" xfId="26086" xr:uid="{00000000-0005-0000-0000-0000CF6C0000}"/>
    <cellStyle name="Normal 57 2 2 3 2 3 4" xfId="36306" xr:uid="{00000000-0005-0000-0000-0000D06C0000}"/>
    <cellStyle name="Normal 57 2 2 3 2 3 5" xfId="21073" xr:uid="{00000000-0005-0000-0000-0000D16C0000}"/>
    <cellStyle name="Normal 57 2 2 3 2 4" xfId="12663" xr:uid="{00000000-0005-0000-0000-0000D26C0000}"/>
    <cellStyle name="Normal 57 2 2 3 2 4 2" xfId="42994" xr:uid="{00000000-0005-0000-0000-0000D36C0000}"/>
    <cellStyle name="Normal 57 2 2 3 2 4 3" xfId="27761" xr:uid="{00000000-0005-0000-0000-0000D46C0000}"/>
    <cellStyle name="Normal 57 2 2 3 2 5" xfId="7642" xr:uid="{00000000-0005-0000-0000-0000D56C0000}"/>
    <cellStyle name="Normal 57 2 2 3 2 5 2" xfId="37977" xr:uid="{00000000-0005-0000-0000-0000D66C0000}"/>
    <cellStyle name="Normal 57 2 2 3 2 5 3" xfId="22744" xr:uid="{00000000-0005-0000-0000-0000D76C0000}"/>
    <cellStyle name="Normal 57 2 2 3 2 6" xfId="32965" xr:uid="{00000000-0005-0000-0000-0000D86C0000}"/>
    <cellStyle name="Normal 57 2 2 3 2 7" xfId="17731" xr:uid="{00000000-0005-0000-0000-0000D96C0000}"/>
    <cellStyle name="Normal 57 2 2 3 3" xfId="3424" xr:uid="{00000000-0005-0000-0000-0000DA6C0000}"/>
    <cellStyle name="Normal 57 2 2 3 3 2" xfId="13498" xr:uid="{00000000-0005-0000-0000-0000DB6C0000}"/>
    <cellStyle name="Normal 57 2 2 3 3 2 2" xfId="43829" xr:uid="{00000000-0005-0000-0000-0000DC6C0000}"/>
    <cellStyle name="Normal 57 2 2 3 3 2 3" xfId="28596" xr:uid="{00000000-0005-0000-0000-0000DD6C0000}"/>
    <cellStyle name="Normal 57 2 2 3 3 3" xfId="8478" xr:uid="{00000000-0005-0000-0000-0000DE6C0000}"/>
    <cellStyle name="Normal 57 2 2 3 3 3 2" xfId="38812" xr:uid="{00000000-0005-0000-0000-0000DF6C0000}"/>
    <cellStyle name="Normal 57 2 2 3 3 3 3" xfId="23579" xr:uid="{00000000-0005-0000-0000-0000E06C0000}"/>
    <cellStyle name="Normal 57 2 2 3 3 4" xfId="33799" xr:uid="{00000000-0005-0000-0000-0000E16C0000}"/>
    <cellStyle name="Normal 57 2 2 3 3 5" xfId="18566" xr:uid="{00000000-0005-0000-0000-0000E26C0000}"/>
    <cellStyle name="Normal 57 2 2 3 4" xfId="5117" xr:uid="{00000000-0005-0000-0000-0000E36C0000}"/>
    <cellStyle name="Normal 57 2 2 3 4 2" xfId="15169" xr:uid="{00000000-0005-0000-0000-0000E46C0000}"/>
    <cellStyle name="Normal 57 2 2 3 4 2 2" xfId="45500" xr:uid="{00000000-0005-0000-0000-0000E56C0000}"/>
    <cellStyle name="Normal 57 2 2 3 4 2 3" xfId="30267" xr:uid="{00000000-0005-0000-0000-0000E66C0000}"/>
    <cellStyle name="Normal 57 2 2 3 4 3" xfId="10149" xr:uid="{00000000-0005-0000-0000-0000E76C0000}"/>
    <cellStyle name="Normal 57 2 2 3 4 3 2" xfId="40483" xr:uid="{00000000-0005-0000-0000-0000E86C0000}"/>
    <cellStyle name="Normal 57 2 2 3 4 3 3" xfId="25250" xr:uid="{00000000-0005-0000-0000-0000E96C0000}"/>
    <cellStyle name="Normal 57 2 2 3 4 4" xfId="35470" xr:uid="{00000000-0005-0000-0000-0000EA6C0000}"/>
    <cellStyle name="Normal 57 2 2 3 4 5" xfId="20237" xr:uid="{00000000-0005-0000-0000-0000EB6C0000}"/>
    <cellStyle name="Normal 57 2 2 3 5" xfId="11827" xr:uid="{00000000-0005-0000-0000-0000EC6C0000}"/>
    <cellStyle name="Normal 57 2 2 3 5 2" xfId="42158" xr:uid="{00000000-0005-0000-0000-0000ED6C0000}"/>
    <cellStyle name="Normal 57 2 2 3 5 3" xfId="26925" xr:uid="{00000000-0005-0000-0000-0000EE6C0000}"/>
    <cellStyle name="Normal 57 2 2 3 6" xfId="6806" xr:uid="{00000000-0005-0000-0000-0000EF6C0000}"/>
    <cellStyle name="Normal 57 2 2 3 6 2" xfId="37141" xr:uid="{00000000-0005-0000-0000-0000F06C0000}"/>
    <cellStyle name="Normal 57 2 2 3 6 3" xfId="21908" xr:uid="{00000000-0005-0000-0000-0000F16C0000}"/>
    <cellStyle name="Normal 57 2 2 3 7" xfId="32129" xr:uid="{00000000-0005-0000-0000-0000F26C0000}"/>
    <cellStyle name="Normal 57 2 2 3 8" xfId="16895" xr:uid="{00000000-0005-0000-0000-0000F36C0000}"/>
    <cellStyle name="Normal 57 2 2 4" xfId="2153" xr:uid="{00000000-0005-0000-0000-0000F46C0000}"/>
    <cellStyle name="Normal 57 2 2 4 2" xfId="3843" xr:uid="{00000000-0005-0000-0000-0000F56C0000}"/>
    <cellStyle name="Normal 57 2 2 4 2 2" xfId="13916" xr:uid="{00000000-0005-0000-0000-0000F66C0000}"/>
    <cellStyle name="Normal 57 2 2 4 2 2 2" xfId="44247" xr:uid="{00000000-0005-0000-0000-0000F76C0000}"/>
    <cellStyle name="Normal 57 2 2 4 2 2 3" xfId="29014" xr:uid="{00000000-0005-0000-0000-0000F86C0000}"/>
    <cellStyle name="Normal 57 2 2 4 2 3" xfId="8896" xr:uid="{00000000-0005-0000-0000-0000F96C0000}"/>
    <cellStyle name="Normal 57 2 2 4 2 3 2" xfId="39230" xr:uid="{00000000-0005-0000-0000-0000FA6C0000}"/>
    <cellStyle name="Normal 57 2 2 4 2 3 3" xfId="23997" xr:uid="{00000000-0005-0000-0000-0000FB6C0000}"/>
    <cellStyle name="Normal 57 2 2 4 2 4" xfId="34217" xr:uid="{00000000-0005-0000-0000-0000FC6C0000}"/>
    <cellStyle name="Normal 57 2 2 4 2 5" xfId="18984" xr:uid="{00000000-0005-0000-0000-0000FD6C0000}"/>
    <cellStyle name="Normal 57 2 2 4 3" xfId="5535" xr:uid="{00000000-0005-0000-0000-0000FE6C0000}"/>
    <cellStyle name="Normal 57 2 2 4 3 2" xfId="15587" xr:uid="{00000000-0005-0000-0000-0000FF6C0000}"/>
    <cellStyle name="Normal 57 2 2 4 3 2 2" xfId="45918" xr:uid="{00000000-0005-0000-0000-0000006D0000}"/>
    <cellStyle name="Normal 57 2 2 4 3 2 3" xfId="30685" xr:uid="{00000000-0005-0000-0000-0000016D0000}"/>
    <cellStyle name="Normal 57 2 2 4 3 3" xfId="10567" xr:uid="{00000000-0005-0000-0000-0000026D0000}"/>
    <cellStyle name="Normal 57 2 2 4 3 3 2" xfId="40901" xr:uid="{00000000-0005-0000-0000-0000036D0000}"/>
    <cellStyle name="Normal 57 2 2 4 3 3 3" xfId="25668" xr:uid="{00000000-0005-0000-0000-0000046D0000}"/>
    <cellStyle name="Normal 57 2 2 4 3 4" xfId="35888" xr:uid="{00000000-0005-0000-0000-0000056D0000}"/>
    <cellStyle name="Normal 57 2 2 4 3 5" xfId="20655" xr:uid="{00000000-0005-0000-0000-0000066D0000}"/>
    <cellStyle name="Normal 57 2 2 4 4" xfId="12245" xr:uid="{00000000-0005-0000-0000-0000076D0000}"/>
    <cellStyle name="Normal 57 2 2 4 4 2" xfId="42576" xr:uid="{00000000-0005-0000-0000-0000086D0000}"/>
    <cellStyle name="Normal 57 2 2 4 4 3" xfId="27343" xr:uid="{00000000-0005-0000-0000-0000096D0000}"/>
    <cellStyle name="Normal 57 2 2 4 5" xfId="7224" xr:uid="{00000000-0005-0000-0000-00000A6D0000}"/>
    <cellStyle name="Normal 57 2 2 4 5 2" xfId="37559" xr:uid="{00000000-0005-0000-0000-00000B6D0000}"/>
    <cellStyle name="Normal 57 2 2 4 5 3" xfId="22326" xr:uid="{00000000-0005-0000-0000-00000C6D0000}"/>
    <cellStyle name="Normal 57 2 2 4 6" xfId="32547" xr:uid="{00000000-0005-0000-0000-00000D6D0000}"/>
    <cellStyle name="Normal 57 2 2 4 7" xfId="17313" xr:uid="{00000000-0005-0000-0000-00000E6D0000}"/>
    <cellStyle name="Normal 57 2 2 5" xfId="3006" xr:uid="{00000000-0005-0000-0000-00000F6D0000}"/>
    <cellStyle name="Normal 57 2 2 5 2" xfId="13080" xr:uid="{00000000-0005-0000-0000-0000106D0000}"/>
    <cellStyle name="Normal 57 2 2 5 2 2" xfId="43411" xr:uid="{00000000-0005-0000-0000-0000116D0000}"/>
    <cellStyle name="Normal 57 2 2 5 2 3" xfId="28178" xr:uid="{00000000-0005-0000-0000-0000126D0000}"/>
    <cellStyle name="Normal 57 2 2 5 3" xfId="8060" xr:uid="{00000000-0005-0000-0000-0000136D0000}"/>
    <cellStyle name="Normal 57 2 2 5 3 2" xfId="38394" xr:uid="{00000000-0005-0000-0000-0000146D0000}"/>
    <cellStyle name="Normal 57 2 2 5 3 3" xfId="23161" xr:uid="{00000000-0005-0000-0000-0000156D0000}"/>
    <cellStyle name="Normal 57 2 2 5 4" xfId="33381" xr:uid="{00000000-0005-0000-0000-0000166D0000}"/>
    <cellStyle name="Normal 57 2 2 5 5" xfId="18148" xr:uid="{00000000-0005-0000-0000-0000176D0000}"/>
    <cellStyle name="Normal 57 2 2 6" xfId="4699" xr:uid="{00000000-0005-0000-0000-0000186D0000}"/>
    <cellStyle name="Normal 57 2 2 6 2" xfId="14751" xr:uid="{00000000-0005-0000-0000-0000196D0000}"/>
    <cellStyle name="Normal 57 2 2 6 2 2" xfId="45082" xr:uid="{00000000-0005-0000-0000-00001A6D0000}"/>
    <cellStyle name="Normal 57 2 2 6 2 3" xfId="29849" xr:uid="{00000000-0005-0000-0000-00001B6D0000}"/>
    <cellStyle name="Normal 57 2 2 6 3" xfId="9731" xr:uid="{00000000-0005-0000-0000-00001C6D0000}"/>
    <cellStyle name="Normal 57 2 2 6 3 2" xfId="40065" xr:uid="{00000000-0005-0000-0000-00001D6D0000}"/>
    <cellStyle name="Normal 57 2 2 6 3 3" xfId="24832" xr:uid="{00000000-0005-0000-0000-00001E6D0000}"/>
    <cellStyle name="Normal 57 2 2 6 4" xfId="35052" xr:uid="{00000000-0005-0000-0000-00001F6D0000}"/>
    <cellStyle name="Normal 57 2 2 6 5" xfId="19819" xr:uid="{00000000-0005-0000-0000-0000206D0000}"/>
    <cellStyle name="Normal 57 2 2 7" xfId="11409" xr:uid="{00000000-0005-0000-0000-0000216D0000}"/>
    <cellStyle name="Normal 57 2 2 7 2" xfId="41740" xr:uid="{00000000-0005-0000-0000-0000226D0000}"/>
    <cellStyle name="Normal 57 2 2 7 3" xfId="26507" xr:uid="{00000000-0005-0000-0000-0000236D0000}"/>
    <cellStyle name="Normal 57 2 2 8" xfId="6388" xr:uid="{00000000-0005-0000-0000-0000246D0000}"/>
    <cellStyle name="Normal 57 2 2 8 2" xfId="36723" xr:uid="{00000000-0005-0000-0000-0000256D0000}"/>
    <cellStyle name="Normal 57 2 2 8 3" xfId="21490" xr:uid="{00000000-0005-0000-0000-0000266D0000}"/>
    <cellStyle name="Normal 57 2 2 9" xfId="31711" xr:uid="{00000000-0005-0000-0000-0000276D0000}"/>
    <cellStyle name="Normal 57 2 3" xfId="1415" xr:uid="{00000000-0005-0000-0000-0000286D0000}"/>
    <cellStyle name="Normal 57 2 3 2" xfId="1836" xr:uid="{00000000-0005-0000-0000-0000296D0000}"/>
    <cellStyle name="Normal 57 2 3 2 2" xfId="2675" xr:uid="{00000000-0005-0000-0000-00002A6D0000}"/>
    <cellStyle name="Normal 57 2 3 2 2 2" xfId="4365" xr:uid="{00000000-0005-0000-0000-00002B6D0000}"/>
    <cellStyle name="Normal 57 2 3 2 2 2 2" xfId="14438" xr:uid="{00000000-0005-0000-0000-00002C6D0000}"/>
    <cellStyle name="Normal 57 2 3 2 2 2 2 2" xfId="44769" xr:uid="{00000000-0005-0000-0000-00002D6D0000}"/>
    <cellStyle name="Normal 57 2 3 2 2 2 2 3" xfId="29536" xr:uid="{00000000-0005-0000-0000-00002E6D0000}"/>
    <cellStyle name="Normal 57 2 3 2 2 2 3" xfId="9418" xr:uid="{00000000-0005-0000-0000-00002F6D0000}"/>
    <cellStyle name="Normal 57 2 3 2 2 2 3 2" xfId="39752" xr:uid="{00000000-0005-0000-0000-0000306D0000}"/>
    <cellStyle name="Normal 57 2 3 2 2 2 3 3" xfId="24519" xr:uid="{00000000-0005-0000-0000-0000316D0000}"/>
    <cellStyle name="Normal 57 2 3 2 2 2 4" xfId="34739" xr:uid="{00000000-0005-0000-0000-0000326D0000}"/>
    <cellStyle name="Normal 57 2 3 2 2 2 5" xfId="19506" xr:uid="{00000000-0005-0000-0000-0000336D0000}"/>
    <cellStyle name="Normal 57 2 3 2 2 3" xfId="6057" xr:uid="{00000000-0005-0000-0000-0000346D0000}"/>
    <cellStyle name="Normal 57 2 3 2 2 3 2" xfId="16109" xr:uid="{00000000-0005-0000-0000-0000356D0000}"/>
    <cellStyle name="Normal 57 2 3 2 2 3 2 2" xfId="46440" xr:uid="{00000000-0005-0000-0000-0000366D0000}"/>
    <cellStyle name="Normal 57 2 3 2 2 3 2 3" xfId="31207" xr:uid="{00000000-0005-0000-0000-0000376D0000}"/>
    <cellStyle name="Normal 57 2 3 2 2 3 3" xfId="11089" xr:uid="{00000000-0005-0000-0000-0000386D0000}"/>
    <cellStyle name="Normal 57 2 3 2 2 3 3 2" xfId="41423" xr:uid="{00000000-0005-0000-0000-0000396D0000}"/>
    <cellStyle name="Normal 57 2 3 2 2 3 3 3" xfId="26190" xr:uid="{00000000-0005-0000-0000-00003A6D0000}"/>
    <cellStyle name="Normal 57 2 3 2 2 3 4" xfId="36410" xr:uid="{00000000-0005-0000-0000-00003B6D0000}"/>
    <cellStyle name="Normal 57 2 3 2 2 3 5" xfId="21177" xr:uid="{00000000-0005-0000-0000-00003C6D0000}"/>
    <cellStyle name="Normal 57 2 3 2 2 4" xfId="12767" xr:uid="{00000000-0005-0000-0000-00003D6D0000}"/>
    <cellStyle name="Normal 57 2 3 2 2 4 2" xfId="43098" xr:uid="{00000000-0005-0000-0000-00003E6D0000}"/>
    <cellStyle name="Normal 57 2 3 2 2 4 3" xfId="27865" xr:uid="{00000000-0005-0000-0000-00003F6D0000}"/>
    <cellStyle name="Normal 57 2 3 2 2 5" xfId="7746" xr:uid="{00000000-0005-0000-0000-0000406D0000}"/>
    <cellStyle name="Normal 57 2 3 2 2 5 2" xfId="38081" xr:uid="{00000000-0005-0000-0000-0000416D0000}"/>
    <cellStyle name="Normal 57 2 3 2 2 5 3" xfId="22848" xr:uid="{00000000-0005-0000-0000-0000426D0000}"/>
    <cellStyle name="Normal 57 2 3 2 2 6" xfId="33069" xr:uid="{00000000-0005-0000-0000-0000436D0000}"/>
    <cellStyle name="Normal 57 2 3 2 2 7" xfId="17835" xr:uid="{00000000-0005-0000-0000-0000446D0000}"/>
    <cellStyle name="Normal 57 2 3 2 3" xfId="3528" xr:uid="{00000000-0005-0000-0000-0000456D0000}"/>
    <cellStyle name="Normal 57 2 3 2 3 2" xfId="13602" xr:uid="{00000000-0005-0000-0000-0000466D0000}"/>
    <cellStyle name="Normal 57 2 3 2 3 2 2" xfId="43933" xr:uid="{00000000-0005-0000-0000-0000476D0000}"/>
    <cellStyle name="Normal 57 2 3 2 3 2 3" xfId="28700" xr:uid="{00000000-0005-0000-0000-0000486D0000}"/>
    <cellStyle name="Normal 57 2 3 2 3 3" xfId="8582" xr:uid="{00000000-0005-0000-0000-0000496D0000}"/>
    <cellStyle name="Normal 57 2 3 2 3 3 2" xfId="38916" xr:uid="{00000000-0005-0000-0000-00004A6D0000}"/>
    <cellStyle name="Normal 57 2 3 2 3 3 3" xfId="23683" xr:uid="{00000000-0005-0000-0000-00004B6D0000}"/>
    <cellStyle name="Normal 57 2 3 2 3 4" xfId="33903" xr:uid="{00000000-0005-0000-0000-00004C6D0000}"/>
    <cellStyle name="Normal 57 2 3 2 3 5" xfId="18670" xr:uid="{00000000-0005-0000-0000-00004D6D0000}"/>
    <cellStyle name="Normal 57 2 3 2 4" xfId="5221" xr:uid="{00000000-0005-0000-0000-00004E6D0000}"/>
    <cellStyle name="Normal 57 2 3 2 4 2" xfId="15273" xr:uid="{00000000-0005-0000-0000-00004F6D0000}"/>
    <cellStyle name="Normal 57 2 3 2 4 2 2" xfId="45604" xr:uid="{00000000-0005-0000-0000-0000506D0000}"/>
    <cellStyle name="Normal 57 2 3 2 4 2 3" xfId="30371" xr:uid="{00000000-0005-0000-0000-0000516D0000}"/>
    <cellStyle name="Normal 57 2 3 2 4 3" xfId="10253" xr:uid="{00000000-0005-0000-0000-0000526D0000}"/>
    <cellStyle name="Normal 57 2 3 2 4 3 2" xfId="40587" xr:uid="{00000000-0005-0000-0000-0000536D0000}"/>
    <cellStyle name="Normal 57 2 3 2 4 3 3" xfId="25354" xr:uid="{00000000-0005-0000-0000-0000546D0000}"/>
    <cellStyle name="Normal 57 2 3 2 4 4" xfId="35574" xr:uid="{00000000-0005-0000-0000-0000556D0000}"/>
    <cellStyle name="Normal 57 2 3 2 4 5" xfId="20341" xr:uid="{00000000-0005-0000-0000-0000566D0000}"/>
    <cellStyle name="Normal 57 2 3 2 5" xfId="11931" xr:uid="{00000000-0005-0000-0000-0000576D0000}"/>
    <cellStyle name="Normal 57 2 3 2 5 2" xfId="42262" xr:uid="{00000000-0005-0000-0000-0000586D0000}"/>
    <cellStyle name="Normal 57 2 3 2 5 3" xfId="27029" xr:uid="{00000000-0005-0000-0000-0000596D0000}"/>
    <cellStyle name="Normal 57 2 3 2 6" xfId="6910" xr:uid="{00000000-0005-0000-0000-00005A6D0000}"/>
    <cellStyle name="Normal 57 2 3 2 6 2" xfId="37245" xr:uid="{00000000-0005-0000-0000-00005B6D0000}"/>
    <cellStyle name="Normal 57 2 3 2 6 3" xfId="22012" xr:uid="{00000000-0005-0000-0000-00005C6D0000}"/>
    <cellStyle name="Normal 57 2 3 2 7" xfId="32233" xr:uid="{00000000-0005-0000-0000-00005D6D0000}"/>
    <cellStyle name="Normal 57 2 3 2 8" xfId="16999" xr:uid="{00000000-0005-0000-0000-00005E6D0000}"/>
    <cellStyle name="Normal 57 2 3 3" xfId="2257" xr:uid="{00000000-0005-0000-0000-00005F6D0000}"/>
    <cellStyle name="Normal 57 2 3 3 2" xfId="3947" xr:uid="{00000000-0005-0000-0000-0000606D0000}"/>
    <cellStyle name="Normal 57 2 3 3 2 2" xfId="14020" xr:uid="{00000000-0005-0000-0000-0000616D0000}"/>
    <cellStyle name="Normal 57 2 3 3 2 2 2" xfId="44351" xr:uid="{00000000-0005-0000-0000-0000626D0000}"/>
    <cellStyle name="Normal 57 2 3 3 2 2 3" xfId="29118" xr:uid="{00000000-0005-0000-0000-0000636D0000}"/>
    <cellStyle name="Normal 57 2 3 3 2 3" xfId="9000" xr:uid="{00000000-0005-0000-0000-0000646D0000}"/>
    <cellStyle name="Normal 57 2 3 3 2 3 2" xfId="39334" xr:uid="{00000000-0005-0000-0000-0000656D0000}"/>
    <cellStyle name="Normal 57 2 3 3 2 3 3" xfId="24101" xr:uid="{00000000-0005-0000-0000-0000666D0000}"/>
    <cellStyle name="Normal 57 2 3 3 2 4" xfId="34321" xr:uid="{00000000-0005-0000-0000-0000676D0000}"/>
    <cellStyle name="Normal 57 2 3 3 2 5" xfId="19088" xr:uid="{00000000-0005-0000-0000-0000686D0000}"/>
    <cellStyle name="Normal 57 2 3 3 3" xfId="5639" xr:uid="{00000000-0005-0000-0000-0000696D0000}"/>
    <cellStyle name="Normal 57 2 3 3 3 2" xfId="15691" xr:uid="{00000000-0005-0000-0000-00006A6D0000}"/>
    <cellStyle name="Normal 57 2 3 3 3 2 2" xfId="46022" xr:uid="{00000000-0005-0000-0000-00006B6D0000}"/>
    <cellStyle name="Normal 57 2 3 3 3 2 3" xfId="30789" xr:uid="{00000000-0005-0000-0000-00006C6D0000}"/>
    <cellStyle name="Normal 57 2 3 3 3 3" xfId="10671" xr:uid="{00000000-0005-0000-0000-00006D6D0000}"/>
    <cellStyle name="Normal 57 2 3 3 3 3 2" xfId="41005" xr:uid="{00000000-0005-0000-0000-00006E6D0000}"/>
    <cellStyle name="Normal 57 2 3 3 3 3 3" xfId="25772" xr:uid="{00000000-0005-0000-0000-00006F6D0000}"/>
    <cellStyle name="Normal 57 2 3 3 3 4" xfId="35992" xr:uid="{00000000-0005-0000-0000-0000706D0000}"/>
    <cellStyle name="Normal 57 2 3 3 3 5" xfId="20759" xr:uid="{00000000-0005-0000-0000-0000716D0000}"/>
    <cellStyle name="Normal 57 2 3 3 4" xfId="12349" xr:uid="{00000000-0005-0000-0000-0000726D0000}"/>
    <cellStyle name="Normal 57 2 3 3 4 2" xfId="42680" xr:uid="{00000000-0005-0000-0000-0000736D0000}"/>
    <cellStyle name="Normal 57 2 3 3 4 3" xfId="27447" xr:uid="{00000000-0005-0000-0000-0000746D0000}"/>
    <cellStyle name="Normal 57 2 3 3 5" xfId="7328" xr:uid="{00000000-0005-0000-0000-0000756D0000}"/>
    <cellStyle name="Normal 57 2 3 3 5 2" xfId="37663" xr:uid="{00000000-0005-0000-0000-0000766D0000}"/>
    <cellStyle name="Normal 57 2 3 3 5 3" xfId="22430" xr:uid="{00000000-0005-0000-0000-0000776D0000}"/>
    <cellStyle name="Normal 57 2 3 3 6" xfId="32651" xr:uid="{00000000-0005-0000-0000-0000786D0000}"/>
    <cellStyle name="Normal 57 2 3 3 7" xfId="17417" xr:uid="{00000000-0005-0000-0000-0000796D0000}"/>
    <cellStyle name="Normal 57 2 3 4" xfId="3110" xr:uid="{00000000-0005-0000-0000-00007A6D0000}"/>
    <cellStyle name="Normal 57 2 3 4 2" xfId="13184" xr:uid="{00000000-0005-0000-0000-00007B6D0000}"/>
    <cellStyle name="Normal 57 2 3 4 2 2" xfId="43515" xr:uid="{00000000-0005-0000-0000-00007C6D0000}"/>
    <cellStyle name="Normal 57 2 3 4 2 3" xfId="28282" xr:uid="{00000000-0005-0000-0000-00007D6D0000}"/>
    <cellStyle name="Normal 57 2 3 4 3" xfId="8164" xr:uid="{00000000-0005-0000-0000-00007E6D0000}"/>
    <cellStyle name="Normal 57 2 3 4 3 2" xfId="38498" xr:uid="{00000000-0005-0000-0000-00007F6D0000}"/>
    <cellStyle name="Normal 57 2 3 4 3 3" xfId="23265" xr:uid="{00000000-0005-0000-0000-0000806D0000}"/>
    <cellStyle name="Normal 57 2 3 4 4" xfId="33485" xr:uid="{00000000-0005-0000-0000-0000816D0000}"/>
    <cellStyle name="Normal 57 2 3 4 5" xfId="18252" xr:uid="{00000000-0005-0000-0000-0000826D0000}"/>
    <cellStyle name="Normal 57 2 3 5" xfId="4803" xr:uid="{00000000-0005-0000-0000-0000836D0000}"/>
    <cellStyle name="Normal 57 2 3 5 2" xfId="14855" xr:uid="{00000000-0005-0000-0000-0000846D0000}"/>
    <cellStyle name="Normal 57 2 3 5 2 2" xfId="45186" xr:uid="{00000000-0005-0000-0000-0000856D0000}"/>
    <cellStyle name="Normal 57 2 3 5 2 3" xfId="29953" xr:uid="{00000000-0005-0000-0000-0000866D0000}"/>
    <cellStyle name="Normal 57 2 3 5 3" xfId="9835" xr:uid="{00000000-0005-0000-0000-0000876D0000}"/>
    <cellStyle name="Normal 57 2 3 5 3 2" xfId="40169" xr:uid="{00000000-0005-0000-0000-0000886D0000}"/>
    <cellStyle name="Normal 57 2 3 5 3 3" xfId="24936" xr:uid="{00000000-0005-0000-0000-0000896D0000}"/>
    <cellStyle name="Normal 57 2 3 5 4" xfId="35156" xr:uid="{00000000-0005-0000-0000-00008A6D0000}"/>
    <cellStyle name="Normal 57 2 3 5 5" xfId="19923" xr:uid="{00000000-0005-0000-0000-00008B6D0000}"/>
    <cellStyle name="Normal 57 2 3 6" xfId="11513" xr:uid="{00000000-0005-0000-0000-00008C6D0000}"/>
    <cellStyle name="Normal 57 2 3 6 2" xfId="41844" xr:uid="{00000000-0005-0000-0000-00008D6D0000}"/>
    <cellStyle name="Normal 57 2 3 6 3" xfId="26611" xr:uid="{00000000-0005-0000-0000-00008E6D0000}"/>
    <cellStyle name="Normal 57 2 3 7" xfId="6492" xr:uid="{00000000-0005-0000-0000-00008F6D0000}"/>
    <cellStyle name="Normal 57 2 3 7 2" xfId="36827" xr:uid="{00000000-0005-0000-0000-0000906D0000}"/>
    <cellStyle name="Normal 57 2 3 7 3" xfId="21594" xr:uid="{00000000-0005-0000-0000-0000916D0000}"/>
    <cellStyle name="Normal 57 2 3 8" xfId="31815" xr:uid="{00000000-0005-0000-0000-0000926D0000}"/>
    <cellStyle name="Normal 57 2 3 9" xfId="16581" xr:uid="{00000000-0005-0000-0000-0000936D0000}"/>
    <cellStyle name="Normal 57 2 4" xfId="1628" xr:uid="{00000000-0005-0000-0000-0000946D0000}"/>
    <cellStyle name="Normal 57 2 4 2" xfId="2467" xr:uid="{00000000-0005-0000-0000-0000956D0000}"/>
    <cellStyle name="Normal 57 2 4 2 2" xfId="4157" xr:uid="{00000000-0005-0000-0000-0000966D0000}"/>
    <cellStyle name="Normal 57 2 4 2 2 2" xfId="14230" xr:uid="{00000000-0005-0000-0000-0000976D0000}"/>
    <cellStyle name="Normal 57 2 4 2 2 2 2" xfId="44561" xr:uid="{00000000-0005-0000-0000-0000986D0000}"/>
    <cellStyle name="Normal 57 2 4 2 2 2 3" xfId="29328" xr:uid="{00000000-0005-0000-0000-0000996D0000}"/>
    <cellStyle name="Normal 57 2 4 2 2 3" xfId="9210" xr:uid="{00000000-0005-0000-0000-00009A6D0000}"/>
    <cellStyle name="Normal 57 2 4 2 2 3 2" xfId="39544" xr:uid="{00000000-0005-0000-0000-00009B6D0000}"/>
    <cellStyle name="Normal 57 2 4 2 2 3 3" xfId="24311" xr:uid="{00000000-0005-0000-0000-00009C6D0000}"/>
    <cellStyle name="Normal 57 2 4 2 2 4" xfId="34531" xr:uid="{00000000-0005-0000-0000-00009D6D0000}"/>
    <cellStyle name="Normal 57 2 4 2 2 5" xfId="19298" xr:uid="{00000000-0005-0000-0000-00009E6D0000}"/>
    <cellStyle name="Normal 57 2 4 2 3" xfId="5849" xr:uid="{00000000-0005-0000-0000-00009F6D0000}"/>
    <cellStyle name="Normal 57 2 4 2 3 2" xfId="15901" xr:uid="{00000000-0005-0000-0000-0000A06D0000}"/>
    <cellStyle name="Normal 57 2 4 2 3 2 2" xfId="46232" xr:uid="{00000000-0005-0000-0000-0000A16D0000}"/>
    <cellStyle name="Normal 57 2 4 2 3 2 3" xfId="30999" xr:uid="{00000000-0005-0000-0000-0000A26D0000}"/>
    <cellStyle name="Normal 57 2 4 2 3 3" xfId="10881" xr:uid="{00000000-0005-0000-0000-0000A36D0000}"/>
    <cellStyle name="Normal 57 2 4 2 3 3 2" xfId="41215" xr:uid="{00000000-0005-0000-0000-0000A46D0000}"/>
    <cellStyle name="Normal 57 2 4 2 3 3 3" xfId="25982" xr:uid="{00000000-0005-0000-0000-0000A56D0000}"/>
    <cellStyle name="Normal 57 2 4 2 3 4" xfId="36202" xr:uid="{00000000-0005-0000-0000-0000A66D0000}"/>
    <cellStyle name="Normal 57 2 4 2 3 5" xfId="20969" xr:uid="{00000000-0005-0000-0000-0000A76D0000}"/>
    <cellStyle name="Normal 57 2 4 2 4" xfId="12559" xr:uid="{00000000-0005-0000-0000-0000A86D0000}"/>
    <cellStyle name="Normal 57 2 4 2 4 2" xfId="42890" xr:uid="{00000000-0005-0000-0000-0000A96D0000}"/>
    <cellStyle name="Normal 57 2 4 2 4 3" xfId="27657" xr:uid="{00000000-0005-0000-0000-0000AA6D0000}"/>
    <cellStyle name="Normal 57 2 4 2 5" xfId="7538" xr:uid="{00000000-0005-0000-0000-0000AB6D0000}"/>
    <cellStyle name="Normal 57 2 4 2 5 2" xfId="37873" xr:uid="{00000000-0005-0000-0000-0000AC6D0000}"/>
    <cellStyle name="Normal 57 2 4 2 5 3" xfId="22640" xr:uid="{00000000-0005-0000-0000-0000AD6D0000}"/>
    <cellStyle name="Normal 57 2 4 2 6" xfId="32861" xr:uid="{00000000-0005-0000-0000-0000AE6D0000}"/>
    <cellStyle name="Normal 57 2 4 2 7" xfId="17627" xr:uid="{00000000-0005-0000-0000-0000AF6D0000}"/>
    <cellStyle name="Normal 57 2 4 3" xfId="3320" xr:uid="{00000000-0005-0000-0000-0000B06D0000}"/>
    <cellStyle name="Normal 57 2 4 3 2" xfId="13394" xr:uid="{00000000-0005-0000-0000-0000B16D0000}"/>
    <cellStyle name="Normal 57 2 4 3 2 2" xfId="43725" xr:uid="{00000000-0005-0000-0000-0000B26D0000}"/>
    <cellStyle name="Normal 57 2 4 3 2 3" xfId="28492" xr:uid="{00000000-0005-0000-0000-0000B36D0000}"/>
    <cellStyle name="Normal 57 2 4 3 3" xfId="8374" xr:uid="{00000000-0005-0000-0000-0000B46D0000}"/>
    <cellStyle name="Normal 57 2 4 3 3 2" xfId="38708" xr:uid="{00000000-0005-0000-0000-0000B56D0000}"/>
    <cellStyle name="Normal 57 2 4 3 3 3" xfId="23475" xr:uid="{00000000-0005-0000-0000-0000B66D0000}"/>
    <cellStyle name="Normal 57 2 4 3 4" xfId="33695" xr:uid="{00000000-0005-0000-0000-0000B76D0000}"/>
    <cellStyle name="Normal 57 2 4 3 5" xfId="18462" xr:uid="{00000000-0005-0000-0000-0000B86D0000}"/>
    <cellStyle name="Normal 57 2 4 4" xfId="5013" xr:uid="{00000000-0005-0000-0000-0000B96D0000}"/>
    <cellStyle name="Normal 57 2 4 4 2" xfId="15065" xr:uid="{00000000-0005-0000-0000-0000BA6D0000}"/>
    <cellStyle name="Normal 57 2 4 4 2 2" xfId="45396" xr:uid="{00000000-0005-0000-0000-0000BB6D0000}"/>
    <cellStyle name="Normal 57 2 4 4 2 3" xfId="30163" xr:uid="{00000000-0005-0000-0000-0000BC6D0000}"/>
    <cellStyle name="Normal 57 2 4 4 3" xfId="10045" xr:uid="{00000000-0005-0000-0000-0000BD6D0000}"/>
    <cellStyle name="Normal 57 2 4 4 3 2" xfId="40379" xr:uid="{00000000-0005-0000-0000-0000BE6D0000}"/>
    <cellStyle name="Normal 57 2 4 4 3 3" xfId="25146" xr:uid="{00000000-0005-0000-0000-0000BF6D0000}"/>
    <cellStyle name="Normal 57 2 4 4 4" xfId="35366" xr:uid="{00000000-0005-0000-0000-0000C06D0000}"/>
    <cellStyle name="Normal 57 2 4 4 5" xfId="20133" xr:uid="{00000000-0005-0000-0000-0000C16D0000}"/>
    <cellStyle name="Normal 57 2 4 5" xfId="11723" xr:uid="{00000000-0005-0000-0000-0000C26D0000}"/>
    <cellStyle name="Normal 57 2 4 5 2" xfId="42054" xr:uid="{00000000-0005-0000-0000-0000C36D0000}"/>
    <cellStyle name="Normal 57 2 4 5 3" xfId="26821" xr:uid="{00000000-0005-0000-0000-0000C46D0000}"/>
    <cellStyle name="Normal 57 2 4 6" xfId="6702" xr:uid="{00000000-0005-0000-0000-0000C56D0000}"/>
    <cellStyle name="Normal 57 2 4 6 2" xfId="37037" xr:uid="{00000000-0005-0000-0000-0000C66D0000}"/>
    <cellStyle name="Normal 57 2 4 6 3" xfId="21804" xr:uid="{00000000-0005-0000-0000-0000C76D0000}"/>
    <cellStyle name="Normal 57 2 4 7" xfId="32025" xr:uid="{00000000-0005-0000-0000-0000C86D0000}"/>
    <cellStyle name="Normal 57 2 4 8" xfId="16791" xr:uid="{00000000-0005-0000-0000-0000C96D0000}"/>
    <cellStyle name="Normal 57 2 5" xfId="2049" xr:uid="{00000000-0005-0000-0000-0000CA6D0000}"/>
    <cellStyle name="Normal 57 2 5 2" xfId="3739" xr:uid="{00000000-0005-0000-0000-0000CB6D0000}"/>
    <cellStyle name="Normal 57 2 5 2 2" xfId="13812" xr:uid="{00000000-0005-0000-0000-0000CC6D0000}"/>
    <cellStyle name="Normal 57 2 5 2 2 2" xfId="44143" xr:uid="{00000000-0005-0000-0000-0000CD6D0000}"/>
    <cellStyle name="Normal 57 2 5 2 2 3" xfId="28910" xr:uid="{00000000-0005-0000-0000-0000CE6D0000}"/>
    <cellStyle name="Normal 57 2 5 2 3" xfId="8792" xr:uid="{00000000-0005-0000-0000-0000CF6D0000}"/>
    <cellStyle name="Normal 57 2 5 2 3 2" xfId="39126" xr:uid="{00000000-0005-0000-0000-0000D06D0000}"/>
    <cellStyle name="Normal 57 2 5 2 3 3" xfId="23893" xr:uid="{00000000-0005-0000-0000-0000D16D0000}"/>
    <cellStyle name="Normal 57 2 5 2 4" xfId="34113" xr:uid="{00000000-0005-0000-0000-0000D26D0000}"/>
    <cellStyle name="Normal 57 2 5 2 5" xfId="18880" xr:uid="{00000000-0005-0000-0000-0000D36D0000}"/>
    <cellStyle name="Normal 57 2 5 3" xfId="5431" xr:uid="{00000000-0005-0000-0000-0000D46D0000}"/>
    <cellStyle name="Normal 57 2 5 3 2" xfId="15483" xr:uid="{00000000-0005-0000-0000-0000D56D0000}"/>
    <cellStyle name="Normal 57 2 5 3 2 2" xfId="45814" xr:uid="{00000000-0005-0000-0000-0000D66D0000}"/>
    <cellStyle name="Normal 57 2 5 3 2 3" xfId="30581" xr:uid="{00000000-0005-0000-0000-0000D76D0000}"/>
    <cellStyle name="Normal 57 2 5 3 3" xfId="10463" xr:uid="{00000000-0005-0000-0000-0000D86D0000}"/>
    <cellStyle name="Normal 57 2 5 3 3 2" xfId="40797" xr:uid="{00000000-0005-0000-0000-0000D96D0000}"/>
    <cellStyle name="Normal 57 2 5 3 3 3" xfId="25564" xr:uid="{00000000-0005-0000-0000-0000DA6D0000}"/>
    <cellStyle name="Normal 57 2 5 3 4" xfId="35784" xr:uid="{00000000-0005-0000-0000-0000DB6D0000}"/>
    <cellStyle name="Normal 57 2 5 3 5" xfId="20551" xr:uid="{00000000-0005-0000-0000-0000DC6D0000}"/>
    <cellStyle name="Normal 57 2 5 4" xfId="12141" xr:uid="{00000000-0005-0000-0000-0000DD6D0000}"/>
    <cellStyle name="Normal 57 2 5 4 2" xfId="42472" xr:uid="{00000000-0005-0000-0000-0000DE6D0000}"/>
    <cellStyle name="Normal 57 2 5 4 3" xfId="27239" xr:uid="{00000000-0005-0000-0000-0000DF6D0000}"/>
    <cellStyle name="Normal 57 2 5 5" xfId="7120" xr:uid="{00000000-0005-0000-0000-0000E06D0000}"/>
    <cellStyle name="Normal 57 2 5 5 2" xfId="37455" xr:uid="{00000000-0005-0000-0000-0000E16D0000}"/>
    <cellStyle name="Normal 57 2 5 5 3" xfId="22222" xr:uid="{00000000-0005-0000-0000-0000E26D0000}"/>
    <cellStyle name="Normal 57 2 5 6" xfId="32443" xr:uid="{00000000-0005-0000-0000-0000E36D0000}"/>
    <cellStyle name="Normal 57 2 5 7" xfId="17209" xr:uid="{00000000-0005-0000-0000-0000E46D0000}"/>
    <cellStyle name="Normal 57 2 6" xfId="2902" xr:uid="{00000000-0005-0000-0000-0000E56D0000}"/>
    <cellStyle name="Normal 57 2 6 2" xfId="12976" xr:uid="{00000000-0005-0000-0000-0000E66D0000}"/>
    <cellStyle name="Normal 57 2 6 2 2" xfId="43307" xr:uid="{00000000-0005-0000-0000-0000E76D0000}"/>
    <cellStyle name="Normal 57 2 6 2 3" xfId="28074" xr:uid="{00000000-0005-0000-0000-0000E86D0000}"/>
    <cellStyle name="Normal 57 2 6 3" xfId="7956" xr:uid="{00000000-0005-0000-0000-0000E96D0000}"/>
    <cellStyle name="Normal 57 2 6 3 2" xfId="38290" xr:uid="{00000000-0005-0000-0000-0000EA6D0000}"/>
    <cellStyle name="Normal 57 2 6 3 3" xfId="23057" xr:uid="{00000000-0005-0000-0000-0000EB6D0000}"/>
    <cellStyle name="Normal 57 2 6 4" xfId="33277" xr:uid="{00000000-0005-0000-0000-0000EC6D0000}"/>
    <cellStyle name="Normal 57 2 6 5" xfId="18044" xr:uid="{00000000-0005-0000-0000-0000ED6D0000}"/>
    <cellStyle name="Normal 57 2 7" xfId="4595" xr:uid="{00000000-0005-0000-0000-0000EE6D0000}"/>
    <cellStyle name="Normal 57 2 7 2" xfId="14647" xr:uid="{00000000-0005-0000-0000-0000EF6D0000}"/>
    <cellStyle name="Normal 57 2 7 2 2" xfId="44978" xr:uid="{00000000-0005-0000-0000-0000F06D0000}"/>
    <cellStyle name="Normal 57 2 7 2 3" xfId="29745" xr:uid="{00000000-0005-0000-0000-0000F16D0000}"/>
    <cellStyle name="Normal 57 2 7 3" xfId="9627" xr:uid="{00000000-0005-0000-0000-0000F26D0000}"/>
    <cellStyle name="Normal 57 2 7 3 2" xfId="39961" xr:uid="{00000000-0005-0000-0000-0000F36D0000}"/>
    <cellStyle name="Normal 57 2 7 3 3" xfId="24728" xr:uid="{00000000-0005-0000-0000-0000F46D0000}"/>
    <cellStyle name="Normal 57 2 7 4" xfId="34948" xr:uid="{00000000-0005-0000-0000-0000F56D0000}"/>
    <cellStyle name="Normal 57 2 7 5" xfId="19715" xr:uid="{00000000-0005-0000-0000-0000F66D0000}"/>
    <cellStyle name="Normal 57 2 8" xfId="11305" xr:uid="{00000000-0005-0000-0000-0000F76D0000}"/>
    <cellStyle name="Normal 57 2 8 2" xfId="41636" xr:uid="{00000000-0005-0000-0000-0000F86D0000}"/>
    <cellStyle name="Normal 57 2 8 3" xfId="26403" xr:uid="{00000000-0005-0000-0000-0000F96D0000}"/>
    <cellStyle name="Normal 57 2 9" xfId="6284" xr:uid="{00000000-0005-0000-0000-0000FA6D0000}"/>
    <cellStyle name="Normal 57 2 9 2" xfId="36619" xr:uid="{00000000-0005-0000-0000-0000FB6D0000}"/>
    <cellStyle name="Normal 57 2 9 3" xfId="21386" xr:uid="{00000000-0005-0000-0000-0000FC6D0000}"/>
    <cellStyle name="Normal 57 3" xfId="1248" xr:uid="{00000000-0005-0000-0000-0000FD6D0000}"/>
    <cellStyle name="Normal 57 3 10" xfId="16425" xr:uid="{00000000-0005-0000-0000-0000FE6D0000}"/>
    <cellStyle name="Normal 57 3 2" xfId="1467" xr:uid="{00000000-0005-0000-0000-0000FF6D0000}"/>
    <cellStyle name="Normal 57 3 2 2" xfId="1888" xr:uid="{00000000-0005-0000-0000-0000006E0000}"/>
    <cellStyle name="Normal 57 3 2 2 2" xfId="2727" xr:uid="{00000000-0005-0000-0000-0000016E0000}"/>
    <cellStyle name="Normal 57 3 2 2 2 2" xfId="4417" xr:uid="{00000000-0005-0000-0000-0000026E0000}"/>
    <cellStyle name="Normal 57 3 2 2 2 2 2" xfId="14490" xr:uid="{00000000-0005-0000-0000-0000036E0000}"/>
    <cellStyle name="Normal 57 3 2 2 2 2 2 2" xfId="44821" xr:uid="{00000000-0005-0000-0000-0000046E0000}"/>
    <cellStyle name="Normal 57 3 2 2 2 2 2 3" xfId="29588" xr:uid="{00000000-0005-0000-0000-0000056E0000}"/>
    <cellStyle name="Normal 57 3 2 2 2 2 3" xfId="9470" xr:uid="{00000000-0005-0000-0000-0000066E0000}"/>
    <cellStyle name="Normal 57 3 2 2 2 2 3 2" xfId="39804" xr:uid="{00000000-0005-0000-0000-0000076E0000}"/>
    <cellStyle name="Normal 57 3 2 2 2 2 3 3" xfId="24571" xr:uid="{00000000-0005-0000-0000-0000086E0000}"/>
    <cellStyle name="Normal 57 3 2 2 2 2 4" xfId="34791" xr:uid="{00000000-0005-0000-0000-0000096E0000}"/>
    <cellStyle name="Normal 57 3 2 2 2 2 5" xfId="19558" xr:uid="{00000000-0005-0000-0000-00000A6E0000}"/>
    <cellStyle name="Normal 57 3 2 2 2 3" xfId="6109" xr:uid="{00000000-0005-0000-0000-00000B6E0000}"/>
    <cellStyle name="Normal 57 3 2 2 2 3 2" xfId="16161" xr:uid="{00000000-0005-0000-0000-00000C6E0000}"/>
    <cellStyle name="Normal 57 3 2 2 2 3 2 2" xfId="46492" xr:uid="{00000000-0005-0000-0000-00000D6E0000}"/>
    <cellStyle name="Normal 57 3 2 2 2 3 2 3" xfId="31259" xr:uid="{00000000-0005-0000-0000-00000E6E0000}"/>
    <cellStyle name="Normal 57 3 2 2 2 3 3" xfId="11141" xr:uid="{00000000-0005-0000-0000-00000F6E0000}"/>
    <cellStyle name="Normal 57 3 2 2 2 3 3 2" xfId="41475" xr:uid="{00000000-0005-0000-0000-0000106E0000}"/>
    <cellStyle name="Normal 57 3 2 2 2 3 3 3" xfId="26242" xr:uid="{00000000-0005-0000-0000-0000116E0000}"/>
    <cellStyle name="Normal 57 3 2 2 2 3 4" xfId="36462" xr:uid="{00000000-0005-0000-0000-0000126E0000}"/>
    <cellStyle name="Normal 57 3 2 2 2 3 5" xfId="21229" xr:uid="{00000000-0005-0000-0000-0000136E0000}"/>
    <cellStyle name="Normal 57 3 2 2 2 4" xfId="12819" xr:uid="{00000000-0005-0000-0000-0000146E0000}"/>
    <cellStyle name="Normal 57 3 2 2 2 4 2" xfId="43150" xr:uid="{00000000-0005-0000-0000-0000156E0000}"/>
    <cellStyle name="Normal 57 3 2 2 2 4 3" xfId="27917" xr:uid="{00000000-0005-0000-0000-0000166E0000}"/>
    <cellStyle name="Normal 57 3 2 2 2 5" xfId="7798" xr:uid="{00000000-0005-0000-0000-0000176E0000}"/>
    <cellStyle name="Normal 57 3 2 2 2 5 2" xfId="38133" xr:uid="{00000000-0005-0000-0000-0000186E0000}"/>
    <cellStyle name="Normal 57 3 2 2 2 5 3" xfId="22900" xr:uid="{00000000-0005-0000-0000-0000196E0000}"/>
    <cellStyle name="Normal 57 3 2 2 2 6" xfId="33121" xr:uid="{00000000-0005-0000-0000-00001A6E0000}"/>
    <cellStyle name="Normal 57 3 2 2 2 7" xfId="17887" xr:uid="{00000000-0005-0000-0000-00001B6E0000}"/>
    <cellStyle name="Normal 57 3 2 2 3" xfId="3580" xr:uid="{00000000-0005-0000-0000-00001C6E0000}"/>
    <cellStyle name="Normal 57 3 2 2 3 2" xfId="13654" xr:uid="{00000000-0005-0000-0000-00001D6E0000}"/>
    <cellStyle name="Normal 57 3 2 2 3 2 2" xfId="43985" xr:uid="{00000000-0005-0000-0000-00001E6E0000}"/>
    <cellStyle name="Normal 57 3 2 2 3 2 3" xfId="28752" xr:uid="{00000000-0005-0000-0000-00001F6E0000}"/>
    <cellStyle name="Normal 57 3 2 2 3 3" xfId="8634" xr:uid="{00000000-0005-0000-0000-0000206E0000}"/>
    <cellStyle name="Normal 57 3 2 2 3 3 2" xfId="38968" xr:uid="{00000000-0005-0000-0000-0000216E0000}"/>
    <cellStyle name="Normal 57 3 2 2 3 3 3" xfId="23735" xr:uid="{00000000-0005-0000-0000-0000226E0000}"/>
    <cellStyle name="Normal 57 3 2 2 3 4" xfId="33955" xr:uid="{00000000-0005-0000-0000-0000236E0000}"/>
    <cellStyle name="Normal 57 3 2 2 3 5" xfId="18722" xr:uid="{00000000-0005-0000-0000-0000246E0000}"/>
    <cellStyle name="Normal 57 3 2 2 4" xfId="5273" xr:uid="{00000000-0005-0000-0000-0000256E0000}"/>
    <cellStyle name="Normal 57 3 2 2 4 2" xfId="15325" xr:uid="{00000000-0005-0000-0000-0000266E0000}"/>
    <cellStyle name="Normal 57 3 2 2 4 2 2" xfId="45656" xr:uid="{00000000-0005-0000-0000-0000276E0000}"/>
    <cellStyle name="Normal 57 3 2 2 4 2 3" xfId="30423" xr:uid="{00000000-0005-0000-0000-0000286E0000}"/>
    <cellStyle name="Normal 57 3 2 2 4 3" xfId="10305" xr:uid="{00000000-0005-0000-0000-0000296E0000}"/>
    <cellStyle name="Normal 57 3 2 2 4 3 2" xfId="40639" xr:uid="{00000000-0005-0000-0000-00002A6E0000}"/>
    <cellStyle name="Normal 57 3 2 2 4 3 3" xfId="25406" xr:uid="{00000000-0005-0000-0000-00002B6E0000}"/>
    <cellStyle name="Normal 57 3 2 2 4 4" xfId="35626" xr:uid="{00000000-0005-0000-0000-00002C6E0000}"/>
    <cellStyle name="Normal 57 3 2 2 4 5" xfId="20393" xr:uid="{00000000-0005-0000-0000-00002D6E0000}"/>
    <cellStyle name="Normal 57 3 2 2 5" xfId="11983" xr:uid="{00000000-0005-0000-0000-00002E6E0000}"/>
    <cellStyle name="Normal 57 3 2 2 5 2" xfId="42314" xr:uid="{00000000-0005-0000-0000-00002F6E0000}"/>
    <cellStyle name="Normal 57 3 2 2 5 3" xfId="27081" xr:uid="{00000000-0005-0000-0000-0000306E0000}"/>
    <cellStyle name="Normal 57 3 2 2 6" xfId="6962" xr:uid="{00000000-0005-0000-0000-0000316E0000}"/>
    <cellStyle name="Normal 57 3 2 2 6 2" xfId="37297" xr:uid="{00000000-0005-0000-0000-0000326E0000}"/>
    <cellStyle name="Normal 57 3 2 2 6 3" xfId="22064" xr:uid="{00000000-0005-0000-0000-0000336E0000}"/>
    <cellStyle name="Normal 57 3 2 2 7" xfId="32285" xr:uid="{00000000-0005-0000-0000-0000346E0000}"/>
    <cellStyle name="Normal 57 3 2 2 8" xfId="17051" xr:uid="{00000000-0005-0000-0000-0000356E0000}"/>
    <cellStyle name="Normal 57 3 2 3" xfId="2309" xr:uid="{00000000-0005-0000-0000-0000366E0000}"/>
    <cellStyle name="Normal 57 3 2 3 2" xfId="3999" xr:uid="{00000000-0005-0000-0000-0000376E0000}"/>
    <cellStyle name="Normal 57 3 2 3 2 2" xfId="14072" xr:uid="{00000000-0005-0000-0000-0000386E0000}"/>
    <cellStyle name="Normal 57 3 2 3 2 2 2" xfId="44403" xr:uid="{00000000-0005-0000-0000-0000396E0000}"/>
    <cellStyle name="Normal 57 3 2 3 2 2 3" xfId="29170" xr:uid="{00000000-0005-0000-0000-00003A6E0000}"/>
    <cellStyle name="Normal 57 3 2 3 2 3" xfId="9052" xr:uid="{00000000-0005-0000-0000-00003B6E0000}"/>
    <cellStyle name="Normal 57 3 2 3 2 3 2" xfId="39386" xr:uid="{00000000-0005-0000-0000-00003C6E0000}"/>
    <cellStyle name="Normal 57 3 2 3 2 3 3" xfId="24153" xr:uid="{00000000-0005-0000-0000-00003D6E0000}"/>
    <cellStyle name="Normal 57 3 2 3 2 4" xfId="34373" xr:uid="{00000000-0005-0000-0000-00003E6E0000}"/>
    <cellStyle name="Normal 57 3 2 3 2 5" xfId="19140" xr:uid="{00000000-0005-0000-0000-00003F6E0000}"/>
    <cellStyle name="Normal 57 3 2 3 3" xfId="5691" xr:uid="{00000000-0005-0000-0000-0000406E0000}"/>
    <cellStyle name="Normal 57 3 2 3 3 2" xfId="15743" xr:uid="{00000000-0005-0000-0000-0000416E0000}"/>
    <cellStyle name="Normal 57 3 2 3 3 2 2" xfId="46074" xr:uid="{00000000-0005-0000-0000-0000426E0000}"/>
    <cellStyle name="Normal 57 3 2 3 3 2 3" xfId="30841" xr:uid="{00000000-0005-0000-0000-0000436E0000}"/>
    <cellStyle name="Normal 57 3 2 3 3 3" xfId="10723" xr:uid="{00000000-0005-0000-0000-0000446E0000}"/>
    <cellStyle name="Normal 57 3 2 3 3 3 2" xfId="41057" xr:uid="{00000000-0005-0000-0000-0000456E0000}"/>
    <cellStyle name="Normal 57 3 2 3 3 3 3" xfId="25824" xr:uid="{00000000-0005-0000-0000-0000466E0000}"/>
    <cellStyle name="Normal 57 3 2 3 3 4" xfId="36044" xr:uid="{00000000-0005-0000-0000-0000476E0000}"/>
    <cellStyle name="Normal 57 3 2 3 3 5" xfId="20811" xr:uid="{00000000-0005-0000-0000-0000486E0000}"/>
    <cellStyle name="Normal 57 3 2 3 4" xfId="12401" xr:uid="{00000000-0005-0000-0000-0000496E0000}"/>
    <cellStyle name="Normal 57 3 2 3 4 2" xfId="42732" xr:uid="{00000000-0005-0000-0000-00004A6E0000}"/>
    <cellStyle name="Normal 57 3 2 3 4 3" xfId="27499" xr:uid="{00000000-0005-0000-0000-00004B6E0000}"/>
    <cellStyle name="Normal 57 3 2 3 5" xfId="7380" xr:uid="{00000000-0005-0000-0000-00004C6E0000}"/>
    <cellStyle name="Normal 57 3 2 3 5 2" xfId="37715" xr:uid="{00000000-0005-0000-0000-00004D6E0000}"/>
    <cellStyle name="Normal 57 3 2 3 5 3" xfId="22482" xr:uid="{00000000-0005-0000-0000-00004E6E0000}"/>
    <cellStyle name="Normal 57 3 2 3 6" xfId="32703" xr:uid="{00000000-0005-0000-0000-00004F6E0000}"/>
    <cellStyle name="Normal 57 3 2 3 7" xfId="17469" xr:uid="{00000000-0005-0000-0000-0000506E0000}"/>
    <cellStyle name="Normal 57 3 2 4" xfId="3162" xr:uid="{00000000-0005-0000-0000-0000516E0000}"/>
    <cellStyle name="Normal 57 3 2 4 2" xfId="13236" xr:uid="{00000000-0005-0000-0000-0000526E0000}"/>
    <cellStyle name="Normal 57 3 2 4 2 2" xfId="43567" xr:uid="{00000000-0005-0000-0000-0000536E0000}"/>
    <cellStyle name="Normal 57 3 2 4 2 3" xfId="28334" xr:uid="{00000000-0005-0000-0000-0000546E0000}"/>
    <cellStyle name="Normal 57 3 2 4 3" xfId="8216" xr:uid="{00000000-0005-0000-0000-0000556E0000}"/>
    <cellStyle name="Normal 57 3 2 4 3 2" xfId="38550" xr:uid="{00000000-0005-0000-0000-0000566E0000}"/>
    <cellStyle name="Normal 57 3 2 4 3 3" xfId="23317" xr:uid="{00000000-0005-0000-0000-0000576E0000}"/>
    <cellStyle name="Normal 57 3 2 4 4" xfId="33537" xr:uid="{00000000-0005-0000-0000-0000586E0000}"/>
    <cellStyle name="Normal 57 3 2 4 5" xfId="18304" xr:uid="{00000000-0005-0000-0000-0000596E0000}"/>
    <cellStyle name="Normal 57 3 2 5" xfId="4855" xr:uid="{00000000-0005-0000-0000-00005A6E0000}"/>
    <cellStyle name="Normal 57 3 2 5 2" xfId="14907" xr:uid="{00000000-0005-0000-0000-00005B6E0000}"/>
    <cellStyle name="Normal 57 3 2 5 2 2" xfId="45238" xr:uid="{00000000-0005-0000-0000-00005C6E0000}"/>
    <cellStyle name="Normal 57 3 2 5 2 3" xfId="30005" xr:uid="{00000000-0005-0000-0000-00005D6E0000}"/>
    <cellStyle name="Normal 57 3 2 5 3" xfId="9887" xr:uid="{00000000-0005-0000-0000-00005E6E0000}"/>
    <cellStyle name="Normal 57 3 2 5 3 2" xfId="40221" xr:uid="{00000000-0005-0000-0000-00005F6E0000}"/>
    <cellStyle name="Normal 57 3 2 5 3 3" xfId="24988" xr:uid="{00000000-0005-0000-0000-0000606E0000}"/>
    <cellStyle name="Normal 57 3 2 5 4" xfId="35208" xr:uid="{00000000-0005-0000-0000-0000616E0000}"/>
    <cellStyle name="Normal 57 3 2 5 5" xfId="19975" xr:uid="{00000000-0005-0000-0000-0000626E0000}"/>
    <cellStyle name="Normal 57 3 2 6" xfId="11565" xr:uid="{00000000-0005-0000-0000-0000636E0000}"/>
    <cellStyle name="Normal 57 3 2 6 2" xfId="41896" xr:uid="{00000000-0005-0000-0000-0000646E0000}"/>
    <cellStyle name="Normal 57 3 2 6 3" xfId="26663" xr:uid="{00000000-0005-0000-0000-0000656E0000}"/>
    <cellStyle name="Normal 57 3 2 7" xfId="6544" xr:uid="{00000000-0005-0000-0000-0000666E0000}"/>
    <cellStyle name="Normal 57 3 2 7 2" xfId="36879" xr:uid="{00000000-0005-0000-0000-0000676E0000}"/>
    <cellStyle name="Normal 57 3 2 7 3" xfId="21646" xr:uid="{00000000-0005-0000-0000-0000686E0000}"/>
    <cellStyle name="Normal 57 3 2 8" xfId="31867" xr:uid="{00000000-0005-0000-0000-0000696E0000}"/>
    <cellStyle name="Normal 57 3 2 9" xfId="16633" xr:uid="{00000000-0005-0000-0000-00006A6E0000}"/>
    <cellStyle name="Normal 57 3 3" xfId="1680" xr:uid="{00000000-0005-0000-0000-00006B6E0000}"/>
    <cellStyle name="Normal 57 3 3 2" xfId="2519" xr:uid="{00000000-0005-0000-0000-00006C6E0000}"/>
    <cellStyle name="Normal 57 3 3 2 2" xfId="4209" xr:uid="{00000000-0005-0000-0000-00006D6E0000}"/>
    <cellStyle name="Normal 57 3 3 2 2 2" xfId="14282" xr:uid="{00000000-0005-0000-0000-00006E6E0000}"/>
    <cellStyle name="Normal 57 3 3 2 2 2 2" xfId="44613" xr:uid="{00000000-0005-0000-0000-00006F6E0000}"/>
    <cellStyle name="Normal 57 3 3 2 2 2 3" xfId="29380" xr:uid="{00000000-0005-0000-0000-0000706E0000}"/>
    <cellStyle name="Normal 57 3 3 2 2 3" xfId="9262" xr:uid="{00000000-0005-0000-0000-0000716E0000}"/>
    <cellStyle name="Normal 57 3 3 2 2 3 2" xfId="39596" xr:uid="{00000000-0005-0000-0000-0000726E0000}"/>
    <cellStyle name="Normal 57 3 3 2 2 3 3" xfId="24363" xr:uid="{00000000-0005-0000-0000-0000736E0000}"/>
    <cellStyle name="Normal 57 3 3 2 2 4" xfId="34583" xr:uid="{00000000-0005-0000-0000-0000746E0000}"/>
    <cellStyle name="Normal 57 3 3 2 2 5" xfId="19350" xr:uid="{00000000-0005-0000-0000-0000756E0000}"/>
    <cellStyle name="Normal 57 3 3 2 3" xfId="5901" xr:uid="{00000000-0005-0000-0000-0000766E0000}"/>
    <cellStyle name="Normal 57 3 3 2 3 2" xfId="15953" xr:uid="{00000000-0005-0000-0000-0000776E0000}"/>
    <cellStyle name="Normal 57 3 3 2 3 2 2" xfId="46284" xr:uid="{00000000-0005-0000-0000-0000786E0000}"/>
    <cellStyle name="Normal 57 3 3 2 3 2 3" xfId="31051" xr:uid="{00000000-0005-0000-0000-0000796E0000}"/>
    <cellStyle name="Normal 57 3 3 2 3 3" xfId="10933" xr:uid="{00000000-0005-0000-0000-00007A6E0000}"/>
    <cellStyle name="Normal 57 3 3 2 3 3 2" xfId="41267" xr:uid="{00000000-0005-0000-0000-00007B6E0000}"/>
    <cellStyle name="Normal 57 3 3 2 3 3 3" xfId="26034" xr:uid="{00000000-0005-0000-0000-00007C6E0000}"/>
    <cellStyle name="Normal 57 3 3 2 3 4" xfId="36254" xr:uid="{00000000-0005-0000-0000-00007D6E0000}"/>
    <cellStyle name="Normal 57 3 3 2 3 5" xfId="21021" xr:uid="{00000000-0005-0000-0000-00007E6E0000}"/>
    <cellStyle name="Normal 57 3 3 2 4" xfId="12611" xr:uid="{00000000-0005-0000-0000-00007F6E0000}"/>
    <cellStyle name="Normal 57 3 3 2 4 2" xfId="42942" xr:uid="{00000000-0005-0000-0000-0000806E0000}"/>
    <cellStyle name="Normal 57 3 3 2 4 3" xfId="27709" xr:uid="{00000000-0005-0000-0000-0000816E0000}"/>
    <cellStyle name="Normal 57 3 3 2 5" xfId="7590" xr:uid="{00000000-0005-0000-0000-0000826E0000}"/>
    <cellStyle name="Normal 57 3 3 2 5 2" xfId="37925" xr:uid="{00000000-0005-0000-0000-0000836E0000}"/>
    <cellStyle name="Normal 57 3 3 2 5 3" xfId="22692" xr:uid="{00000000-0005-0000-0000-0000846E0000}"/>
    <cellStyle name="Normal 57 3 3 2 6" xfId="32913" xr:uid="{00000000-0005-0000-0000-0000856E0000}"/>
    <cellStyle name="Normal 57 3 3 2 7" xfId="17679" xr:uid="{00000000-0005-0000-0000-0000866E0000}"/>
    <cellStyle name="Normal 57 3 3 3" xfId="3372" xr:uid="{00000000-0005-0000-0000-0000876E0000}"/>
    <cellStyle name="Normal 57 3 3 3 2" xfId="13446" xr:uid="{00000000-0005-0000-0000-0000886E0000}"/>
    <cellStyle name="Normal 57 3 3 3 2 2" xfId="43777" xr:uid="{00000000-0005-0000-0000-0000896E0000}"/>
    <cellStyle name="Normal 57 3 3 3 2 3" xfId="28544" xr:uid="{00000000-0005-0000-0000-00008A6E0000}"/>
    <cellStyle name="Normal 57 3 3 3 3" xfId="8426" xr:uid="{00000000-0005-0000-0000-00008B6E0000}"/>
    <cellStyle name="Normal 57 3 3 3 3 2" xfId="38760" xr:uid="{00000000-0005-0000-0000-00008C6E0000}"/>
    <cellStyle name="Normal 57 3 3 3 3 3" xfId="23527" xr:uid="{00000000-0005-0000-0000-00008D6E0000}"/>
    <cellStyle name="Normal 57 3 3 3 4" xfId="33747" xr:uid="{00000000-0005-0000-0000-00008E6E0000}"/>
    <cellStyle name="Normal 57 3 3 3 5" xfId="18514" xr:uid="{00000000-0005-0000-0000-00008F6E0000}"/>
    <cellStyle name="Normal 57 3 3 4" xfId="5065" xr:uid="{00000000-0005-0000-0000-0000906E0000}"/>
    <cellStyle name="Normal 57 3 3 4 2" xfId="15117" xr:uid="{00000000-0005-0000-0000-0000916E0000}"/>
    <cellStyle name="Normal 57 3 3 4 2 2" xfId="45448" xr:uid="{00000000-0005-0000-0000-0000926E0000}"/>
    <cellStyle name="Normal 57 3 3 4 2 3" xfId="30215" xr:uid="{00000000-0005-0000-0000-0000936E0000}"/>
    <cellStyle name="Normal 57 3 3 4 3" xfId="10097" xr:uid="{00000000-0005-0000-0000-0000946E0000}"/>
    <cellStyle name="Normal 57 3 3 4 3 2" xfId="40431" xr:uid="{00000000-0005-0000-0000-0000956E0000}"/>
    <cellStyle name="Normal 57 3 3 4 3 3" xfId="25198" xr:uid="{00000000-0005-0000-0000-0000966E0000}"/>
    <cellStyle name="Normal 57 3 3 4 4" xfId="35418" xr:uid="{00000000-0005-0000-0000-0000976E0000}"/>
    <cellStyle name="Normal 57 3 3 4 5" xfId="20185" xr:uid="{00000000-0005-0000-0000-0000986E0000}"/>
    <cellStyle name="Normal 57 3 3 5" xfId="11775" xr:uid="{00000000-0005-0000-0000-0000996E0000}"/>
    <cellStyle name="Normal 57 3 3 5 2" xfId="42106" xr:uid="{00000000-0005-0000-0000-00009A6E0000}"/>
    <cellStyle name="Normal 57 3 3 5 3" xfId="26873" xr:uid="{00000000-0005-0000-0000-00009B6E0000}"/>
    <cellStyle name="Normal 57 3 3 6" xfId="6754" xr:uid="{00000000-0005-0000-0000-00009C6E0000}"/>
    <cellStyle name="Normal 57 3 3 6 2" xfId="37089" xr:uid="{00000000-0005-0000-0000-00009D6E0000}"/>
    <cellStyle name="Normal 57 3 3 6 3" xfId="21856" xr:uid="{00000000-0005-0000-0000-00009E6E0000}"/>
    <cellStyle name="Normal 57 3 3 7" xfId="32077" xr:uid="{00000000-0005-0000-0000-00009F6E0000}"/>
    <cellStyle name="Normal 57 3 3 8" xfId="16843" xr:uid="{00000000-0005-0000-0000-0000A06E0000}"/>
    <cellStyle name="Normal 57 3 4" xfId="2101" xr:uid="{00000000-0005-0000-0000-0000A16E0000}"/>
    <cellStyle name="Normal 57 3 4 2" xfId="3791" xr:uid="{00000000-0005-0000-0000-0000A26E0000}"/>
    <cellStyle name="Normal 57 3 4 2 2" xfId="13864" xr:uid="{00000000-0005-0000-0000-0000A36E0000}"/>
    <cellStyle name="Normal 57 3 4 2 2 2" xfId="44195" xr:uid="{00000000-0005-0000-0000-0000A46E0000}"/>
    <cellStyle name="Normal 57 3 4 2 2 3" xfId="28962" xr:uid="{00000000-0005-0000-0000-0000A56E0000}"/>
    <cellStyle name="Normal 57 3 4 2 3" xfId="8844" xr:uid="{00000000-0005-0000-0000-0000A66E0000}"/>
    <cellStyle name="Normal 57 3 4 2 3 2" xfId="39178" xr:uid="{00000000-0005-0000-0000-0000A76E0000}"/>
    <cellStyle name="Normal 57 3 4 2 3 3" xfId="23945" xr:uid="{00000000-0005-0000-0000-0000A86E0000}"/>
    <cellStyle name="Normal 57 3 4 2 4" xfId="34165" xr:uid="{00000000-0005-0000-0000-0000A96E0000}"/>
    <cellStyle name="Normal 57 3 4 2 5" xfId="18932" xr:uid="{00000000-0005-0000-0000-0000AA6E0000}"/>
    <cellStyle name="Normal 57 3 4 3" xfId="5483" xr:uid="{00000000-0005-0000-0000-0000AB6E0000}"/>
    <cellStyle name="Normal 57 3 4 3 2" xfId="15535" xr:uid="{00000000-0005-0000-0000-0000AC6E0000}"/>
    <cellStyle name="Normal 57 3 4 3 2 2" xfId="45866" xr:uid="{00000000-0005-0000-0000-0000AD6E0000}"/>
    <cellStyle name="Normal 57 3 4 3 2 3" xfId="30633" xr:uid="{00000000-0005-0000-0000-0000AE6E0000}"/>
    <cellStyle name="Normal 57 3 4 3 3" xfId="10515" xr:uid="{00000000-0005-0000-0000-0000AF6E0000}"/>
    <cellStyle name="Normal 57 3 4 3 3 2" xfId="40849" xr:uid="{00000000-0005-0000-0000-0000B06E0000}"/>
    <cellStyle name="Normal 57 3 4 3 3 3" xfId="25616" xr:uid="{00000000-0005-0000-0000-0000B16E0000}"/>
    <cellStyle name="Normal 57 3 4 3 4" xfId="35836" xr:uid="{00000000-0005-0000-0000-0000B26E0000}"/>
    <cellStyle name="Normal 57 3 4 3 5" xfId="20603" xr:uid="{00000000-0005-0000-0000-0000B36E0000}"/>
    <cellStyle name="Normal 57 3 4 4" xfId="12193" xr:uid="{00000000-0005-0000-0000-0000B46E0000}"/>
    <cellStyle name="Normal 57 3 4 4 2" xfId="42524" xr:uid="{00000000-0005-0000-0000-0000B56E0000}"/>
    <cellStyle name="Normal 57 3 4 4 3" xfId="27291" xr:uid="{00000000-0005-0000-0000-0000B66E0000}"/>
    <cellStyle name="Normal 57 3 4 5" xfId="7172" xr:uid="{00000000-0005-0000-0000-0000B76E0000}"/>
    <cellStyle name="Normal 57 3 4 5 2" xfId="37507" xr:uid="{00000000-0005-0000-0000-0000B86E0000}"/>
    <cellStyle name="Normal 57 3 4 5 3" xfId="22274" xr:uid="{00000000-0005-0000-0000-0000B96E0000}"/>
    <cellStyle name="Normal 57 3 4 6" xfId="32495" xr:uid="{00000000-0005-0000-0000-0000BA6E0000}"/>
    <cellStyle name="Normal 57 3 4 7" xfId="17261" xr:uid="{00000000-0005-0000-0000-0000BB6E0000}"/>
    <cellStyle name="Normal 57 3 5" xfId="2954" xr:uid="{00000000-0005-0000-0000-0000BC6E0000}"/>
    <cellStyle name="Normal 57 3 5 2" xfId="13028" xr:uid="{00000000-0005-0000-0000-0000BD6E0000}"/>
    <cellStyle name="Normal 57 3 5 2 2" xfId="43359" xr:uid="{00000000-0005-0000-0000-0000BE6E0000}"/>
    <cellStyle name="Normal 57 3 5 2 3" xfId="28126" xr:uid="{00000000-0005-0000-0000-0000BF6E0000}"/>
    <cellStyle name="Normal 57 3 5 3" xfId="8008" xr:uid="{00000000-0005-0000-0000-0000C06E0000}"/>
    <cellStyle name="Normal 57 3 5 3 2" xfId="38342" xr:uid="{00000000-0005-0000-0000-0000C16E0000}"/>
    <cellStyle name="Normal 57 3 5 3 3" xfId="23109" xr:uid="{00000000-0005-0000-0000-0000C26E0000}"/>
    <cellStyle name="Normal 57 3 5 4" xfId="33329" xr:uid="{00000000-0005-0000-0000-0000C36E0000}"/>
    <cellStyle name="Normal 57 3 5 5" xfId="18096" xr:uid="{00000000-0005-0000-0000-0000C46E0000}"/>
    <cellStyle name="Normal 57 3 6" xfId="4647" xr:uid="{00000000-0005-0000-0000-0000C56E0000}"/>
    <cellStyle name="Normal 57 3 6 2" xfId="14699" xr:uid="{00000000-0005-0000-0000-0000C66E0000}"/>
    <cellStyle name="Normal 57 3 6 2 2" xfId="45030" xr:uid="{00000000-0005-0000-0000-0000C76E0000}"/>
    <cellStyle name="Normal 57 3 6 2 3" xfId="29797" xr:uid="{00000000-0005-0000-0000-0000C86E0000}"/>
    <cellStyle name="Normal 57 3 6 3" xfId="9679" xr:uid="{00000000-0005-0000-0000-0000C96E0000}"/>
    <cellStyle name="Normal 57 3 6 3 2" xfId="40013" xr:uid="{00000000-0005-0000-0000-0000CA6E0000}"/>
    <cellStyle name="Normal 57 3 6 3 3" xfId="24780" xr:uid="{00000000-0005-0000-0000-0000CB6E0000}"/>
    <cellStyle name="Normal 57 3 6 4" xfId="35000" xr:uid="{00000000-0005-0000-0000-0000CC6E0000}"/>
    <cellStyle name="Normal 57 3 6 5" xfId="19767" xr:uid="{00000000-0005-0000-0000-0000CD6E0000}"/>
    <cellStyle name="Normal 57 3 7" xfId="11357" xr:uid="{00000000-0005-0000-0000-0000CE6E0000}"/>
    <cellStyle name="Normal 57 3 7 2" xfId="41688" xr:uid="{00000000-0005-0000-0000-0000CF6E0000}"/>
    <cellStyle name="Normal 57 3 7 3" xfId="26455" xr:uid="{00000000-0005-0000-0000-0000D06E0000}"/>
    <cellStyle name="Normal 57 3 8" xfId="6336" xr:uid="{00000000-0005-0000-0000-0000D16E0000}"/>
    <cellStyle name="Normal 57 3 8 2" xfId="36671" xr:uid="{00000000-0005-0000-0000-0000D26E0000}"/>
    <cellStyle name="Normal 57 3 8 3" xfId="21438" xr:uid="{00000000-0005-0000-0000-0000D36E0000}"/>
    <cellStyle name="Normal 57 3 9" xfId="31660" xr:uid="{00000000-0005-0000-0000-0000D46E0000}"/>
    <cellStyle name="Normal 57 4" xfId="1361" xr:uid="{00000000-0005-0000-0000-0000D56E0000}"/>
    <cellStyle name="Normal 57 4 2" xfId="1784" xr:uid="{00000000-0005-0000-0000-0000D66E0000}"/>
    <cellStyle name="Normal 57 4 2 2" xfId="2623" xr:uid="{00000000-0005-0000-0000-0000D76E0000}"/>
    <cellStyle name="Normal 57 4 2 2 2" xfId="4313" xr:uid="{00000000-0005-0000-0000-0000D86E0000}"/>
    <cellStyle name="Normal 57 4 2 2 2 2" xfId="14386" xr:uid="{00000000-0005-0000-0000-0000D96E0000}"/>
    <cellStyle name="Normal 57 4 2 2 2 2 2" xfId="44717" xr:uid="{00000000-0005-0000-0000-0000DA6E0000}"/>
    <cellStyle name="Normal 57 4 2 2 2 2 3" xfId="29484" xr:uid="{00000000-0005-0000-0000-0000DB6E0000}"/>
    <cellStyle name="Normal 57 4 2 2 2 3" xfId="9366" xr:uid="{00000000-0005-0000-0000-0000DC6E0000}"/>
    <cellStyle name="Normal 57 4 2 2 2 3 2" xfId="39700" xr:uid="{00000000-0005-0000-0000-0000DD6E0000}"/>
    <cellStyle name="Normal 57 4 2 2 2 3 3" xfId="24467" xr:uid="{00000000-0005-0000-0000-0000DE6E0000}"/>
    <cellStyle name="Normal 57 4 2 2 2 4" xfId="34687" xr:uid="{00000000-0005-0000-0000-0000DF6E0000}"/>
    <cellStyle name="Normal 57 4 2 2 2 5" xfId="19454" xr:uid="{00000000-0005-0000-0000-0000E06E0000}"/>
    <cellStyle name="Normal 57 4 2 2 3" xfId="6005" xr:uid="{00000000-0005-0000-0000-0000E16E0000}"/>
    <cellStyle name="Normal 57 4 2 2 3 2" xfId="16057" xr:uid="{00000000-0005-0000-0000-0000E26E0000}"/>
    <cellStyle name="Normal 57 4 2 2 3 2 2" xfId="46388" xr:uid="{00000000-0005-0000-0000-0000E36E0000}"/>
    <cellStyle name="Normal 57 4 2 2 3 2 3" xfId="31155" xr:uid="{00000000-0005-0000-0000-0000E46E0000}"/>
    <cellStyle name="Normal 57 4 2 2 3 3" xfId="11037" xr:uid="{00000000-0005-0000-0000-0000E56E0000}"/>
    <cellStyle name="Normal 57 4 2 2 3 3 2" xfId="41371" xr:uid="{00000000-0005-0000-0000-0000E66E0000}"/>
    <cellStyle name="Normal 57 4 2 2 3 3 3" xfId="26138" xr:uid="{00000000-0005-0000-0000-0000E76E0000}"/>
    <cellStyle name="Normal 57 4 2 2 3 4" xfId="36358" xr:uid="{00000000-0005-0000-0000-0000E86E0000}"/>
    <cellStyle name="Normal 57 4 2 2 3 5" xfId="21125" xr:uid="{00000000-0005-0000-0000-0000E96E0000}"/>
    <cellStyle name="Normal 57 4 2 2 4" xfId="12715" xr:uid="{00000000-0005-0000-0000-0000EA6E0000}"/>
    <cellStyle name="Normal 57 4 2 2 4 2" xfId="43046" xr:uid="{00000000-0005-0000-0000-0000EB6E0000}"/>
    <cellStyle name="Normal 57 4 2 2 4 3" xfId="27813" xr:uid="{00000000-0005-0000-0000-0000EC6E0000}"/>
    <cellStyle name="Normal 57 4 2 2 5" xfId="7694" xr:uid="{00000000-0005-0000-0000-0000ED6E0000}"/>
    <cellStyle name="Normal 57 4 2 2 5 2" xfId="38029" xr:uid="{00000000-0005-0000-0000-0000EE6E0000}"/>
    <cellStyle name="Normal 57 4 2 2 5 3" xfId="22796" xr:uid="{00000000-0005-0000-0000-0000EF6E0000}"/>
    <cellStyle name="Normal 57 4 2 2 6" xfId="33017" xr:uid="{00000000-0005-0000-0000-0000F06E0000}"/>
    <cellStyle name="Normal 57 4 2 2 7" xfId="17783" xr:uid="{00000000-0005-0000-0000-0000F16E0000}"/>
    <cellStyle name="Normal 57 4 2 3" xfId="3476" xr:uid="{00000000-0005-0000-0000-0000F26E0000}"/>
    <cellStyle name="Normal 57 4 2 3 2" xfId="13550" xr:uid="{00000000-0005-0000-0000-0000F36E0000}"/>
    <cellStyle name="Normal 57 4 2 3 2 2" xfId="43881" xr:uid="{00000000-0005-0000-0000-0000F46E0000}"/>
    <cellStyle name="Normal 57 4 2 3 2 3" xfId="28648" xr:uid="{00000000-0005-0000-0000-0000F56E0000}"/>
    <cellStyle name="Normal 57 4 2 3 3" xfId="8530" xr:uid="{00000000-0005-0000-0000-0000F66E0000}"/>
    <cellStyle name="Normal 57 4 2 3 3 2" xfId="38864" xr:uid="{00000000-0005-0000-0000-0000F76E0000}"/>
    <cellStyle name="Normal 57 4 2 3 3 3" xfId="23631" xr:uid="{00000000-0005-0000-0000-0000F86E0000}"/>
    <cellStyle name="Normal 57 4 2 3 4" xfId="33851" xr:uid="{00000000-0005-0000-0000-0000F96E0000}"/>
    <cellStyle name="Normal 57 4 2 3 5" xfId="18618" xr:uid="{00000000-0005-0000-0000-0000FA6E0000}"/>
    <cellStyle name="Normal 57 4 2 4" xfId="5169" xr:uid="{00000000-0005-0000-0000-0000FB6E0000}"/>
    <cellStyle name="Normal 57 4 2 4 2" xfId="15221" xr:uid="{00000000-0005-0000-0000-0000FC6E0000}"/>
    <cellStyle name="Normal 57 4 2 4 2 2" xfId="45552" xr:uid="{00000000-0005-0000-0000-0000FD6E0000}"/>
    <cellStyle name="Normal 57 4 2 4 2 3" xfId="30319" xr:uid="{00000000-0005-0000-0000-0000FE6E0000}"/>
    <cellStyle name="Normal 57 4 2 4 3" xfId="10201" xr:uid="{00000000-0005-0000-0000-0000FF6E0000}"/>
    <cellStyle name="Normal 57 4 2 4 3 2" xfId="40535" xr:uid="{00000000-0005-0000-0000-0000006F0000}"/>
    <cellStyle name="Normal 57 4 2 4 3 3" xfId="25302" xr:uid="{00000000-0005-0000-0000-0000016F0000}"/>
    <cellStyle name="Normal 57 4 2 4 4" xfId="35522" xr:uid="{00000000-0005-0000-0000-0000026F0000}"/>
    <cellStyle name="Normal 57 4 2 4 5" xfId="20289" xr:uid="{00000000-0005-0000-0000-0000036F0000}"/>
    <cellStyle name="Normal 57 4 2 5" xfId="11879" xr:uid="{00000000-0005-0000-0000-0000046F0000}"/>
    <cellStyle name="Normal 57 4 2 5 2" xfId="42210" xr:uid="{00000000-0005-0000-0000-0000056F0000}"/>
    <cellStyle name="Normal 57 4 2 5 3" xfId="26977" xr:uid="{00000000-0005-0000-0000-0000066F0000}"/>
    <cellStyle name="Normal 57 4 2 6" xfId="6858" xr:uid="{00000000-0005-0000-0000-0000076F0000}"/>
    <cellStyle name="Normal 57 4 2 6 2" xfId="37193" xr:uid="{00000000-0005-0000-0000-0000086F0000}"/>
    <cellStyle name="Normal 57 4 2 6 3" xfId="21960" xr:uid="{00000000-0005-0000-0000-0000096F0000}"/>
    <cellStyle name="Normal 57 4 2 7" xfId="32181" xr:uid="{00000000-0005-0000-0000-00000A6F0000}"/>
    <cellStyle name="Normal 57 4 2 8" xfId="16947" xr:uid="{00000000-0005-0000-0000-00000B6F0000}"/>
    <cellStyle name="Normal 57 4 3" xfId="2205" xr:uid="{00000000-0005-0000-0000-00000C6F0000}"/>
    <cellStyle name="Normal 57 4 3 2" xfId="3895" xr:uid="{00000000-0005-0000-0000-00000D6F0000}"/>
    <cellStyle name="Normal 57 4 3 2 2" xfId="13968" xr:uid="{00000000-0005-0000-0000-00000E6F0000}"/>
    <cellStyle name="Normal 57 4 3 2 2 2" xfId="44299" xr:uid="{00000000-0005-0000-0000-00000F6F0000}"/>
    <cellStyle name="Normal 57 4 3 2 2 3" xfId="29066" xr:uid="{00000000-0005-0000-0000-0000106F0000}"/>
    <cellStyle name="Normal 57 4 3 2 3" xfId="8948" xr:uid="{00000000-0005-0000-0000-0000116F0000}"/>
    <cellStyle name="Normal 57 4 3 2 3 2" xfId="39282" xr:uid="{00000000-0005-0000-0000-0000126F0000}"/>
    <cellStyle name="Normal 57 4 3 2 3 3" xfId="24049" xr:uid="{00000000-0005-0000-0000-0000136F0000}"/>
    <cellStyle name="Normal 57 4 3 2 4" xfId="34269" xr:uid="{00000000-0005-0000-0000-0000146F0000}"/>
    <cellStyle name="Normal 57 4 3 2 5" xfId="19036" xr:uid="{00000000-0005-0000-0000-0000156F0000}"/>
    <cellStyle name="Normal 57 4 3 3" xfId="5587" xr:uid="{00000000-0005-0000-0000-0000166F0000}"/>
    <cellStyle name="Normal 57 4 3 3 2" xfId="15639" xr:uid="{00000000-0005-0000-0000-0000176F0000}"/>
    <cellStyle name="Normal 57 4 3 3 2 2" xfId="45970" xr:uid="{00000000-0005-0000-0000-0000186F0000}"/>
    <cellStyle name="Normal 57 4 3 3 2 3" xfId="30737" xr:uid="{00000000-0005-0000-0000-0000196F0000}"/>
    <cellStyle name="Normal 57 4 3 3 3" xfId="10619" xr:uid="{00000000-0005-0000-0000-00001A6F0000}"/>
    <cellStyle name="Normal 57 4 3 3 3 2" xfId="40953" xr:uid="{00000000-0005-0000-0000-00001B6F0000}"/>
    <cellStyle name="Normal 57 4 3 3 3 3" xfId="25720" xr:uid="{00000000-0005-0000-0000-00001C6F0000}"/>
    <cellStyle name="Normal 57 4 3 3 4" xfId="35940" xr:uid="{00000000-0005-0000-0000-00001D6F0000}"/>
    <cellStyle name="Normal 57 4 3 3 5" xfId="20707" xr:uid="{00000000-0005-0000-0000-00001E6F0000}"/>
    <cellStyle name="Normal 57 4 3 4" xfId="12297" xr:uid="{00000000-0005-0000-0000-00001F6F0000}"/>
    <cellStyle name="Normal 57 4 3 4 2" xfId="42628" xr:uid="{00000000-0005-0000-0000-0000206F0000}"/>
    <cellStyle name="Normal 57 4 3 4 3" xfId="27395" xr:uid="{00000000-0005-0000-0000-0000216F0000}"/>
    <cellStyle name="Normal 57 4 3 5" xfId="7276" xr:uid="{00000000-0005-0000-0000-0000226F0000}"/>
    <cellStyle name="Normal 57 4 3 5 2" xfId="37611" xr:uid="{00000000-0005-0000-0000-0000236F0000}"/>
    <cellStyle name="Normal 57 4 3 5 3" xfId="22378" xr:uid="{00000000-0005-0000-0000-0000246F0000}"/>
    <cellStyle name="Normal 57 4 3 6" xfId="32599" xr:uid="{00000000-0005-0000-0000-0000256F0000}"/>
    <cellStyle name="Normal 57 4 3 7" xfId="17365" xr:uid="{00000000-0005-0000-0000-0000266F0000}"/>
    <cellStyle name="Normal 57 4 4" xfId="3058" xr:uid="{00000000-0005-0000-0000-0000276F0000}"/>
    <cellStyle name="Normal 57 4 4 2" xfId="13132" xr:uid="{00000000-0005-0000-0000-0000286F0000}"/>
    <cellStyle name="Normal 57 4 4 2 2" xfId="43463" xr:uid="{00000000-0005-0000-0000-0000296F0000}"/>
    <cellStyle name="Normal 57 4 4 2 3" xfId="28230" xr:uid="{00000000-0005-0000-0000-00002A6F0000}"/>
    <cellStyle name="Normal 57 4 4 3" xfId="8112" xr:uid="{00000000-0005-0000-0000-00002B6F0000}"/>
    <cellStyle name="Normal 57 4 4 3 2" xfId="38446" xr:uid="{00000000-0005-0000-0000-00002C6F0000}"/>
    <cellStyle name="Normal 57 4 4 3 3" xfId="23213" xr:uid="{00000000-0005-0000-0000-00002D6F0000}"/>
    <cellStyle name="Normal 57 4 4 4" xfId="33433" xr:uid="{00000000-0005-0000-0000-00002E6F0000}"/>
    <cellStyle name="Normal 57 4 4 5" xfId="18200" xr:uid="{00000000-0005-0000-0000-00002F6F0000}"/>
    <cellStyle name="Normal 57 4 5" xfId="4751" xr:uid="{00000000-0005-0000-0000-0000306F0000}"/>
    <cellStyle name="Normal 57 4 5 2" xfId="14803" xr:uid="{00000000-0005-0000-0000-0000316F0000}"/>
    <cellStyle name="Normal 57 4 5 2 2" xfId="45134" xr:uid="{00000000-0005-0000-0000-0000326F0000}"/>
    <cellStyle name="Normal 57 4 5 2 3" xfId="29901" xr:uid="{00000000-0005-0000-0000-0000336F0000}"/>
    <cellStyle name="Normal 57 4 5 3" xfId="9783" xr:uid="{00000000-0005-0000-0000-0000346F0000}"/>
    <cellStyle name="Normal 57 4 5 3 2" xfId="40117" xr:uid="{00000000-0005-0000-0000-0000356F0000}"/>
    <cellStyle name="Normal 57 4 5 3 3" xfId="24884" xr:uid="{00000000-0005-0000-0000-0000366F0000}"/>
    <cellStyle name="Normal 57 4 5 4" xfId="35104" xr:uid="{00000000-0005-0000-0000-0000376F0000}"/>
    <cellStyle name="Normal 57 4 5 5" xfId="19871" xr:uid="{00000000-0005-0000-0000-0000386F0000}"/>
    <cellStyle name="Normal 57 4 6" xfId="11461" xr:uid="{00000000-0005-0000-0000-0000396F0000}"/>
    <cellStyle name="Normal 57 4 6 2" xfId="41792" xr:uid="{00000000-0005-0000-0000-00003A6F0000}"/>
    <cellStyle name="Normal 57 4 6 3" xfId="26559" xr:uid="{00000000-0005-0000-0000-00003B6F0000}"/>
    <cellStyle name="Normal 57 4 7" xfId="6440" xr:uid="{00000000-0005-0000-0000-00003C6F0000}"/>
    <cellStyle name="Normal 57 4 7 2" xfId="36775" xr:uid="{00000000-0005-0000-0000-00003D6F0000}"/>
    <cellStyle name="Normal 57 4 7 3" xfId="21542" xr:uid="{00000000-0005-0000-0000-00003E6F0000}"/>
    <cellStyle name="Normal 57 4 8" xfId="31763" xr:uid="{00000000-0005-0000-0000-00003F6F0000}"/>
    <cellStyle name="Normal 57 4 9" xfId="16529" xr:uid="{00000000-0005-0000-0000-0000406F0000}"/>
    <cellStyle name="Normal 57 5" xfId="1574" xr:uid="{00000000-0005-0000-0000-0000416F0000}"/>
    <cellStyle name="Normal 57 5 2" xfId="2415" xr:uid="{00000000-0005-0000-0000-0000426F0000}"/>
    <cellStyle name="Normal 57 5 2 2" xfId="4105" xr:uid="{00000000-0005-0000-0000-0000436F0000}"/>
    <cellStyle name="Normal 57 5 2 2 2" xfId="14178" xr:uid="{00000000-0005-0000-0000-0000446F0000}"/>
    <cellStyle name="Normal 57 5 2 2 2 2" xfId="44509" xr:uid="{00000000-0005-0000-0000-0000456F0000}"/>
    <cellStyle name="Normal 57 5 2 2 2 3" xfId="29276" xr:uid="{00000000-0005-0000-0000-0000466F0000}"/>
    <cellStyle name="Normal 57 5 2 2 3" xfId="9158" xr:uid="{00000000-0005-0000-0000-0000476F0000}"/>
    <cellStyle name="Normal 57 5 2 2 3 2" xfId="39492" xr:uid="{00000000-0005-0000-0000-0000486F0000}"/>
    <cellStyle name="Normal 57 5 2 2 3 3" xfId="24259" xr:uid="{00000000-0005-0000-0000-0000496F0000}"/>
    <cellStyle name="Normal 57 5 2 2 4" xfId="34479" xr:uid="{00000000-0005-0000-0000-00004A6F0000}"/>
    <cellStyle name="Normal 57 5 2 2 5" xfId="19246" xr:uid="{00000000-0005-0000-0000-00004B6F0000}"/>
    <cellStyle name="Normal 57 5 2 3" xfId="5797" xr:uid="{00000000-0005-0000-0000-00004C6F0000}"/>
    <cellStyle name="Normal 57 5 2 3 2" xfId="15849" xr:uid="{00000000-0005-0000-0000-00004D6F0000}"/>
    <cellStyle name="Normal 57 5 2 3 2 2" xfId="46180" xr:uid="{00000000-0005-0000-0000-00004E6F0000}"/>
    <cellStyle name="Normal 57 5 2 3 2 3" xfId="30947" xr:uid="{00000000-0005-0000-0000-00004F6F0000}"/>
    <cellStyle name="Normal 57 5 2 3 3" xfId="10829" xr:uid="{00000000-0005-0000-0000-0000506F0000}"/>
    <cellStyle name="Normal 57 5 2 3 3 2" xfId="41163" xr:uid="{00000000-0005-0000-0000-0000516F0000}"/>
    <cellStyle name="Normal 57 5 2 3 3 3" xfId="25930" xr:uid="{00000000-0005-0000-0000-0000526F0000}"/>
    <cellStyle name="Normal 57 5 2 3 4" xfId="36150" xr:uid="{00000000-0005-0000-0000-0000536F0000}"/>
    <cellStyle name="Normal 57 5 2 3 5" xfId="20917" xr:uid="{00000000-0005-0000-0000-0000546F0000}"/>
    <cellStyle name="Normal 57 5 2 4" xfId="12507" xr:uid="{00000000-0005-0000-0000-0000556F0000}"/>
    <cellStyle name="Normal 57 5 2 4 2" xfId="42838" xr:uid="{00000000-0005-0000-0000-0000566F0000}"/>
    <cellStyle name="Normal 57 5 2 4 3" xfId="27605" xr:uid="{00000000-0005-0000-0000-0000576F0000}"/>
    <cellStyle name="Normal 57 5 2 5" xfId="7486" xr:uid="{00000000-0005-0000-0000-0000586F0000}"/>
    <cellStyle name="Normal 57 5 2 5 2" xfId="37821" xr:uid="{00000000-0005-0000-0000-0000596F0000}"/>
    <cellStyle name="Normal 57 5 2 5 3" xfId="22588" xr:uid="{00000000-0005-0000-0000-00005A6F0000}"/>
    <cellStyle name="Normal 57 5 2 6" xfId="32809" xr:uid="{00000000-0005-0000-0000-00005B6F0000}"/>
    <cellStyle name="Normal 57 5 2 7" xfId="17575" xr:uid="{00000000-0005-0000-0000-00005C6F0000}"/>
    <cellStyle name="Normal 57 5 3" xfId="3268" xr:uid="{00000000-0005-0000-0000-00005D6F0000}"/>
    <cellStyle name="Normal 57 5 3 2" xfId="13342" xr:uid="{00000000-0005-0000-0000-00005E6F0000}"/>
    <cellStyle name="Normal 57 5 3 2 2" xfId="43673" xr:uid="{00000000-0005-0000-0000-00005F6F0000}"/>
    <cellStyle name="Normal 57 5 3 2 3" xfId="28440" xr:uid="{00000000-0005-0000-0000-0000606F0000}"/>
    <cellStyle name="Normal 57 5 3 3" xfId="8322" xr:uid="{00000000-0005-0000-0000-0000616F0000}"/>
    <cellStyle name="Normal 57 5 3 3 2" xfId="38656" xr:uid="{00000000-0005-0000-0000-0000626F0000}"/>
    <cellStyle name="Normal 57 5 3 3 3" xfId="23423" xr:uid="{00000000-0005-0000-0000-0000636F0000}"/>
    <cellStyle name="Normal 57 5 3 4" xfId="33643" xr:uid="{00000000-0005-0000-0000-0000646F0000}"/>
    <cellStyle name="Normal 57 5 3 5" xfId="18410" xr:uid="{00000000-0005-0000-0000-0000656F0000}"/>
    <cellStyle name="Normal 57 5 4" xfId="4961" xr:uid="{00000000-0005-0000-0000-0000666F0000}"/>
    <cellStyle name="Normal 57 5 4 2" xfId="15013" xr:uid="{00000000-0005-0000-0000-0000676F0000}"/>
    <cellStyle name="Normal 57 5 4 2 2" xfId="45344" xr:uid="{00000000-0005-0000-0000-0000686F0000}"/>
    <cellStyle name="Normal 57 5 4 2 3" xfId="30111" xr:uid="{00000000-0005-0000-0000-0000696F0000}"/>
    <cellStyle name="Normal 57 5 4 3" xfId="9993" xr:uid="{00000000-0005-0000-0000-00006A6F0000}"/>
    <cellStyle name="Normal 57 5 4 3 2" xfId="40327" xr:uid="{00000000-0005-0000-0000-00006B6F0000}"/>
    <cellStyle name="Normal 57 5 4 3 3" xfId="25094" xr:uid="{00000000-0005-0000-0000-00006C6F0000}"/>
    <cellStyle name="Normal 57 5 4 4" xfId="35314" xr:uid="{00000000-0005-0000-0000-00006D6F0000}"/>
    <cellStyle name="Normal 57 5 4 5" xfId="20081" xr:uid="{00000000-0005-0000-0000-00006E6F0000}"/>
    <cellStyle name="Normal 57 5 5" xfId="11671" xr:uid="{00000000-0005-0000-0000-00006F6F0000}"/>
    <cellStyle name="Normal 57 5 5 2" xfId="42002" xr:uid="{00000000-0005-0000-0000-0000706F0000}"/>
    <cellStyle name="Normal 57 5 5 3" xfId="26769" xr:uid="{00000000-0005-0000-0000-0000716F0000}"/>
    <cellStyle name="Normal 57 5 6" xfId="6650" xr:uid="{00000000-0005-0000-0000-0000726F0000}"/>
    <cellStyle name="Normal 57 5 6 2" xfId="36985" xr:uid="{00000000-0005-0000-0000-0000736F0000}"/>
    <cellStyle name="Normal 57 5 6 3" xfId="21752" xr:uid="{00000000-0005-0000-0000-0000746F0000}"/>
    <cellStyle name="Normal 57 5 7" xfId="31973" xr:uid="{00000000-0005-0000-0000-0000756F0000}"/>
    <cellStyle name="Normal 57 5 8" xfId="16739" xr:uid="{00000000-0005-0000-0000-0000766F0000}"/>
    <cellStyle name="Normal 57 6" xfId="1995" xr:uid="{00000000-0005-0000-0000-0000776F0000}"/>
    <cellStyle name="Normal 57 6 2" xfId="3687" xr:uid="{00000000-0005-0000-0000-0000786F0000}"/>
    <cellStyle name="Normal 57 6 2 2" xfId="13760" xr:uid="{00000000-0005-0000-0000-0000796F0000}"/>
    <cellStyle name="Normal 57 6 2 2 2" xfId="44091" xr:uid="{00000000-0005-0000-0000-00007A6F0000}"/>
    <cellStyle name="Normal 57 6 2 2 3" xfId="28858" xr:uid="{00000000-0005-0000-0000-00007B6F0000}"/>
    <cellStyle name="Normal 57 6 2 3" xfId="8740" xr:uid="{00000000-0005-0000-0000-00007C6F0000}"/>
    <cellStyle name="Normal 57 6 2 3 2" xfId="39074" xr:uid="{00000000-0005-0000-0000-00007D6F0000}"/>
    <cellStyle name="Normal 57 6 2 3 3" xfId="23841" xr:uid="{00000000-0005-0000-0000-00007E6F0000}"/>
    <cellStyle name="Normal 57 6 2 4" xfId="34061" xr:uid="{00000000-0005-0000-0000-00007F6F0000}"/>
    <cellStyle name="Normal 57 6 2 5" xfId="18828" xr:uid="{00000000-0005-0000-0000-0000806F0000}"/>
    <cellStyle name="Normal 57 6 3" xfId="5379" xr:uid="{00000000-0005-0000-0000-0000816F0000}"/>
    <cellStyle name="Normal 57 6 3 2" xfId="15431" xr:uid="{00000000-0005-0000-0000-0000826F0000}"/>
    <cellStyle name="Normal 57 6 3 2 2" xfId="45762" xr:uid="{00000000-0005-0000-0000-0000836F0000}"/>
    <cellStyle name="Normal 57 6 3 2 3" xfId="30529" xr:uid="{00000000-0005-0000-0000-0000846F0000}"/>
    <cellStyle name="Normal 57 6 3 3" xfId="10411" xr:uid="{00000000-0005-0000-0000-0000856F0000}"/>
    <cellStyle name="Normal 57 6 3 3 2" xfId="40745" xr:uid="{00000000-0005-0000-0000-0000866F0000}"/>
    <cellStyle name="Normal 57 6 3 3 3" xfId="25512" xr:uid="{00000000-0005-0000-0000-0000876F0000}"/>
    <cellStyle name="Normal 57 6 3 4" xfId="35732" xr:uid="{00000000-0005-0000-0000-0000886F0000}"/>
    <cellStyle name="Normal 57 6 3 5" xfId="20499" xr:uid="{00000000-0005-0000-0000-0000896F0000}"/>
    <cellStyle name="Normal 57 6 4" xfId="12089" xr:uid="{00000000-0005-0000-0000-00008A6F0000}"/>
    <cellStyle name="Normal 57 6 4 2" xfId="42420" xr:uid="{00000000-0005-0000-0000-00008B6F0000}"/>
    <cellStyle name="Normal 57 6 4 3" xfId="27187" xr:uid="{00000000-0005-0000-0000-00008C6F0000}"/>
    <cellStyle name="Normal 57 6 5" xfId="7068" xr:uid="{00000000-0005-0000-0000-00008D6F0000}"/>
    <cellStyle name="Normal 57 6 5 2" xfId="37403" xr:uid="{00000000-0005-0000-0000-00008E6F0000}"/>
    <cellStyle name="Normal 57 6 5 3" xfId="22170" xr:uid="{00000000-0005-0000-0000-00008F6F0000}"/>
    <cellStyle name="Normal 57 6 6" xfId="32391" xr:uid="{00000000-0005-0000-0000-0000906F0000}"/>
    <cellStyle name="Normal 57 6 7" xfId="17157" xr:uid="{00000000-0005-0000-0000-0000916F0000}"/>
    <cellStyle name="Normal 57 7" xfId="2846" xr:uid="{00000000-0005-0000-0000-0000926F0000}"/>
    <cellStyle name="Normal 57 7 2" xfId="12924" xr:uid="{00000000-0005-0000-0000-0000936F0000}"/>
    <cellStyle name="Normal 57 7 2 2" xfId="43255" xr:uid="{00000000-0005-0000-0000-0000946F0000}"/>
    <cellStyle name="Normal 57 7 2 3" xfId="28022" xr:uid="{00000000-0005-0000-0000-0000956F0000}"/>
    <cellStyle name="Normal 57 7 3" xfId="7904" xr:uid="{00000000-0005-0000-0000-0000966F0000}"/>
    <cellStyle name="Normal 57 7 3 2" xfId="38238" xr:uid="{00000000-0005-0000-0000-0000976F0000}"/>
    <cellStyle name="Normal 57 7 3 3" xfId="23005" xr:uid="{00000000-0005-0000-0000-0000986F0000}"/>
    <cellStyle name="Normal 57 7 4" xfId="33225" xr:uid="{00000000-0005-0000-0000-0000996F0000}"/>
    <cellStyle name="Normal 57 7 5" xfId="17992" xr:uid="{00000000-0005-0000-0000-00009A6F0000}"/>
    <cellStyle name="Normal 57 8" xfId="4540" xr:uid="{00000000-0005-0000-0000-00009B6F0000}"/>
    <cellStyle name="Normal 57 8 2" xfId="14595" xr:uid="{00000000-0005-0000-0000-00009C6F0000}"/>
    <cellStyle name="Normal 57 8 2 2" xfId="44926" xr:uid="{00000000-0005-0000-0000-00009D6F0000}"/>
    <cellStyle name="Normal 57 8 2 3" xfId="29693" xr:uid="{00000000-0005-0000-0000-00009E6F0000}"/>
    <cellStyle name="Normal 57 8 3" xfId="9575" xr:uid="{00000000-0005-0000-0000-00009F6F0000}"/>
    <cellStyle name="Normal 57 8 3 2" xfId="39909" xr:uid="{00000000-0005-0000-0000-0000A06F0000}"/>
    <cellStyle name="Normal 57 8 3 3" xfId="24676" xr:uid="{00000000-0005-0000-0000-0000A16F0000}"/>
    <cellStyle name="Normal 57 8 4" xfId="34896" xr:uid="{00000000-0005-0000-0000-0000A26F0000}"/>
    <cellStyle name="Normal 57 8 5" xfId="19663" xr:uid="{00000000-0005-0000-0000-0000A36F0000}"/>
    <cellStyle name="Normal 57 9" xfId="11251" xr:uid="{00000000-0005-0000-0000-0000A46F0000}"/>
    <cellStyle name="Normal 57 9 2" xfId="41584" xr:uid="{00000000-0005-0000-0000-0000A56F0000}"/>
    <cellStyle name="Normal 57 9 3" xfId="26351" xr:uid="{00000000-0005-0000-0000-0000A66F0000}"/>
    <cellStyle name="Normal 58" xfId="873" xr:uid="{00000000-0005-0000-0000-0000A76F0000}"/>
    <cellStyle name="Normal 59" xfId="874" xr:uid="{00000000-0005-0000-0000-0000A86F0000}"/>
    <cellStyle name="Normal 6" xfId="172" xr:uid="{00000000-0005-0000-0000-0000A96F0000}"/>
    <cellStyle name="Normal 6 10" xfId="31371" xr:uid="{00000000-0005-0000-0000-0000AA6F0000}"/>
    <cellStyle name="Normal 6 2" xfId="563" xr:uid="{00000000-0005-0000-0000-0000AB6F0000}"/>
    <cellStyle name="Normal 6 2 10" xfId="1544" xr:uid="{00000000-0005-0000-0000-0000AC6F0000}"/>
    <cellStyle name="Normal 6 2 10 2" xfId="2385" xr:uid="{00000000-0005-0000-0000-0000AD6F0000}"/>
    <cellStyle name="Normal 6 2 10 2 2" xfId="4075" xr:uid="{00000000-0005-0000-0000-0000AE6F0000}"/>
    <cellStyle name="Normal 6 2 10 2 2 2" xfId="14148" xr:uid="{00000000-0005-0000-0000-0000AF6F0000}"/>
    <cellStyle name="Normal 6 2 10 2 2 2 2" xfId="44479" xr:uid="{00000000-0005-0000-0000-0000B06F0000}"/>
    <cellStyle name="Normal 6 2 10 2 2 2 3" xfId="29246" xr:uid="{00000000-0005-0000-0000-0000B16F0000}"/>
    <cellStyle name="Normal 6 2 10 2 2 3" xfId="9128" xr:uid="{00000000-0005-0000-0000-0000B26F0000}"/>
    <cellStyle name="Normal 6 2 10 2 2 3 2" xfId="39462" xr:uid="{00000000-0005-0000-0000-0000B36F0000}"/>
    <cellStyle name="Normal 6 2 10 2 2 3 3" xfId="24229" xr:uid="{00000000-0005-0000-0000-0000B46F0000}"/>
    <cellStyle name="Normal 6 2 10 2 2 4" xfId="34449" xr:uid="{00000000-0005-0000-0000-0000B56F0000}"/>
    <cellStyle name="Normal 6 2 10 2 2 5" xfId="19216" xr:uid="{00000000-0005-0000-0000-0000B66F0000}"/>
    <cellStyle name="Normal 6 2 10 2 3" xfId="5767" xr:uid="{00000000-0005-0000-0000-0000B76F0000}"/>
    <cellStyle name="Normal 6 2 10 2 3 2" xfId="15819" xr:uid="{00000000-0005-0000-0000-0000B86F0000}"/>
    <cellStyle name="Normal 6 2 10 2 3 2 2" xfId="46150" xr:uid="{00000000-0005-0000-0000-0000B96F0000}"/>
    <cellStyle name="Normal 6 2 10 2 3 2 3" xfId="30917" xr:uid="{00000000-0005-0000-0000-0000BA6F0000}"/>
    <cellStyle name="Normal 6 2 10 2 3 3" xfId="10799" xr:uid="{00000000-0005-0000-0000-0000BB6F0000}"/>
    <cellStyle name="Normal 6 2 10 2 3 3 2" xfId="41133" xr:uid="{00000000-0005-0000-0000-0000BC6F0000}"/>
    <cellStyle name="Normal 6 2 10 2 3 3 3" xfId="25900" xr:uid="{00000000-0005-0000-0000-0000BD6F0000}"/>
    <cellStyle name="Normal 6 2 10 2 3 4" xfId="36120" xr:uid="{00000000-0005-0000-0000-0000BE6F0000}"/>
    <cellStyle name="Normal 6 2 10 2 3 5" xfId="20887" xr:uid="{00000000-0005-0000-0000-0000BF6F0000}"/>
    <cellStyle name="Normal 6 2 10 2 4" xfId="12477" xr:uid="{00000000-0005-0000-0000-0000C06F0000}"/>
    <cellStyle name="Normal 6 2 10 2 4 2" xfId="42808" xr:uid="{00000000-0005-0000-0000-0000C16F0000}"/>
    <cellStyle name="Normal 6 2 10 2 4 3" xfId="27575" xr:uid="{00000000-0005-0000-0000-0000C26F0000}"/>
    <cellStyle name="Normal 6 2 10 2 5" xfId="7456" xr:uid="{00000000-0005-0000-0000-0000C36F0000}"/>
    <cellStyle name="Normal 6 2 10 2 5 2" xfId="37791" xr:uid="{00000000-0005-0000-0000-0000C46F0000}"/>
    <cellStyle name="Normal 6 2 10 2 5 3" xfId="22558" xr:uid="{00000000-0005-0000-0000-0000C56F0000}"/>
    <cellStyle name="Normal 6 2 10 2 6" xfId="32779" xr:uid="{00000000-0005-0000-0000-0000C66F0000}"/>
    <cellStyle name="Normal 6 2 10 2 7" xfId="17545" xr:uid="{00000000-0005-0000-0000-0000C76F0000}"/>
    <cellStyle name="Normal 6 2 10 3" xfId="3238" xr:uid="{00000000-0005-0000-0000-0000C86F0000}"/>
    <cellStyle name="Normal 6 2 10 3 2" xfId="13312" xr:uid="{00000000-0005-0000-0000-0000C96F0000}"/>
    <cellStyle name="Normal 6 2 10 3 2 2" xfId="43643" xr:uid="{00000000-0005-0000-0000-0000CA6F0000}"/>
    <cellStyle name="Normal 6 2 10 3 2 3" xfId="28410" xr:uid="{00000000-0005-0000-0000-0000CB6F0000}"/>
    <cellStyle name="Normal 6 2 10 3 3" xfId="8292" xr:uid="{00000000-0005-0000-0000-0000CC6F0000}"/>
    <cellStyle name="Normal 6 2 10 3 3 2" xfId="38626" xr:uid="{00000000-0005-0000-0000-0000CD6F0000}"/>
    <cellStyle name="Normal 6 2 10 3 3 3" xfId="23393" xr:uid="{00000000-0005-0000-0000-0000CE6F0000}"/>
    <cellStyle name="Normal 6 2 10 3 4" xfId="33613" xr:uid="{00000000-0005-0000-0000-0000CF6F0000}"/>
    <cellStyle name="Normal 6 2 10 3 5" xfId="18380" xr:uid="{00000000-0005-0000-0000-0000D06F0000}"/>
    <cellStyle name="Normal 6 2 10 4" xfId="4931" xr:uid="{00000000-0005-0000-0000-0000D16F0000}"/>
    <cellStyle name="Normal 6 2 10 4 2" xfId="14983" xr:uid="{00000000-0005-0000-0000-0000D26F0000}"/>
    <cellStyle name="Normal 6 2 10 4 2 2" xfId="45314" xr:uid="{00000000-0005-0000-0000-0000D36F0000}"/>
    <cellStyle name="Normal 6 2 10 4 2 3" xfId="30081" xr:uid="{00000000-0005-0000-0000-0000D46F0000}"/>
    <cellStyle name="Normal 6 2 10 4 3" xfId="9963" xr:uid="{00000000-0005-0000-0000-0000D56F0000}"/>
    <cellStyle name="Normal 6 2 10 4 3 2" xfId="40297" xr:uid="{00000000-0005-0000-0000-0000D66F0000}"/>
    <cellStyle name="Normal 6 2 10 4 3 3" xfId="25064" xr:uid="{00000000-0005-0000-0000-0000D76F0000}"/>
    <cellStyle name="Normal 6 2 10 4 4" xfId="35284" xr:uid="{00000000-0005-0000-0000-0000D86F0000}"/>
    <cellStyle name="Normal 6 2 10 4 5" xfId="20051" xr:uid="{00000000-0005-0000-0000-0000D96F0000}"/>
    <cellStyle name="Normal 6 2 10 5" xfId="11641" xr:uid="{00000000-0005-0000-0000-0000DA6F0000}"/>
    <cellStyle name="Normal 6 2 10 5 2" xfId="41972" xr:uid="{00000000-0005-0000-0000-0000DB6F0000}"/>
    <cellStyle name="Normal 6 2 10 5 3" xfId="26739" xr:uid="{00000000-0005-0000-0000-0000DC6F0000}"/>
    <cellStyle name="Normal 6 2 10 6" xfId="6620" xr:uid="{00000000-0005-0000-0000-0000DD6F0000}"/>
    <cellStyle name="Normal 6 2 10 6 2" xfId="36955" xr:uid="{00000000-0005-0000-0000-0000DE6F0000}"/>
    <cellStyle name="Normal 6 2 10 6 3" xfId="21722" xr:uid="{00000000-0005-0000-0000-0000DF6F0000}"/>
    <cellStyle name="Normal 6 2 10 7" xfId="31943" xr:uid="{00000000-0005-0000-0000-0000E06F0000}"/>
    <cellStyle name="Normal 6 2 10 8" xfId="16709" xr:uid="{00000000-0005-0000-0000-0000E16F0000}"/>
    <cellStyle name="Normal 6 2 11" xfId="1965" xr:uid="{00000000-0005-0000-0000-0000E26F0000}"/>
    <cellStyle name="Normal 6 2 11 2" xfId="3657" xr:uid="{00000000-0005-0000-0000-0000E36F0000}"/>
    <cellStyle name="Normal 6 2 11 2 2" xfId="13730" xr:uid="{00000000-0005-0000-0000-0000E46F0000}"/>
    <cellStyle name="Normal 6 2 11 2 2 2" xfId="44061" xr:uid="{00000000-0005-0000-0000-0000E56F0000}"/>
    <cellStyle name="Normal 6 2 11 2 2 3" xfId="28828" xr:uid="{00000000-0005-0000-0000-0000E66F0000}"/>
    <cellStyle name="Normal 6 2 11 2 3" xfId="8710" xr:uid="{00000000-0005-0000-0000-0000E76F0000}"/>
    <cellStyle name="Normal 6 2 11 2 3 2" xfId="39044" xr:uid="{00000000-0005-0000-0000-0000E86F0000}"/>
    <cellStyle name="Normal 6 2 11 2 3 3" xfId="23811" xr:uid="{00000000-0005-0000-0000-0000E96F0000}"/>
    <cellStyle name="Normal 6 2 11 2 4" xfId="34031" xr:uid="{00000000-0005-0000-0000-0000EA6F0000}"/>
    <cellStyle name="Normal 6 2 11 2 5" xfId="18798" xr:uid="{00000000-0005-0000-0000-0000EB6F0000}"/>
    <cellStyle name="Normal 6 2 11 3" xfId="5349" xr:uid="{00000000-0005-0000-0000-0000EC6F0000}"/>
    <cellStyle name="Normal 6 2 11 3 2" xfId="15401" xr:uid="{00000000-0005-0000-0000-0000ED6F0000}"/>
    <cellStyle name="Normal 6 2 11 3 2 2" xfId="45732" xr:uid="{00000000-0005-0000-0000-0000EE6F0000}"/>
    <cellStyle name="Normal 6 2 11 3 2 3" xfId="30499" xr:uid="{00000000-0005-0000-0000-0000EF6F0000}"/>
    <cellStyle name="Normal 6 2 11 3 3" xfId="10381" xr:uid="{00000000-0005-0000-0000-0000F06F0000}"/>
    <cellStyle name="Normal 6 2 11 3 3 2" xfId="40715" xr:uid="{00000000-0005-0000-0000-0000F16F0000}"/>
    <cellStyle name="Normal 6 2 11 3 3 3" xfId="25482" xr:uid="{00000000-0005-0000-0000-0000F26F0000}"/>
    <cellStyle name="Normal 6 2 11 3 4" xfId="35702" xr:uid="{00000000-0005-0000-0000-0000F36F0000}"/>
    <cellStyle name="Normal 6 2 11 3 5" xfId="20469" xr:uid="{00000000-0005-0000-0000-0000F46F0000}"/>
    <cellStyle name="Normal 6 2 11 4" xfId="12059" xr:uid="{00000000-0005-0000-0000-0000F56F0000}"/>
    <cellStyle name="Normal 6 2 11 4 2" xfId="42390" xr:uid="{00000000-0005-0000-0000-0000F66F0000}"/>
    <cellStyle name="Normal 6 2 11 4 3" xfId="27157" xr:uid="{00000000-0005-0000-0000-0000F76F0000}"/>
    <cellStyle name="Normal 6 2 11 5" xfId="7038" xr:uid="{00000000-0005-0000-0000-0000F86F0000}"/>
    <cellStyle name="Normal 6 2 11 5 2" xfId="37373" xr:uid="{00000000-0005-0000-0000-0000F96F0000}"/>
    <cellStyle name="Normal 6 2 11 5 3" xfId="22140" xr:uid="{00000000-0005-0000-0000-0000FA6F0000}"/>
    <cellStyle name="Normal 6 2 11 6" xfId="32361" xr:uid="{00000000-0005-0000-0000-0000FB6F0000}"/>
    <cellStyle name="Normal 6 2 11 7" xfId="17127" xr:uid="{00000000-0005-0000-0000-0000FC6F0000}"/>
    <cellStyle name="Normal 6 2 12" xfId="2814" xr:uid="{00000000-0005-0000-0000-0000FD6F0000}"/>
    <cellStyle name="Normal 6 2 12 2" xfId="12894" xr:uid="{00000000-0005-0000-0000-0000FE6F0000}"/>
    <cellStyle name="Normal 6 2 12 2 2" xfId="43225" xr:uid="{00000000-0005-0000-0000-0000FF6F0000}"/>
    <cellStyle name="Normal 6 2 12 2 3" xfId="27992" xr:uid="{00000000-0005-0000-0000-000000700000}"/>
    <cellStyle name="Normal 6 2 12 3" xfId="7874" xr:uid="{00000000-0005-0000-0000-000001700000}"/>
    <cellStyle name="Normal 6 2 12 3 2" xfId="38208" xr:uid="{00000000-0005-0000-0000-000002700000}"/>
    <cellStyle name="Normal 6 2 12 3 3" xfId="22975" xr:uid="{00000000-0005-0000-0000-000003700000}"/>
    <cellStyle name="Normal 6 2 12 4" xfId="33195" xr:uid="{00000000-0005-0000-0000-000004700000}"/>
    <cellStyle name="Normal 6 2 12 5" xfId="17962" xr:uid="{00000000-0005-0000-0000-000005700000}"/>
    <cellStyle name="Normal 6 2 13" xfId="4509" xr:uid="{00000000-0005-0000-0000-000006700000}"/>
    <cellStyle name="Normal 6 2 13 2" xfId="14565" xr:uid="{00000000-0005-0000-0000-000007700000}"/>
    <cellStyle name="Normal 6 2 13 2 2" xfId="44896" xr:uid="{00000000-0005-0000-0000-000008700000}"/>
    <cellStyle name="Normal 6 2 13 2 3" xfId="29663" xr:uid="{00000000-0005-0000-0000-000009700000}"/>
    <cellStyle name="Normal 6 2 13 3" xfId="9545" xr:uid="{00000000-0005-0000-0000-00000A700000}"/>
    <cellStyle name="Normal 6 2 13 3 2" xfId="39879" xr:uid="{00000000-0005-0000-0000-00000B700000}"/>
    <cellStyle name="Normal 6 2 13 3 3" xfId="24646" xr:uid="{00000000-0005-0000-0000-00000C700000}"/>
    <cellStyle name="Normal 6 2 13 4" xfId="34866" xr:uid="{00000000-0005-0000-0000-00000D700000}"/>
    <cellStyle name="Normal 6 2 13 5" xfId="19633" xr:uid="{00000000-0005-0000-0000-00000E700000}"/>
    <cellStyle name="Normal 6 2 14" xfId="11221" xr:uid="{00000000-0005-0000-0000-00000F700000}"/>
    <cellStyle name="Normal 6 2 14 2" xfId="41554" xr:uid="{00000000-0005-0000-0000-000010700000}"/>
    <cellStyle name="Normal 6 2 14 3" xfId="26321" xr:uid="{00000000-0005-0000-0000-000011700000}"/>
    <cellStyle name="Normal 6 2 15" xfId="6199" xr:uid="{00000000-0005-0000-0000-000012700000}"/>
    <cellStyle name="Normal 6 2 15 2" xfId="36537" xr:uid="{00000000-0005-0000-0000-000013700000}"/>
    <cellStyle name="Normal 6 2 15 3" xfId="21304" xr:uid="{00000000-0005-0000-0000-000014700000}"/>
    <cellStyle name="Normal 6 2 16" xfId="31373" xr:uid="{00000000-0005-0000-0000-000015700000}"/>
    <cellStyle name="Normal 6 2 17" xfId="16289" xr:uid="{00000000-0005-0000-0000-000016700000}"/>
    <cellStyle name="Normal 6 2 2" xfId="877" xr:uid="{00000000-0005-0000-0000-000017700000}"/>
    <cellStyle name="Normal 6 2 2 2" xfId="2796" xr:uid="{00000000-0005-0000-0000-000018700000}"/>
    <cellStyle name="Normal 6 2 2 2 2" xfId="4486" xr:uid="{00000000-0005-0000-0000-000019700000}"/>
    <cellStyle name="Normal 6 2 2 2 2 2" xfId="14558" xr:uid="{00000000-0005-0000-0000-00001A700000}"/>
    <cellStyle name="Normal 6 2 2 2 2 2 2" xfId="44889" xr:uid="{00000000-0005-0000-0000-00001B700000}"/>
    <cellStyle name="Normal 6 2 2 2 2 2 3" xfId="29656" xr:uid="{00000000-0005-0000-0000-00001C700000}"/>
    <cellStyle name="Normal 6 2 2 2 2 3" xfId="9538" xr:uid="{00000000-0005-0000-0000-00001D700000}"/>
    <cellStyle name="Normal 6 2 2 2 2 3 2" xfId="39872" xr:uid="{00000000-0005-0000-0000-00001E700000}"/>
    <cellStyle name="Normal 6 2 2 2 2 3 3" xfId="24639" xr:uid="{00000000-0005-0000-0000-00001F700000}"/>
    <cellStyle name="Normal 6 2 2 2 2 4" xfId="34859" xr:uid="{00000000-0005-0000-0000-000020700000}"/>
    <cellStyle name="Normal 6 2 2 2 2 5" xfId="19626" xr:uid="{00000000-0005-0000-0000-000021700000}"/>
    <cellStyle name="Normal 6 2 2 2 3" xfId="6177" xr:uid="{00000000-0005-0000-0000-000022700000}"/>
    <cellStyle name="Normal 6 2 2 2 3 2" xfId="16229" xr:uid="{00000000-0005-0000-0000-000023700000}"/>
    <cellStyle name="Normal 6 2 2 2 3 2 2" xfId="46560" xr:uid="{00000000-0005-0000-0000-000024700000}"/>
    <cellStyle name="Normal 6 2 2 2 3 2 3" xfId="31327" xr:uid="{00000000-0005-0000-0000-000025700000}"/>
    <cellStyle name="Normal 6 2 2 2 3 3" xfId="11209" xr:uid="{00000000-0005-0000-0000-000026700000}"/>
    <cellStyle name="Normal 6 2 2 2 3 3 2" xfId="41543" xr:uid="{00000000-0005-0000-0000-000027700000}"/>
    <cellStyle name="Normal 6 2 2 2 3 3 3" xfId="26310" xr:uid="{00000000-0005-0000-0000-000028700000}"/>
    <cellStyle name="Normal 6 2 2 2 3 4" xfId="36530" xr:uid="{00000000-0005-0000-0000-000029700000}"/>
    <cellStyle name="Normal 6 2 2 2 3 5" xfId="21297" xr:uid="{00000000-0005-0000-0000-00002A700000}"/>
    <cellStyle name="Normal 6 2 2 2 4" xfId="12887" xr:uid="{00000000-0005-0000-0000-00002B700000}"/>
    <cellStyle name="Normal 6 2 2 2 4 2" xfId="43218" xr:uid="{00000000-0005-0000-0000-00002C700000}"/>
    <cellStyle name="Normal 6 2 2 2 4 3" xfId="27985" xr:uid="{00000000-0005-0000-0000-00002D700000}"/>
    <cellStyle name="Normal 6 2 2 2 5" xfId="7866" xr:uid="{00000000-0005-0000-0000-00002E700000}"/>
    <cellStyle name="Normal 6 2 2 2 5 2" xfId="38201" xr:uid="{00000000-0005-0000-0000-00002F700000}"/>
    <cellStyle name="Normal 6 2 2 2 5 3" xfId="22968" xr:uid="{00000000-0005-0000-0000-000030700000}"/>
    <cellStyle name="Normal 6 2 2 2 6" xfId="31386" xr:uid="{00000000-0005-0000-0000-000031700000}"/>
    <cellStyle name="Normal 6 2 2 2 7" xfId="17955" xr:uid="{00000000-0005-0000-0000-000032700000}"/>
    <cellStyle name="Normal 6 2 2 3" xfId="31559" xr:uid="{00000000-0005-0000-0000-000033700000}"/>
    <cellStyle name="Normal 6 2 2 4" xfId="31377" xr:uid="{00000000-0005-0000-0000-000034700000}"/>
    <cellStyle name="Normal 6 2 3" xfId="878" xr:uid="{00000000-0005-0000-0000-000035700000}"/>
    <cellStyle name="Normal 6 2 3 10" xfId="6231" xr:uid="{00000000-0005-0000-0000-000036700000}"/>
    <cellStyle name="Normal 6 2 3 10 2" xfId="36568" xr:uid="{00000000-0005-0000-0000-000037700000}"/>
    <cellStyle name="Normal 6 2 3 10 3" xfId="21335" xr:uid="{00000000-0005-0000-0000-000038700000}"/>
    <cellStyle name="Normal 6 2 3 11" xfId="31382" xr:uid="{00000000-0005-0000-0000-000039700000}"/>
    <cellStyle name="Normal 6 2 3 12" xfId="16320" xr:uid="{00000000-0005-0000-0000-00003A700000}"/>
    <cellStyle name="Normal 6 2 3 2" xfId="1195" xr:uid="{00000000-0005-0000-0000-00003B700000}"/>
    <cellStyle name="Normal 6 2 3 2 10" xfId="31611" xr:uid="{00000000-0005-0000-0000-00003C700000}"/>
    <cellStyle name="Normal 6 2 3 2 11" xfId="16374" xr:uid="{00000000-0005-0000-0000-00003D700000}"/>
    <cellStyle name="Normal 6 2 3 2 2" xfId="1303" xr:uid="{00000000-0005-0000-0000-00003E700000}"/>
    <cellStyle name="Normal 6 2 3 2 2 10" xfId="16478" xr:uid="{00000000-0005-0000-0000-00003F700000}"/>
    <cellStyle name="Normal 6 2 3 2 2 2" xfId="1520" xr:uid="{00000000-0005-0000-0000-000040700000}"/>
    <cellStyle name="Normal 6 2 3 2 2 2 2" xfId="1941" xr:uid="{00000000-0005-0000-0000-000041700000}"/>
    <cellStyle name="Normal 6 2 3 2 2 2 2 2" xfId="2780" xr:uid="{00000000-0005-0000-0000-000042700000}"/>
    <cellStyle name="Normal 6 2 3 2 2 2 2 2 2" xfId="4470" xr:uid="{00000000-0005-0000-0000-000043700000}"/>
    <cellStyle name="Normal 6 2 3 2 2 2 2 2 2 2" xfId="14543" xr:uid="{00000000-0005-0000-0000-000044700000}"/>
    <cellStyle name="Normal 6 2 3 2 2 2 2 2 2 2 2" xfId="44874" xr:uid="{00000000-0005-0000-0000-000045700000}"/>
    <cellStyle name="Normal 6 2 3 2 2 2 2 2 2 2 3" xfId="29641" xr:uid="{00000000-0005-0000-0000-000046700000}"/>
    <cellStyle name="Normal 6 2 3 2 2 2 2 2 2 3" xfId="9523" xr:uid="{00000000-0005-0000-0000-000047700000}"/>
    <cellStyle name="Normal 6 2 3 2 2 2 2 2 2 3 2" xfId="39857" xr:uid="{00000000-0005-0000-0000-000048700000}"/>
    <cellStyle name="Normal 6 2 3 2 2 2 2 2 2 3 3" xfId="24624" xr:uid="{00000000-0005-0000-0000-000049700000}"/>
    <cellStyle name="Normal 6 2 3 2 2 2 2 2 2 4" xfId="34844" xr:uid="{00000000-0005-0000-0000-00004A700000}"/>
    <cellStyle name="Normal 6 2 3 2 2 2 2 2 2 5" xfId="19611" xr:uid="{00000000-0005-0000-0000-00004B700000}"/>
    <cellStyle name="Normal 6 2 3 2 2 2 2 2 3" xfId="6162" xr:uid="{00000000-0005-0000-0000-00004C700000}"/>
    <cellStyle name="Normal 6 2 3 2 2 2 2 2 3 2" xfId="16214" xr:uid="{00000000-0005-0000-0000-00004D700000}"/>
    <cellStyle name="Normal 6 2 3 2 2 2 2 2 3 2 2" xfId="46545" xr:uid="{00000000-0005-0000-0000-00004E700000}"/>
    <cellStyle name="Normal 6 2 3 2 2 2 2 2 3 2 3" xfId="31312" xr:uid="{00000000-0005-0000-0000-00004F700000}"/>
    <cellStyle name="Normal 6 2 3 2 2 2 2 2 3 3" xfId="11194" xr:uid="{00000000-0005-0000-0000-000050700000}"/>
    <cellStyle name="Normal 6 2 3 2 2 2 2 2 3 3 2" xfId="41528" xr:uid="{00000000-0005-0000-0000-000051700000}"/>
    <cellStyle name="Normal 6 2 3 2 2 2 2 2 3 3 3" xfId="26295" xr:uid="{00000000-0005-0000-0000-000052700000}"/>
    <cellStyle name="Normal 6 2 3 2 2 2 2 2 3 4" xfId="36515" xr:uid="{00000000-0005-0000-0000-000053700000}"/>
    <cellStyle name="Normal 6 2 3 2 2 2 2 2 3 5" xfId="21282" xr:uid="{00000000-0005-0000-0000-000054700000}"/>
    <cellStyle name="Normal 6 2 3 2 2 2 2 2 4" xfId="12872" xr:uid="{00000000-0005-0000-0000-000055700000}"/>
    <cellStyle name="Normal 6 2 3 2 2 2 2 2 4 2" xfId="43203" xr:uid="{00000000-0005-0000-0000-000056700000}"/>
    <cellStyle name="Normal 6 2 3 2 2 2 2 2 4 3" xfId="27970" xr:uid="{00000000-0005-0000-0000-000057700000}"/>
    <cellStyle name="Normal 6 2 3 2 2 2 2 2 5" xfId="7851" xr:uid="{00000000-0005-0000-0000-000058700000}"/>
    <cellStyle name="Normal 6 2 3 2 2 2 2 2 5 2" xfId="38186" xr:uid="{00000000-0005-0000-0000-000059700000}"/>
    <cellStyle name="Normal 6 2 3 2 2 2 2 2 5 3" xfId="22953" xr:uid="{00000000-0005-0000-0000-00005A700000}"/>
    <cellStyle name="Normal 6 2 3 2 2 2 2 2 6" xfId="33174" xr:uid="{00000000-0005-0000-0000-00005B700000}"/>
    <cellStyle name="Normal 6 2 3 2 2 2 2 2 7" xfId="17940" xr:uid="{00000000-0005-0000-0000-00005C700000}"/>
    <cellStyle name="Normal 6 2 3 2 2 2 2 3" xfId="3633" xr:uid="{00000000-0005-0000-0000-00005D700000}"/>
    <cellStyle name="Normal 6 2 3 2 2 2 2 3 2" xfId="13707" xr:uid="{00000000-0005-0000-0000-00005E700000}"/>
    <cellStyle name="Normal 6 2 3 2 2 2 2 3 2 2" xfId="44038" xr:uid="{00000000-0005-0000-0000-00005F700000}"/>
    <cellStyle name="Normal 6 2 3 2 2 2 2 3 2 3" xfId="28805" xr:uid="{00000000-0005-0000-0000-000060700000}"/>
    <cellStyle name="Normal 6 2 3 2 2 2 2 3 3" xfId="8687" xr:uid="{00000000-0005-0000-0000-000061700000}"/>
    <cellStyle name="Normal 6 2 3 2 2 2 2 3 3 2" xfId="39021" xr:uid="{00000000-0005-0000-0000-000062700000}"/>
    <cellStyle name="Normal 6 2 3 2 2 2 2 3 3 3" xfId="23788" xr:uid="{00000000-0005-0000-0000-000063700000}"/>
    <cellStyle name="Normal 6 2 3 2 2 2 2 3 4" xfId="34008" xr:uid="{00000000-0005-0000-0000-000064700000}"/>
    <cellStyle name="Normal 6 2 3 2 2 2 2 3 5" xfId="18775" xr:uid="{00000000-0005-0000-0000-000065700000}"/>
    <cellStyle name="Normal 6 2 3 2 2 2 2 4" xfId="5326" xr:uid="{00000000-0005-0000-0000-000066700000}"/>
    <cellStyle name="Normal 6 2 3 2 2 2 2 4 2" xfId="15378" xr:uid="{00000000-0005-0000-0000-000067700000}"/>
    <cellStyle name="Normal 6 2 3 2 2 2 2 4 2 2" xfId="45709" xr:uid="{00000000-0005-0000-0000-000068700000}"/>
    <cellStyle name="Normal 6 2 3 2 2 2 2 4 2 3" xfId="30476" xr:uid="{00000000-0005-0000-0000-000069700000}"/>
    <cellStyle name="Normal 6 2 3 2 2 2 2 4 3" xfId="10358" xr:uid="{00000000-0005-0000-0000-00006A700000}"/>
    <cellStyle name="Normal 6 2 3 2 2 2 2 4 3 2" xfId="40692" xr:uid="{00000000-0005-0000-0000-00006B700000}"/>
    <cellStyle name="Normal 6 2 3 2 2 2 2 4 3 3" xfId="25459" xr:uid="{00000000-0005-0000-0000-00006C700000}"/>
    <cellStyle name="Normal 6 2 3 2 2 2 2 4 4" xfId="35679" xr:uid="{00000000-0005-0000-0000-00006D700000}"/>
    <cellStyle name="Normal 6 2 3 2 2 2 2 4 5" xfId="20446" xr:uid="{00000000-0005-0000-0000-00006E700000}"/>
    <cellStyle name="Normal 6 2 3 2 2 2 2 5" xfId="12036" xr:uid="{00000000-0005-0000-0000-00006F700000}"/>
    <cellStyle name="Normal 6 2 3 2 2 2 2 5 2" xfId="42367" xr:uid="{00000000-0005-0000-0000-000070700000}"/>
    <cellStyle name="Normal 6 2 3 2 2 2 2 5 3" xfId="27134" xr:uid="{00000000-0005-0000-0000-000071700000}"/>
    <cellStyle name="Normal 6 2 3 2 2 2 2 6" xfId="7015" xr:uid="{00000000-0005-0000-0000-000072700000}"/>
    <cellStyle name="Normal 6 2 3 2 2 2 2 6 2" xfId="37350" xr:uid="{00000000-0005-0000-0000-000073700000}"/>
    <cellStyle name="Normal 6 2 3 2 2 2 2 6 3" xfId="22117" xr:uid="{00000000-0005-0000-0000-000074700000}"/>
    <cellStyle name="Normal 6 2 3 2 2 2 2 7" xfId="32338" xr:uid="{00000000-0005-0000-0000-000075700000}"/>
    <cellStyle name="Normal 6 2 3 2 2 2 2 8" xfId="17104" xr:uid="{00000000-0005-0000-0000-000076700000}"/>
    <cellStyle name="Normal 6 2 3 2 2 2 3" xfId="2362" xr:uid="{00000000-0005-0000-0000-000077700000}"/>
    <cellStyle name="Normal 6 2 3 2 2 2 3 2" xfId="4052" xr:uid="{00000000-0005-0000-0000-000078700000}"/>
    <cellStyle name="Normal 6 2 3 2 2 2 3 2 2" xfId="14125" xr:uid="{00000000-0005-0000-0000-000079700000}"/>
    <cellStyle name="Normal 6 2 3 2 2 2 3 2 2 2" xfId="44456" xr:uid="{00000000-0005-0000-0000-00007A700000}"/>
    <cellStyle name="Normal 6 2 3 2 2 2 3 2 2 3" xfId="29223" xr:uid="{00000000-0005-0000-0000-00007B700000}"/>
    <cellStyle name="Normal 6 2 3 2 2 2 3 2 3" xfId="9105" xr:uid="{00000000-0005-0000-0000-00007C700000}"/>
    <cellStyle name="Normal 6 2 3 2 2 2 3 2 3 2" xfId="39439" xr:uid="{00000000-0005-0000-0000-00007D700000}"/>
    <cellStyle name="Normal 6 2 3 2 2 2 3 2 3 3" xfId="24206" xr:uid="{00000000-0005-0000-0000-00007E700000}"/>
    <cellStyle name="Normal 6 2 3 2 2 2 3 2 4" xfId="34426" xr:uid="{00000000-0005-0000-0000-00007F700000}"/>
    <cellStyle name="Normal 6 2 3 2 2 2 3 2 5" xfId="19193" xr:uid="{00000000-0005-0000-0000-000080700000}"/>
    <cellStyle name="Normal 6 2 3 2 2 2 3 3" xfId="5744" xr:uid="{00000000-0005-0000-0000-000081700000}"/>
    <cellStyle name="Normal 6 2 3 2 2 2 3 3 2" xfId="15796" xr:uid="{00000000-0005-0000-0000-000082700000}"/>
    <cellStyle name="Normal 6 2 3 2 2 2 3 3 2 2" xfId="46127" xr:uid="{00000000-0005-0000-0000-000083700000}"/>
    <cellStyle name="Normal 6 2 3 2 2 2 3 3 2 3" xfId="30894" xr:uid="{00000000-0005-0000-0000-000084700000}"/>
    <cellStyle name="Normal 6 2 3 2 2 2 3 3 3" xfId="10776" xr:uid="{00000000-0005-0000-0000-000085700000}"/>
    <cellStyle name="Normal 6 2 3 2 2 2 3 3 3 2" xfId="41110" xr:uid="{00000000-0005-0000-0000-000086700000}"/>
    <cellStyle name="Normal 6 2 3 2 2 2 3 3 3 3" xfId="25877" xr:uid="{00000000-0005-0000-0000-000087700000}"/>
    <cellStyle name="Normal 6 2 3 2 2 2 3 3 4" xfId="36097" xr:uid="{00000000-0005-0000-0000-000088700000}"/>
    <cellStyle name="Normal 6 2 3 2 2 2 3 3 5" xfId="20864" xr:uid="{00000000-0005-0000-0000-000089700000}"/>
    <cellStyle name="Normal 6 2 3 2 2 2 3 4" xfId="12454" xr:uid="{00000000-0005-0000-0000-00008A700000}"/>
    <cellStyle name="Normal 6 2 3 2 2 2 3 4 2" xfId="42785" xr:uid="{00000000-0005-0000-0000-00008B700000}"/>
    <cellStyle name="Normal 6 2 3 2 2 2 3 4 3" xfId="27552" xr:uid="{00000000-0005-0000-0000-00008C700000}"/>
    <cellStyle name="Normal 6 2 3 2 2 2 3 5" xfId="7433" xr:uid="{00000000-0005-0000-0000-00008D700000}"/>
    <cellStyle name="Normal 6 2 3 2 2 2 3 5 2" xfId="37768" xr:uid="{00000000-0005-0000-0000-00008E700000}"/>
    <cellStyle name="Normal 6 2 3 2 2 2 3 5 3" xfId="22535" xr:uid="{00000000-0005-0000-0000-00008F700000}"/>
    <cellStyle name="Normal 6 2 3 2 2 2 3 6" xfId="32756" xr:uid="{00000000-0005-0000-0000-000090700000}"/>
    <cellStyle name="Normal 6 2 3 2 2 2 3 7" xfId="17522" xr:uid="{00000000-0005-0000-0000-000091700000}"/>
    <cellStyle name="Normal 6 2 3 2 2 2 4" xfId="3215" xr:uid="{00000000-0005-0000-0000-000092700000}"/>
    <cellStyle name="Normal 6 2 3 2 2 2 4 2" xfId="13289" xr:uid="{00000000-0005-0000-0000-000093700000}"/>
    <cellStyle name="Normal 6 2 3 2 2 2 4 2 2" xfId="43620" xr:uid="{00000000-0005-0000-0000-000094700000}"/>
    <cellStyle name="Normal 6 2 3 2 2 2 4 2 3" xfId="28387" xr:uid="{00000000-0005-0000-0000-000095700000}"/>
    <cellStyle name="Normal 6 2 3 2 2 2 4 3" xfId="8269" xr:uid="{00000000-0005-0000-0000-000096700000}"/>
    <cellStyle name="Normal 6 2 3 2 2 2 4 3 2" xfId="38603" xr:uid="{00000000-0005-0000-0000-000097700000}"/>
    <cellStyle name="Normal 6 2 3 2 2 2 4 3 3" xfId="23370" xr:uid="{00000000-0005-0000-0000-000098700000}"/>
    <cellStyle name="Normal 6 2 3 2 2 2 4 4" xfId="33590" xr:uid="{00000000-0005-0000-0000-000099700000}"/>
    <cellStyle name="Normal 6 2 3 2 2 2 4 5" xfId="18357" xr:uid="{00000000-0005-0000-0000-00009A700000}"/>
    <cellStyle name="Normal 6 2 3 2 2 2 5" xfId="4908" xr:uid="{00000000-0005-0000-0000-00009B700000}"/>
    <cellStyle name="Normal 6 2 3 2 2 2 5 2" xfId="14960" xr:uid="{00000000-0005-0000-0000-00009C700000}"/>
    <cellStyle name="Normal 6 2 3 2 2 2 5 2 2" xfId="45291" xr:uid="{00000000-0005-0000-0000-00009D700000}"/>
    <cellStyle name="Normal 6 2 3 2 2 2 5 2 3" xfId="30058" xr:uid="{00000000-0005-0000-0000-00009E700000}"/>
    <cellStyle name="Normal 6 2 3 2 2 2 5 3" xfId="9940" xr:uid="{00000000-0005-0000-0000-00009F700000}"/>
    <cellStyle name="Normal 6 2 3 2 2 2 5 3 2" xfId="40274" xr:uid="{00000000-0005-0000-0000-0000A0700000}"/>
    <cellStyle name="Normal 6 2 3 2 2 2 5 3 3" xfId="25041" xr:uid="{00000000-0005-0000-0000-0000A1700000}"/>
    <cellStyle name="Normal 6 2 3 2 2 2 5 4" xfId="35261" xr:uid="{00000000-0005-0000-0000-0000A2700000}"/>
    <cellStyle name="Normal 6 2 3 2 2 2 5 5" xfId="20028" xr:uid="{00000000-0005-0000-0000-0000A3700000}"/>
    <cellStyle name="Normal 6 2 3 2 2 2 6" xfId="11618" xr:uid="{00000000-0005-0000-0000-0000A4700000}"/>
    <cellStyle name="Normal 6 2 3 2 2 2 6 2" xfId="41949" xr:uid="{00000000-0005-0000-0000-0000A5700000}"/>
    <cellStyle name="Normal 6 2 3 2 2 2 6 3" xfId="26716" xr:uid="{00000000-0005-0000-0000-0000A6700000}"/>
    <cellStyle name="Normal 6 2 3 2 2 2 7" xfId="6597" xr:uid="{00000000-0005-0000-0000-0000A7700000}"/>
    <cellStyle name="Normal 6 2 3 2 2 2 7 2" xfId="36932" xr:uid="{00000000-0005-0000-0000-0000A8700000}"/>
    <cellStyle name="Normal 6 2 3 2 2 2 7 3" xfId="21699" xr:uid="{00000000-0005-0000-0000-0000A9700000}"/>
    <cellStyle name="Normal 6 2 3 2 2 2 8" xfId="31920" xr:uid="{00000000-0005-0000-0000-0000AA700000}"/>
    <cellStyle name="Normal 6 2 3 2 2 2 9" xfId="16686" xr:uid="{00000000-0005-0000-0000-0000AB700000}"/>
    <cellStyle name="Normal 6 2 3 2 2 3" xfId="1733" xr:uid="{00000000-0005-0000-0000-0000AC700000}"/>
    <cellStyle name="Normal 6 2 3 2 2 3 2" xfId="2572" xr:uid="{00000000-0005-0000-0000-0000AD700000}"/>
    <cellStyle name="Normal 6 2 3 2 2 3 2 2" xfId="4262" xr:uid="{00000000-0005-0000-0000-0000AE700000}"/>
    <cellStyle name="Normal 6 2 3 2 2 3 2 2 2" xfId="14335" xr:uid="{00000000-0005-0000-0000-0000AF700000}"/>
    <cellStyle name="Normal 6 2 3 2 2 3 2 2 2 2" xfId="44666" xr:uid="{00000000-0005-0000-0000-0000B0700000}"/>
    <cellStyle name="Normal 6 2 3 2 2 3 2 2 2 3" xfId="29433" xr:uid="{00000000-0005-0000-0000-0000B1700000}"/>
    <cellStyle name="Normal 6 2 3 2 2 3 2 2 3" xfId="9315" xr:uid="{00000000-0005-0000-0000-0000B2700000}"/>
    <cellStyle name="Normal 6 2 3 2 2 3 2 2 3 2" xfId="39649" xr:uid="{00000000-0005-0000-0000-0000B3700000}"/>
    <cellStyle name="Normal 6 2 3 2 2 3 2 2 3 3" xfId="24416" xr:uid="{00000000-0005-0000-0000-0000B4700000}"/>
    <cellStyle name="Normal 6 2 3 2 2 3 2 2 4" xfId="34636" xr:uid="{00000000-0005-0000-0000-0000B5700000}"/>
    <cellStyle name="Normal 6 2 3 2 2 3 2 2 5" xfId="19403" xr:uid="{00000000-0005-0000-0000-0000B6700000}"/>
    <cellStyle name="Normal 6 2 3 2 2 3 2 3" xfId="5954" xr:uid="{00000000-0005-0000-0000-0000B7700000}"/>
    <cellStyle name="Normal 6 2 3 2 2 3 2 3 2" xfId="16006" xr:uid="{00000000-0005-0000-0000-0000B8700000}"/>
    <cellStyle name="Normal 6 2 3 2 2 3 2 3 2 2" xfId="46337" xr:uid="{00000000-0005-0000-0000-0000B9700000}"/>
    <cellStyle name="Normal 6 2 3 2 2 3 2 3 2 3" xfId="31104" xr:uid="{00000000-0005-0000-0000-0000BA700000}"/>
    <cellStyle name="Normal 6 2 3 2 2 3 2 3 3" xfId="10986" xr:uid="{00000000-0005-0000-0000-0000BB700000}"/>
    <cellStyle name="Normal 6 2 3 2 2 3 2 3 3 2" xfId="41320" xr:uid="{00000000-0005-0000-0000-0000BC700000}"/>
    <cellStyle name="Normal 6 2 3 2 2 3 2 3 3 3" xfId="26087" xr:uid="{00000000-0005-0000-0000-0000BD700000}"/>
    <cellStyle name="Normal 6 2 3 2 2 3 2 3 4" xfId="36307" xr:uid="{00000000-0005-0000-0000-0000BE700000}"/>
    <cellStyle name="Normal 6 2 3 2 2 3 2 3 5" xfId="21074" xr:uid="{00000000-0005-0000-0000-0000BF700000}"/>
    <cellStyle name="Normal 6 2 3 2 2 3 2 4" xfId="12664" xr:uid="{00000000-0005-0000-0000-0000C0700000}"/>
    <cellStyle name="Normal 6 2 3 2 2 3 2 4 2" xfId="42995" xr:uid="{00000000-0005-0000-0000-0000C1700000}"/>
    <cellStyle name="Normal 6 2 3 2 2 3 2 4 3" xfId="27762" xr:uid="{00000000-0005-0000-0000-0000C2700000}"/>
    <cellStyle name="Normal 6 2 3 2 2 3 2 5" xfId="7643" xr:uid="{00000000-0005-0000-0000-0000C3700000}"/>
    <cellStyle name="Normal 6 2 3 2 2 3 2 5 2" xfId="37978" xr:uid="{00000000-0005-0000-0000-0000C4700000}"/>
    <cellStyle name="Normal 6 2 3 2 2 3 2 5 3" xfId="22745" xr:uid="{00000000-0005-0000-0000-0000C5700000}"/>
    <cellStyle name="Normal 6 2 3 2 2 3 2 6" xfId="32966" xr:uid="{00000000-0005-0000-0000-0000C6700000}"/>
    <cellStyle name="Normal 6 2 3 2 2 3 2 7" xfId="17732" xr:uid="{00000000-0005-0000-0000-0000C7700000}"/>
    <cellStyle name="Normal 6 2 3 2 2 3 3" xfId="3425" xr:uid="{00000000-0005-0000-0000-0000C8700000}"/>
    <cellStyle name="Normal 6 2 3 2 2 3 3 2" xfId="13499" xr:uid="{00000000-0005-0000-0000-0000C9700000}"/>
    <cellStyle name="Normal 6 2 3 2 2 3 3 2 2" xfId="43830" xr:uid="{00000000-0005-0000-0000-0000CA700000}"/>
    <cellStyle name="Normal 6 2 3 2 2 3 3 2 3" xfId="28597" xr:uid="{00000000-0005-0000-0000-0000CB700000}"/>
    <cellStyle name="Normal 6 2 3 2 2 3 3 3" xfId="8479" xr:uid="{00000000-0005-0000-0000-0000CC700000}"/>
    <cellStyle name="Normal 6 2 3 2 2 3 3 3 2" xfId="38813" xr:uid="{00000000-0005-0000-0000-0000CD700000}"/>
    <cellStyle name="Normal 6 2 3 2 2 3 3 3 3" xfId="23580" xr:uid="{00000000-0005-0000-0000-0000CE700000}"/>
    <cellStyle name="Normal 6 2 3 2 2 3 3 4" xfId="33800" xr:uid="{00000000-0005-0000-0000-0000CF700000}"/>
    <cellStyle name="Normal 6 2 3 2 2 3 3 5" xfId="18567" xr:uid="{00000000-0005-0000-0000-0000D0700000}"/>
    <cellStyle name="Normal 6 2 3 2 2 3 4" xfId="5118" xr:uid="{00000000-0005-0000-0000-0000D1700000}"/>
    <cellStyle name="Normal 6 2 3 2 2 3 4 2" xfId="15170" xr:uid="{00000000-0005-0000-0000-0000D2700000}"/>
    <cellStyle name="Normal 6 2 3 2 2 3 4 2 2" xfId="45501" xr:uid="{00000000-0005-0000-0000-0000D3700000}"/>
    <cellStyle name="Normal 6 2 3 2 2 3 4 2 3" xfId="30268" xr:uid="{00000000-0005-0000-0000-0000D4700000}"/>
    <cellStyle name="Normal 6 2 3 2 2 3 4 3" xfId="10150" xr:uid="{00000000-0005-0000-0000-0000D5700000}"/>
    <cellStyle name="Normal 6 2 3 2 2 3 4 3 2" xfId="40484" xr:uid="{00000000-0005-0000-0000-0000D6700000}"/>
    <cellStyle name="Normal 6 2 3 2 2 3 4 3 3" xfId="25251" xr:uid="{00000000-0005-0000-0000-0000D7700000}"/>
    <cellStyle name="Normal 6 2 3 2 2 3 4 4" xfId="35471" xr:uid="{00000000-0005-0000-0000-0000D8700000}"/>
    <cellStyle name="Normal 6 2 3 2 2 3 4 5" xfId="20238" xr:uid="{00000000-0005-0000-0000-0000D9700000}"/>
    <cellStyle name="Normal 6 2 3 2 2 3 5" xfId="11828" xr:uid="{00000000-0005-0000-0000-0000DA700000}"/>
    <cellStyle name="Normal 6 2 3 2 2 3 5 2" xfId="42159" xr:uid="{00000000-0005-0000-0000-0000DB700000}"/>
    <cellStyle name="Normal 6 2 3 2 2 3 5 3" xfId="26926" xr:uid="{00000000-0005-0000-0000-0000DC700000}"/>
    <cellStyle name="Normal 6 2 3 2 2 3 6" xfId="6807" xr:uid="{00000000-0005-0000-0000-0000DD700000}"/>
    <cellStyle name="Normal 6 2 3 2 2 3 6 2" xfId="37142" xr:uid="{00000000-0005-0000-0000-0000DE700000}"/>
    <cellStyle name="Normal 6 2 3 2 2 3 6 3" xfId="21909" xr:uid="{00000000-0005-0000-0000-0000DF700000}"/>
    <cellStyle name="Normal 6 2 3 2 2 3 7" xfId="32130" xr:uid="{00000000-0005-0000-0000-0000E0700000}"/>
    <cellStyle name="Normal 6 2 3 2 2 3 8" xfId="16896" xr:uid="{00000000-0005-0000-0000-0000E1700000}"/>
    <cellStyle name="Normal 6 2 3 2 2 4" xfId="2154" xr:uid="{00000000-0005-0000-0000-0000E2700000}"/>
    <cellStyle name="Normal 6 2 3 2 2 4 2" xfId="3844" xr:uid="{00000000-0005-0000-0000-0000E3700000}"/>
    <cellStyle name="Normal 6 2 3 2 2 4 2 2" xfId="13917" xr:uid="{00000000-0005-0000-0000-0000E4700000}"/>
    <cellStyle name="Normal 6 2 3 2 2 4 2 2 2" xfId="44248" xr:uid="{00000000-0005-0000-0000-0000E5700000}"/>
    <cellStyle name="Normal 6 2 3 2 2 4 2 2 3" xfId="29015" xr:uid="{00000000-0005-0000-0000-0000E6700000}"/>
    <cellStyle name="Normal 6 2 3 2 2 4 2 3" xfId="8897" xr:uid="{00000000-0005-0000-0000-0000E7700000}"/>
    <cellStyle name="Normal 6 2 3 2 2 4 2 3 2" xfId="39231" xr:uid="{00000000-0005-0000-0000-0000E8700000}"/>
    <cellStyle name="Normal 6 2 3 2 2 4 2 3 3" xfId="23998" xr:uid="{00000000-0005-0000-0000-0000E9700000}"/>
    <cellStyle name="Normal 6 2 3 2 2 4 2 4" xfId="34218" xr:uid="{00000000-0005-0000-0000-0000EA700000}"/>
    <cellStyle name="Normal 6 2 3 2 2 4 2 5" xfId="18985" xr:uid="{00000000-0005-0000-0000-0000EB700000}"/>
    <cellStyle name="Normal 6 2 3 2 2 4 3" xfId="5536" xr:uid="{00000000-0005-0000-0000-0000EC700000}"/>
    <cellStyle name="Normal 6 2 3 2 2 4 3 2" xfId="15588" xr:uid="{00000000-0005-0000-0000-0000ED700000}"/>
    <cellStyle name="Normal 6 2 3 2 2 4 3 2 2" xfId="45919" xr:uid="{00000000-0005-0000-0000-0000EE700000}"/>
    <cellStyle name="Normal 6 2 3 2 2 4 3 2 3" xfId="30686" xr:uid="{00000000-0005-0000-0000-0000EF700000}"/>
    <cellStyle name="Normal 6 2 3 2 2 4 3 3" xfId="10568" xr:uid="{00000000-0005-0000-0000-0000F0700000}"/>
    <cellStyle name="Normal 6 2 3 2 2 4 3 3 2" xfId="40902" xr:uid="{00000000-0005-0000-0000-0000F1700000}"/>
    <cellStyle name="Normal 6 2 3 2 2 4 3 3 3" xfId="25669" xr:uid="{00000000-0005-0000-0000-0000F2700000}"/>
    <cellStyle name="Normal 6 2 3 2 2 4 3 4" xfId="35889" xr:uid="{00000000-0005-0000-0000-0000F3700000}"/>
    <cellStyle name="Normal 6 2 3 2 2 4 3 5" xfId="20656" xr:uid="{00000000-0005-0000-0000-0000F4700000}"/>
    <cellStyle name="Normal 6 2 3 2 2 4 4" xfId="12246" xr:uid="{00000000-0005-0000-0000-0000F5700000}"/>
    <cellStyle name="Normal 6 2 3 2 2 4 4 2" xfId="42577" xr:uid="{00000000-0005-0000-0000-0000F6700000}"/>
    <cellStyle name="Normal 6 2 3 2 2 4 4 3" xfId="27344" xr:uid="{00000000-0005-0000-0000-0000F7700000}"/>
    <cellStyle name="Normal 6 2 3 2 2 4 5" xfId="7225" xr:uid="{00000000-0005-0000-0000-0000F8700000}"/>
    <cellStyle name="Normal 6 2 3 2 2 4 5 2" xfId="37560" xr:uid="{00000000-0005-0000-0000-0000F9700000}"/>
    <cellStyle name="Normal 6 2 3 2 2 4 5 3" xfId="22327" xr:uid="{00000000-0005-0000-0000-0000FA700000}"/>
    <cellStyle name="Normal 6 2 3 2 2 4 6" xfId="32548" xr:uid="{00000000-0005-0000-0000-0000FB700000}"/>
    <cellStyle name="Normal 6 2 3 2 2 4 7" xfId="17314" xr:uid="{00000000-0005-0000-0000-0000FC700000}"/>
    <cellStyle name="Normal 6 2 3 2 2 5" xfId="3007" xr:uid="{00000000-0005-0000-0000-0000FD700000}"/>
    <cellStyle name="Normal 6 2 3 2 2 5 2" xfId="13081" xr:uid="{00000000-0005-0000-0000-0000FE700000}"/>
    <cellStyle name="Normal 6 2 3 2 2 5 2 2" xfId="43412" xr:uid="{00000000-0005-0000-0000-0000FF700000}"/>
    <cellStyle name="Normal 6 2 3 2 2 5 2 3" xfId="28179" xr:uid="{00000000-0005-0000-0000-000000710000}"/>
    <cellStyle name="Normal 6 2 3 2 2 5 3" xfId="8061" xr:uid="{00000000-0005-0000-0000-000001710000}"/>
    <cellStyle name="Normal 6 2 3 2 2 5 3 2" xfId="38395" xr:uid="{00000000-0005-0000-0000-000002710000}"/>
    <cellStyle name="Normal 6 2 3 2 2 5 3 3" xfId="23162" xr:uid="{00000000-0005-0000-0000-000003710000}"/>
    <cellStyle name="Normal 6 2 3 2 2 5 4" xfId="33382" xr:uid="{00000000-0005-0000-0000-000004710000}"/>
    <cellStyle name="Normal 6 2 3 2 2 5 5" xfId="18149" xr:uid="{00000000-0005-0000-0000-000005710000}"/>
    <cellStyle name="Normal 6 2 3 2 2 6" xfId="4700" xr:uid="{00000000-0005-0000-0000-000006710000}"/>
    <cellStyle name="Normal 6 2 3 2 2 6 2" xfId="14752" xr:uid="{00000000-0005-0000-0000-000007710000}"/>
    <cellStyle name="Normal 6 2 3 2 2 6 2 2" xfId="45083" xr:uid="{00000000-0005-0000-0000-000008710000}"/>
    <cellStyle name="Normal 6 2 3 2 2 6 2 3" xfId="29850" xr:uid="{00000000-0005-0000-0000-000009710000}"/>
    <cellStyle name="Normal 6 2 3 2 2 6 3" xfId="9732" xr:uid="{00000000-0005-0000-0000-00000A710000}"/>
    <cellStyle name="Normal 6 2 3 2 2 6 3 2" xfId="40066" xr:uid="{00000000-0005-0000-0000-00000B710000}"/>
    <cellStyle name="Normal 6 2 3 2 2 6 3 3" xfId="24833" xr:uid="{00000000-0005-0000-0000-00000C710000}"/>
    <cellStyle name="Normal 6 2 3 2 2 6 4" xfId="35053" xr:uid="{00000000-0005-0000-0000-00000D710000}"/>
    <cellStyle name="Normal 6 2 3 2 2 6 5" xfId="19820" xr:uid="{00000000-0005-0000-0000-00000E710000}"/>
    <cellStyle name="Normal 6 2 3 2 2 7" xfId="11410" xr:uid="{00000000-0005-0000-0000-00000F710000}"/>
    <cellStyle name="Normal 6 2 3 2 2 7 2" xfId="41741" xr:uid="{00000000-0005-0000-0000-000010710000}"/>
    <cellStyle name="Normal 6 2 3 2 2 7 3" xfId="26508" xr:uid="{00000000-0005-0000-0000-000011710000}"/>
    <cellStyle name="Normal 6 2 3 2 2 8" xfId="6389" xr:uid="{00000000-0005-0000-0000-000012710000}"/>
    <cellStyle name="Normal 6 2 3 2 2 8 2" xfId="36724" xr:uid="{00000000-0005-0000-0000-000013710000}"/>
    <cellStyle name="Normal 6 2 3 2 2 8 3" xfId="21491" xr:uid="{00000000-0005-0000-0000-000014710000}"/>
    <cellStyle name="Normal 6 2 3 2 2 9" xfId="31712" xr:uid="{00000000-0005-0000-0000-000015710000}"/>
    <cellStyle name="Normal 6 2 3 2 3" xfId="1416" xr:uid="{00000000-0005-0000-0000-000016710000}"/>
    <cellStyle name="Normal 6 2 3 2 3 2" xfId="1837" xr:uid="{00000000-0005-0000-0000-000017710000}"/>
    <cellStyle name="Normal 6 2 3 2 3 2 2" xfId="2676" xr:uid="{00000000-0005-0000-0000-000018710000}"/>
    <cellStyle name="Normal 6 2 3 2 3 2 2 2" xfId="4366" xr:uid="{00000000-0005-0000-0000-000019710000}"/>
    <cellStyle name="Normal 6 2 3 2 3 2 2 2 2" xfId="14439" xr:uid="{00000000-0005-0000-0000-00001A710000}"/>
    <cellStyle name="Normal 6 2 3 2 3 2 2 2 2 2" xfId="44770" xr:uid="{00000000-0005-0000-0000-00001B710000}"/>
    <cellStyle name="Normal 6 2 3 2 3 2 2 2 2 3" xfId="29537" xr:uid="{00000000-0005-0000-0000-00001C710000}"/>
    <cellStyle name="Normal 6 2 3 2 3 2 2 2 3" xfId="9419" xr:uid="{00000000-0005-0000-0000-00001D710000}"/>
    <cellStyle name="Normal 6 2 3 2 3 2 2 2 3 2" xfId="39753" xr:uid="{00000000-0005-0000-0000-00001E710000}"/>
    <cellStyle name="Normal 6 2 3 2 3 2 2 2 3 3" xfId="24520" xr:uid="{00000000-0005-0000-0000-00001F710000}"/>
    <cellStyle name="Normal 6 2 3 2 3 2 2 2 4" xfId="34740" xr:uid="{00000000-0005-0000-0000-000020710000}"/>
    <cellStyle name="Normal 6 2 3 2 3 2 2 2 5" xfId="19507" xr:uid="{00000000-0005-0000-0000-000021710000}"/>
    <cellStyle name="Normal 6 2 3 2 3 2 2 3" xfId="6058" xr:uid="{00000000-0005-0000-0000-000022710000}"/>
    <cellStyle name="Normal 6 2 3 2 3 2 2 3 2" xfId="16110" xr:uid="{00000000-0005-0000-0000-000023710000}"/>
    <cellStyle name="Normal 6 2 3 2 3 2 2 3 2 2" xfId="46441" xr:uid="{00000000-0005-0000-0000-000024710000}"/>
    <cellStyle name="Normal 6 2 3 2 3 2 2 3 2 3" xfId="31208" xr:uid="{00000000-0005-0000-0000-000025710000}"/>
    <cellStyle name="Normal 6 2 3 2 3 2 2 3 3" xfId="11090" xr:uid="{00000000-0005-0000-0000-000026710000}"/>
    <cellStyle name="Normal 6 2 3 2 3 2 2 3 3 2" xfId="41424" xr:uid="{00000000-0005-0000-0000-000027710000}"/>
    <cellStyle name="Normal 6 2 3 2 3 2 2 3 3 3" xfId="26191" xr:uid="{00000000-0005-0000-0000-000028710000}"/>
    <cellStyle name="Normal 6 2 3 2 3 2 2 3 4" xfId="36411" xr:uid="{00000000-0005-0000-0000-000029710000}"/>
    <cellStyle name="Normal 6 2 3 2 3 2 2 3 5" xfId="21178" xr:uid="{00000000-0005-0000-0000-00002A710000}"/>
    <cellStyle name="Normal 6 2 3 2 3 2 2 4" xfId="12768" xr:uid="{00000000-0005-0000-0000-00002B710000}"/>
    <cellStyle name="Normal 6 2 3 2 3 2 2 4 2" xfId="43099" xr:uid="{00000000-0005-0000-0000-00002C710000}"/>
    <cellStyle name="Normal 6 2 3 2 3 2 2 4 3" xfId="27866" xr:uid="{00000000-0005-0000-0000-00002D710000}"/>
    <cellStyle name="Normal 6 2 3 2 3 2 2 5" xfId="7747" xr:uid="{00000000-0005-0000-0000-00002E710000}"/>
    <cellStyle name="Normal 6 2 3 2 3 2 2 5 2" xfId="38082" xr:uid="{00000000-0005-0000-0000-00002F710000}"/>
    <cellStyle name="Normal 6 2 3 2 3 2 2 5 3" xfId="22849" xr:uid="{00000000-0005-0000-0000-000030710000}"/>
    <cellStyle name="Normal 6 2 3 2 3 2 2 6" xfId="33070" xr:uid="{00000000-0005-0000-0000-000031710000}"/>
    <cellStyle name="Normal 6 2 3 2 3 2 2 7" xfId="17836" xr:uid="{00000000-0005-0000-0000-000032710000}"/>
    <cellStyle name="Normal 6 2 3 2 3 2 3" xfId="3529" xr:uid="{00000000-0005-0000-0000-000033710000}"/>
    <cellStyle name="Normal 6 2 3 2 3 2 3 2" xfId="13603" xr:uid="{00000000-0005-0000-0000-000034710000}"/>
    <cellStyle name="Normal 6 2 3 2 3 2 3 2 2" xfId="43934" xr:uid="{00000000-0005-0000-0000-000035710000}"/>
    <cellStyle name="Normal 6 2 3 2 3 2 3 2 3" xfId="28701" xr:uid="{00000000-0005-0000-0000-000036710000}"/>
    <cellStyle name="Normal 6 2 3 2 3 2 3 3" xfId="8583" xr:uid="{00000000-0005-0000-0000-000037710000}"/>
    <cellStyle name="Normal 6 2 3 2 3 2 3 3 2" xfId="38917" xr:uid="{00000000-0005-0000-0000-000038710000}"/>
    <cellStyle name="Normal 6 2 3 2 3 2 3 3 3" xfId="23684" xr:uid="{00000000-0005-0000-0000-000039710000}"/>
    <cellStyle name="Normal 6 2 3 2 3 2 3 4" xfId="33904" xr:uid="{00000000-0005-0000-0000-00003A710000}"/>
    <cellStyle name="Normal 6 2 3 2 3 2 3 5" xfId="18671" xr:uid="{00000000-0005-0000-0000-00003B710000}"/>
    <cellStyle name="Normal 6 2 3 2 3 2 4" xfId="5222" xr:uid="{00000000-0005-0000-0000-00003C710000}"/>
    <cellStyle name="Normal 6 2 3 2 3 2 4 2" xfId="15274" xr:uid="{00000000-0005-0000-0000-00003D710000}"/>
    <cellStyle name="Normal 6 2 3 2 3 2 4 2 2" xfId="45605" xr:uid="{00000000-0005-0000-0000-00003E710000}"/>
    <cellStyle name="Normal 6 2 3 2 3 2 4 2 3" xfId="30372" xr:uid="{00000000-0005-0000-0000-00003F710000}"/>
    <cellStyle name="Normal 6 2 3 2 3 2 4 3" xfId="10254" xr:uid="{00000000-0005-0000-0000-000040710000}"/>
    <cellStyle name="Normal 6 2 3 2 3 2 4 3 2" xfId="40588" xr:uid="{00000000-0005-0000-0000-000041710000}"/>
    <cellStyle name="Normal 6 2 3 2 3 2 4 3 3" xfId="25355" xr:uid="{00000000-0005-0000-0000-000042710000}"/>
    <cellStyle name="Normal 6 2 3 2 3 2 4 4" xfId="35575" xr:uid="{00000000-0005-0000-0000-000043710000}"/>
    <cellStyle name="Normal 6 2 3 2 3 2 4 5" xfId="20342" xr:uid="{00000000-0005-0000-0000-000044710000}"/>
    <cellStyle name="Normal 6 2 3 2 3 2 5" xfId="11932" xr:uid="{00000000-0005-0000-0000-000045710000}"/>
    <cellStyle name="Normal 6 2 3 2 3 2 5 2" xfId="42263" xr:uid="{00000000-0005-0000-0000-000046710000}"/>
    <cellStyle name="Normal 6 2 3 2 3 2 5 3" xfId="27030" xr:uid="{00000000-0005-0000-0000-000047710000}"/>
    <cellStyle name="Normal 6 2 3 2 3 2 6" xfId="6911" xr:uid="{00000000-0005-0000-0000-000048710000}"/>
    <cellStyle name="Normal 6 2 3 2 3 2 6 2" xfId="37246" xr:uid="{00000000-0005-0000-0000-000049710000}"/>
    <cellStyle name="Normal 6 2 3 2 3 2 6 3" xfId="22013" xr:uid="{00000000-0005-0000-0000-00004A710000}"/>
    <cellStyle name="Normal 6 2 3 2 3 2 7" xfId="32234" xr:uid="{00000000-0005-0000-0000-00004B710000}"/>
    <cellStyle name="Normal 6 2 3 2 3 2 8" xfId="17000" xr:uid="{00000000-0005-0000-0000-00004C710000}"/>
    <cellStyle name="Normal 6 2 3 2 3 3" xfId="2258" xr:uid="{00000000-0005-0000-0000-00004D710000}"/>
    <cellStyle name="Normal 6 2 3 2 3 3 2" xfId="3948" xr:uid="{00000000-0005-0000-0000-00004E710000}"/>
    <cellStyle name="Normal 6 2 3 2 3 3 2 2" xfId="14021" xr:uid="{00000000-0005-0000-0000-00004F710000}"/>
    <cellStyle name="Normal 6 2 3 2 3 3 2 2 2" xfId="44352" xr:uid="{00000000-0005-0000-0000-000050710000}"/>
    <cellStyle name="Normal 6 2 3 2 3 3 2 2 3" xfId="29119" xr:uid="{00000000-0005-0000-0000-000051710000}"/>
    <cellStyle name="Normal 6 2 3 2 3 3 2 3" xfId="9001" xr:uid="{00000000-0005-0000-0000-000052710000}"/>
    <cellStyle name="Normal 6 2 3 2 3 3 2 3 2" xfId="39335" xr:uid="{00000000-0005-0000-0000-000053710000}"/>
    <cellStyle name="Normal 6 2 3 2 3 3 2 3 3" xfId="24102" xr:uid="{00000000-0005-0000-0000-000054710000}"/>
    <cellStyle name="Normal 6 2 3 2 3 3 2 4" xfId="34322" xr:uid="{00000000-0005-0000-0000-000055710000}"/>
    <cellStyle name="Normal 6 2 3 2 3 3 2 5" xfId="19089" xr:uid="{00000000-0005-0000-0000-000056710000}"/>
    <cellStyle name="Normal 6 2 3 2 3 3 3" xfId="5640" xr:uid="{00000000-0005-0000-0000-000057710000}"/>
    <cellStyle name="Normal 6 2 3 2 3 3 3 2" xfId="15692" xr:uid="{00000000-0005-0000-0000-000058710000}"/>
    <cellStyle name="Normal 6 2 3 2 3 3 3 2 2" xfId="46023" xr:uid="{00000000-0005-0000-0000-000059710000}"/>
    <cellStyle name="Normal 6 2 3 2 3 3 3 2 3" xfId="30790" xr:uid="{00000000-0005-0000-0000-00005A710000}"/>
    <cellStyle name="Normal 6 2 3 2 3 3 3 3" xfId="10672" xr:uid="{00000000-0005-0000-0000-00005B710000}"/>
    <cellStyle name="Normal 6 2 3 2 3 3 3 3 2" xfId="41006" xr:uid="{00000000-0005-0000-0000-00005C710000}"/>
    <cellStyle name="Normal 6 2 3 2 3 3 3 3 3" xfId="25773" xr:uid="{00000000-0005-0000-0000-00005D710000}"/>
    <cellStyle name="Normal 6 2 3 2 3 3 3 4" xfId="35993" xr:uid="{00000000-0005-0000-0000-00005E710000}"/>
    <cellStyle name="Normal 6 2 3 2 3 3 3 5" xfId="20760" xr:uid="{00000000-0005-0000-0000-00005F710000}"/>
    <cellStyle name="Normal 6 2 3 2 3 3 4" xfId="12350" xr:uid="{00000000-0005-0000-0000-000060710000}"/>
    <cellStyle name="Normal 6 2 3 2 3 3 4 2" xfId="42681" xr:uid="{00000000-0005-0000-0000-000061710000}"/>
    <cellStyle name="Normal 6 2 3 2 3 3 4 3" xfId="27448" xr:uid="{00000000-0005-0000-0000-000062710000}"/>
    <cellStyle name="Normal 6 2 3 2 3 3 5" xfId="7329" xr:uid="{00000000-0005-0000-0000-000063710000}"/>
    <cellStyle name="Normal 6 2 3 2 3 3 5 2" xfId="37664" xr:uid="{00000000-0005-0000-0000-000064710000}"/>
    <cellStyle name="Normal 6 2 3 2 3 3 5 3" xfId="22431" xr:uid="{00000000-0005-0000-0000-000065710000}"/>
    <cellStyle name="Normal 6 2 3 2 3 3 6" xfId="32652" xr:uid="{00000000-0005-0000-0000-000066710000}"/>
    <cellStyle name="Normal 6 2 3 2 3 3 7" xfId="17418" xr:uid="{00000000-0005-0000-0000-000067710000}"/>
    <cellStyle name="Normal 6 2 3 2 3 4" xfId="3111" xr:uid="{00000000-0005-0000-0000-000068710000}"/>
    <cellStyle name="Normal 6 2 3 2 3 4 2" xfId="13185" xr:uid="{00000000-0005-0000-0000-000069710000}"/>
    <cellStyle name="Normal 6 2 3 2 3 4 2 2" xfId="43516" xr:uid="{00000000-0005-0000-0000-00006A710000}"/>
    <cellStyle name="Normal 6 2 3 2 3 4 2 3" xfId="28283" xr:uid="{00000000-0005-0000-0000-00006B710000}"/>
    <cellStyle name="Normal 6 2 3 2 3 4 3" xfId="8165" xr:uid="{00000000-0005-0000-0000-00006C710000}"/>
    <cellStyle name="Normal 6 2 3 2 3 4 3 2" xfId="38499" xr:uid="{00000000-0005-0000-0000-00006D710000}"/>
    <cellStyle name="Normal 6 2 3 2 3 4 3 3" xfId="23266" xr:uid="{00000000-0005-0000-0000-00006E710000}"/>
    <cellStyle name="Normal 6 2 3 2 3 4 4" xfId="33486" xr:uid="{00000000-0005-0000-0000-00006F710000}"/>
    <cellStyle name="Normal 6 2 3 2 3 4 5" xfId="18253" xr:uid="{00000000-0005-0000-0000-000070710000}"/>
    <cellStyle name="Normal 6 2 3 2 3 5" xfId="4804" xr:uid="{00000000-0005-0000-0000-000071710000}"/>
    <cellStyle name="Normal 6 2 3 2 3 5 2" xfId="14856" xr:uid="{00000000-0005-0000-0000-000072710000}"/>
    <cellStyle name="Normal 6 2 3 2 3 5 2 2" xfId="45187" xr:uid="{00000000-0005-0000-0000-000073710000}"/>
    <cellStyle name="Normal 6 2 3 2 3 5 2 3" xfId="29954" xr:uid="{00000000-0005-0000-0000-000074710000}"/>
    <cellStyle name="Normal 6 2 3 2 3 5 3" xfId="9836" xr:uid="{00000000-0005-0000-0000-000075710000}"/>
    <cellStyle name="Normal 6 2 3 2 3 5 3 2" xfId="40170" xr:uid="{00000000-0005-0000-0000-000076710000}"/>
    <cellStyle name="Normal 6 2 3 2 3 5 3 3" xfId="24937" xr:uid="{00000000-0005-0000-0000-000077710000}"/>
    <cellStyle name="Normal 6 2 3 2 3 5 4" xfId="35157" xr:uid="{00000000-0005-0000-0000-000078710000}"/>
    <cellStyle name="Normal 6 2 3 2 3 5 5" xfId="19924" xr:uid="{00000000-0005-0000-0000-000079710000}"/>
    <cellStyle name="Normal 6 2 3 2 3 6" xfId="11514" xr:uid="{00000000-0005-0000-0000-00007A710000}"/>
    <cellStyle name="Normal 6 2 3 2 3 6 2" xfId="41845" xr:uid="{00000000-0005-0000-0000-00007B710000}"/>
    <cellStyle name="Normal 6 2 3 2 3 6 3" xfId="26612" xr:uid="{00000000-0005-0000-0000-00007C710000}"/>
    <cellStyle name="Normal 6 2 3 2 3 7" xfId="6493" xr:uid="{00000000-0005-0000-0000-00007D710000}"/>
    <cellStyle name="Normal 6 2 3 2 3 7 2" xfId="36828" xr:uid="{00000000-0005-0000-0000-00007E710000}"/>
    <cellStyle name="Normal 6 2 3 2 3 7 3" xfId="21595" xr:uid="{00000000-0005-0000-0000-00007F710000}"/>
    <cellStyle name="Normal 6 2 3 2 3 8" xfId="31816" xr:uid="{00000000-0005-0000-0000-000080710000}"/>
    <cellStyle name="Normal 6 2 3 2 3 9" xfId="16582" xr:uid="{00000000-0005-0000-0000-000081710000}"/>
    <cellStyle name="Normal 6 2 3 2 4" xfId="1629" xr:uid="{00000000-0005-0000-0000-000082710000}"/>
    <cellStyle name="Normal 6 2 3 2 4 2" xfId="2468" xr:uid="{00000000-0005-0000-0000-000083710000}"/>
    <cellStyle name="Normal 6 2 3 2 4 2 2" xfId="4158" xr:uid="{00000000-0005-0000-0000-000084710000}"/>
    <cellStyle name="Normal 6 2 3 2 4 2 2 2" xfId="14231" xr:uid="{00000000-0005-0000-0000-000085710000}"/>
    <cellStyle name="Normal 6 2 3 2 4 2 2 2 2" xfId="44562" xr:uid="{00000000-0005-0000-0000-000086710000}"/>
    <cellStyle name="Normal 6 2 3 2 4 2 2 2 3" xfId="29329" xr:uid="{00000000-0005-0000-0000-000087710000}"/>
    <cellStyle name="Normal 6 2 3 2 4 2 2 3" xfId="9211" xr:uid="{00000000-0005-0000-0000-000088710000}"/>
    <cellStyle name="Normal 6 2 3 2 4 2 2 3 2" xfId="39545" xr:uid="{00000000-0005-0000-0000-000089710000}"/>
    <cellStyle name="Normal 6 2 3 2 4 2 2 3 3" xfId="24312" xr:uid="{00000000-0005-0000-0000-00008A710000}"/>
    <cellStyle name="Normal 6 2 3 2 4 2 2 4" xfId="34532" xr:uid="{00000000-0005-0000-0000-00008B710000}"/>
    <cellStyle name="Normal 6 2 3 2 4 2 2 5" xfId="19299" xr:uid="{00000000-0005-0000-0000-00008C710000}"/>
    <cellStyle name="Normal 6 2 3 2 4 2 3" xfId="5850" xr:uid="{00000000-0005-0000-0000-00008D710000}"/>
    <cellStyle name="Normal 6 2 3 2 4 2 3 2" xfId="15902" xr:uid="{00000000-0005-0000-0000-00008E710000}"/>
    <cellStyle name="Normal 6 2 3 2 4 2 3 2 2" xfId="46233" xr:uid="{00000000-0005-0000-0000-00008F710000}"/>
    <cellStyle name="Normal 6 2 3 2 4 2 3 2 3" xfId="31000" xr:uid="{00000000-0005-0000-0000-000090710000}"/>
    <cellStyle name="Normal 6 2 3 2 4 2 3 3" xfId="10882" xr:uid="{00000000-0005-0000-0000-000091710000}"/>
    <cellStyle name="Normal 6 2 3 2 4 2 3 3 2" xfId="41216" xr:uid="{00000000-0005-0000-0000-000092710000}"/>
    <cellStyle name="Normal 6 2 3 2 4 2 3 3 3" xfId="25983" xr:uid="{00000000-0005-0000-0000-000093710000}"/>
    <cellStyle name="Normal 6 2 3 2 4 2 3 4" xfId="36203" xr:uid="{00000000-0005-0000-0000-000094710000}"/>
    <cellStyle name="Normal 6 2 3 2 4 2 3 5" xfId="20970" xr:uid="{00000000-0005-0000-0000-000095710000}"/>
    <cellStyle name="Normal 6 2 3 2 4 2 4" xfId="12560" xr:uid="{00000000-0005-0000-0000-000096710000}"/>
    <cellStyle name="Normal 6 2 3 2 4 2 4 2" xfId="42891" xr:uid="{00000000-0005-0000-0000-000097710000}"/>
    <cellStyle name="Normal 6 2 3 2 4 2 4 3" xfId="27658" xr:uid="{00000000-0005-0000-0000-000098710000}"/>
    <cellStyle name="Normal 6 2 3 2 4 2 5" xfId="7539" xr:uid="{00000000-0005-0000-0000-000099710000}"/>
    <cellStyle name="Normal 6 2 3 2 4 2 5 2" xfId="37874" xr:uid="{00000000-0005-0000-0000-00009A710000}"/>
    <cellStyle name="Normal 6 2 3 2 4 2 5 3" xfId="22641" xr:uid="{00000000-0005-0000-0000-00009B710000}"/>
    <cellStyle name="Normal 6 2 3 2 4 2 6" xfId="32862" xr:uid="{00000000-0005-0000-0000-00009C710000}"/>
    <cellStyle name="Normal 6 2 3 2 4 2 7" xfId="17628" xr:uid="{00000000-0005-0000-0000-00009D710000}"/>
    <cellStyle name="Normal 6 2 3 2 4 3" xfId="3321" xr:uid="{00000000-0005-0000-0000-00009E710000}"/>
    <cellStyle name="Normal 6 2 3 2 4 3 2" xfId="13395" xr:uid="{00000000-0005-0000-0000-00009F710000}"/>
    <cellStyle name="Normal 6 2 3 2 4 3 2 2" xfId="43726" xr:uid="{00000000-0005-0000-0000-0000A0710000}"/>
    <cellStyle name="Normal 6 2 3 2 4 3 2 3" xfId="28493" xr:uid="{00000000-0005-0000-0000-0000A1710000}"/>
    <cellStyle name="Normal 6 2 3 2 4 3 3" xfId="8375" xr:uid="{00000000-0005-0000-0000-0000A2710000}"/>
    <cellStyle name="Normal 6 2 3 2 4 3 3 2" xfId="38709" xr:uid="{00000000-0005-0000-0000-0000A3710000}"/>
    <cellStyle name="Normal 6 2 3 2 4 3 3 3" xfId="23476" xr:uid="{00000000-0005-0000-0000-0000A4710000}"/>
    <cellStyle name="Normal 6 2 3 2 4 3 4" xfId="33696" xr:uid="{00000000-0005-0000-0000-0000A5710000}"/>
    <cellStyle name="Normal 6 2 3 2 4 3 5" xfId="18463" xr:uid="{00000000-0005-0000-0000-0000A6710000}"/>
    <cellStyle name="Normal 6 2 3 2 4 4" xfId="5014" xr:uid="{00000000-0005-0000-0000-0000A7710000}"/>
    <cellStyle name="Normal 6 2 3 2 4 4 2" xfId="15066" xr:uid="{00000000-0005-0000-0000-0000A8710000}"/>
    <cellStyle name="Normal 6 2 3 2 4 4 2 2" xfId="45397" xr:uid="{00000000-0005-0000-0000-0000A9710000}"/>
    <cellStyle name="Normal 6 2 3 2 4 4 2 3" xfId="30164" xr:uid="{00000000-0005-0000-0000-0000AA710000}"/>
    <cellStyle name="Normal 6 2 3 2 4 4 3" xfId="10046" xr:uid="{00000000-0005-0000-0000-0000AB710000}"/>
    <cellStyle name="Normal 6 2 3 2 4 4 3 2" xfId="40380" xr:uid="{00000000-0005-0000-0000-0000AC710000}"/>
    <cellStyle name="Normal 6 2 3 2 4 4 3 3" xfId="25147" xr:uid="{00000000-0005-0000-0000-0000AD710000}"/>
    <cellStyle name="Normal 6 2 3 2 4 4 4" xfId="35367" xr:uid="{00000000-0005-0000-0000-0000AE710000}"/>
    <cellStyle name="Normal 6 2 3 2 4 4 5" xfId="20134" xr:uid="{00000000-0005-0000-0000-0000AF710000}"/>
    <cellStyle name="Normal 6 2 3 2 4 5" xfId="11724" xr:uid="{00000000-0005-0000-0000-0000B0710000}"/>
    <cellStyle name="Normal 6 2 3 2 4 5 2" xfId="42055" xr:uid="{00000000-0005-0000-0000-0000B1710000}"/>
    <cellStyle name="Normal 6 2 3 2 4 5 3" xfId="26822" xr:uid="{00000000-0005-0000-0000-0000B2710000}"/>
    <cellStyle name="Normal 6 2 3 2 4 6" xfId="6703" xr:uid="{00000000-0005-0000-0000-0000B3710000}"/>
    <cellStyle name="Normal 6 2 3 2 4 6 2" xfId="37038" xr:uid="{00000000-0005-0000-0000-0000B4710000}"/>
    <cellStyle name="Normal 6 2 3 2 4 6 3" xfId="21805" xr:uid="{00000000-0005-0000-0000-0000B5710000}"/>
    <cellStyle name="Normal 6 2 3 2 4 7" xfId="32026" xr:uid="{00000000-0005-0000-0000-0000B6710000}"/>
    <cellStyle name="Normal 6 2 3 2 4 8" xfId="16792" xr:uid="{00000000-0005-0000-0000-0000B7710000}"/>
    <cellStyle name="Normal 6 2 3 2 5" xfId="2050" xr:uid="{00000000-0005-0000-0000-0000B8710000}"/>
    <cellStyle name="Normal 6 2 3 2 5 2" xfId="3740" xr:uid="{00000000-0005-0000-0000-0000B9710000}"/>
    <cellStyle name="Normal 6 2 3 2 5 2 2" xfId="13813" xr:uid="{00000000-0005-0000-0000-0000BA710000}"/>
    <cellStyle name="Normal 6 2 3 2 5 2 2 2" xfId="44144" xr:uid="{00000000-0005-0000-0000-0000BB710000}"/>
    <cellStyle name="Normal 6 2 3 2 5 2 2 3" xfId="28911" xr:uid="{00000000-0005-0000-0000-0000BC710000}"/>
    <cellStyle name="Normal 6 2 3 2 5 2 3" xfId="8793" xr:uid="{00000000-0005-0000-0000-0000BD710000}"/>
    <cellStyle name="Normal 6 2 3 2 5 2 3 2" xfId="39127" xr:uid="{00000000-0005-0000-0000-0000BE710000}"/>
    <cellStyle name="Normal 6 2 3 2 5 2 3 3" xfId="23894" xr:uid="{00000000-0005-0000-0000-0000BF710000}"/>
    <cellStyle name="Normal 6 2 3 2 5 2 4" xfId="34114" xr:uid="{00000000-0005-0000-0000-0000C0710000}"/>
    <cellStyle name="Normal 6 2 3 2 5 2 5" xfId="18881" xr:uid="{00000000-0005-0000-0000-0000C1710000}"/>
    <cellStyle name="Normal 6 2 3 2 5 3" xfId="5432" xr:uid="{00000000-0005-0000-0000-0000C2710000}"/>
    <cellStyle name="Normal 6 2 3 2 5 3 2" xfId="15484" xr:uid="{00000000-0005-0000-0000-0000C3710000}"/>
    <cellStyle name="Normal 6 2 3 2 5 3 2 2" xfId="45815" xr:uid="{00000000-0005-0000-0000-0000C4710000}"/>
    <cellStyle name="Normal 6 2 3 2 5 3 2 3" xfId="30582" xr:uid="{00000000-0005-0000-0000-0000C5710000}"/>
    <cellStyle name="Normal 6 2 3 2 5 3 3" xfId="10464" xr:uid="{00000000-0005-0000-0000-0000C6710000}"/>
    <cellStyle name="Normal 6 2 3 2 5 3 3 2" xfId="40798" xr:uid="{00000000-0005-0000-0000-0000C7710000}"/>
    <cellStyle name="Normal 6 2 3 2 5 3 3 3" xfId="25565" xr:uid="{00000000-0005-0000-0000-0000C8710000}"/>
    <cellStyle name="Normal 6 2 3 2 5 3 4" xfId="35785" xr:uid="{00000000-0005-0000-0000-0000C9710000}"/>
    <cellStyle name="Normal 6 2 3 2 5 3 5" xfId="20552" xr:uid="{00000000-0005-0000-0000-0000CA710000}"/>
    <cellStyle name="Normal 6 2 3 2 5 4" xfId="12142" xr:uid="{00000000-0005-0000-0000-0000CB710000}"/>
    <cellStyle name="Normal 6 2 3 2 5 4 2" xfId="42473" xr:uid="{00000000-0005-0000-0000-0000CC710000}"/>
    <cellStyle name="Normal 6 2 3 2 5 4 3" xfId="27240" xr:uid="{00000000-0005-0000-0000-0000CD710000}"/>
    <cellStyle name="Normal 6 2 3 2 5 5" xfId="7121" xr:uid="{00000000-0005-0000-0000-0000CE710000}"/>
    <cellStyle name="Normal 6 2 3 2 5 5 2" xfId="37456" xr:uid="{00000000-0005-0000-0000-0000CF710000}"/>
    <cellStyle name="Normal 6 2 3 2 5 5 3" xfId="22223" xr:uid="{00000000-0005-0000-0000-0000D0710000}"/>
    <cellStyle name="Normal 6 2 3 2 5 6" xfId="32444" xr:uid="{00000000-0005-0000-0000-0000D1710000}"/>
    <cellStyle name="Normal 6 2 3 2 5 7" xfId="17210" xr:uid="{00000000-0005-0000-0000-0000D2710000}"/>
    <cellStyle name="Normal 6 2 3 2 6" xfId="2903" xr:uid="{00000000-0005-0000-0000-0000D3710000}"/>
    <cellStyle name="Normal 6 2 3 2 6 2" xfId="12977" xr:uid="{00000000-0005-0000-0000-0000D4710000}"/>
    <cellStyle name="Normal 6 2 3 2 6 2 2" xfId="43308" xr:uid="{00000000-0005-0000-0000-0000D5710000}"/>
    <cellStyle name="Normal 6 2 3 2 6 2 3" xfId="28075" xr:uid="{00000000-0005-0000-0000-0000D6710000}"/>
    <cellStyle name="Normal 6 2 3 2 6 3" xfId="7957" xr:uid="{00000000-0005-0000-0000-0000D7710000}"/>
    <cellStyle name="Normal 6 2 3 2 6 3 2" xfId="38291" xr:uid="{00000000-0005-0000-0000-0000D8710000}"/>
    <cellStyle name="Normal 6 2 3 2 6 3 3" xfId="23058" xr:uid="{00000000-0005-0000-0000-0000D9710000}"/>
    <cellStyle name="Normal 6 2 3 2 6 4" xfId="33278" xr:uid="{00000000-0005-0000-0000-0000DA710000}"/>
    <cellStyle name="Normal 6 2 3 2 6 5" xfId="18045" xr:uid="{00000000-0005-0000-0000-0000DB710000}"/>
    <cellStyle name="Normal 6 2 3 2 7" xfId="4596" xr:uid="{00000000-0005-0000-0000-0000DC710000}"/>
    <cellStyle name="Normal 6 2 3 2 7 2" xfId="14648" xr:uid="{00000000-0005-0000-0000-0000DD710000}"/>
    <cellStyle name="Normal 6 2 3 2 7 2 2" xfId="44979" xr:uid="{00000000-0005-0000-0000-0000DE710000}"/>
    <cellStyle name="Normal 6 2 3 2 7 2 3" xfId="29746" xr:uid="{00000000-0005-0000-0000-0000DF710000}"/>
    <cellStyle name="Normal 6 2 3 2 7 3" xfId="9628" xr:uid="{00000000-0005-0000-0000-0000E0710000}"/>
    <cellStyle name="Normal 6 2 3 2 7 3 2" xfId="39962" xr:uid="{00000000-0005-0000-0000-0000E1710000}"/>
    <cellStyle name="Normal 6 2 3 2 7 3 3" xfId="24729" xr:uid="{00000000-0005-0000-0000-0000E2710000}"/>
    <cellStyle name="Normal 6 2 3 2 7 4" xfId="34949" xr:uid="{00000000-0005-0000-0000-0000E3710000}"/>
    <cellStyle name="Normal 6 2 3 2 7 5" xfId="19716" xr:uid="{00000000-0005-0000-0000-0000E4710000}"/>
    <cellStyle name="Normal 6 2 3 2 8" xfId="11306" xr:uid="{00000000-0005-0000-0000-0000E5710000}"/>
    <cellStyle name="Normal 6 2 3 2 8 2" xfId="41637" xr:uid="{00000000-0005-0000-0000-0000E6710000}"/>
    <cellStyle name="Normal 6 2 3 2 8 3" xfId="26404" xr:uid="{00000000-0005-0000-0000-0000E7710000}"/>
    <cellStyle name="Normal 6 2 3 2 9" xfId="6285" xr:uid="{00000000-0005-0000-0000-0000E8710000}"/>
    <cellStyle name="Normal 6 2 3 2 9 2" xfId="36620" xr:uid="{00000000-0005-0000-0000-0000E9710000}"/>
    <cellStyle name="Normal 6 2 3 2 9 3" xfId="21387" xr:uid="{00000000-0005-0000-0000-0000EA710000}"/>
    <cellStyle name="Normal 6 2 3 3" xfId="1249" xr:uid="{00000000-0005-0000-0000-0000EB710000}"/>
    <cellStyle name="Normal 6 2 3 3 10" xfId="16426" xr:uid="{00000000-0005-0000-0000-0000EC710000}"/>
    <cellStyle name="Normal 6 2 3 3 2" xfId="1468" xr:uid="{00000000-0005-0000-0000-0000ED710000}"/>
    <cellStyle name="Normal 6 2 3 3 2 2" xfId="1889" xr:uid="{00000000-0005-0000-0000-0000EE710000}"/>
    <cellStyle name="Normal 6 2 3 3 2 2 2" xfId="2728" xr:uid="{00000000-0005-0000-0000-0000EF710000}"/>
    <cellStyle name="Normal 6 2 3 3 2 2 2 2" xfId="4418" xr:uid="{00000000-0005-0000-0000-0000F0710000}"/>
    <cellStyle name="Normal 6 2 3 3 2 2 2 2 2" xfId="14491" xr:uid="{00000000-0005-0000-0000-0000F1710000}"/>
    <cellStyle name="Normal 6 2 3 3 2 2 2 2 2 2" xfId="44822" xr:uid="{00000000-0005-0000-0000-0000F2710000}"/>
    <cellStyle name="Normal 6 2 3 3 2 2 2 2 2 3" xfId="29589" xr:uid="{00000000-0005-0000-0000-0000F3710000}"/>
    <cellStyle name="Normal 6 2 3 3 2 2 2 2 3" xfId="9471" xr:uid="{00000000-0005-0000-0000-0000F4710000}"/>
    <cellStyle name="Normal 6 2 3 3 2 2 2 2 3 2" xfId="39805" xr:uid="{00000000-0005-0000-0000-0000F5710000}"/>
    <cellStyle name="Normal 6 2 3 3 2 2 2 2 3 3" xfId="24572" xr:uid="{00000000-0005-0000-0000-0000F6710000}"/>
    <cellStyle name="Normal 6 2 3 3 2 2 2 2 4" xfId="34792" xr:uid="{00000000-0005-0000-0000-0000F7710000}"/>
    <cellStyle name="Normal 6 2 3 3 2 2 2 2 5" xfId="19559" xr:uid="{00000000-0005-0000-0000-0000F8710000}"/>
    <cellStyle name="Normal 6 2 3 3 2 2 2 3" xfId="6110" xr:uid="{00000000-0005-0000-0000-0000F9710000}"/>
    <cellStyle name="Normal 6 2 3 3 2 2 2 3 2" xfId="16162" xr:uid="{00000000-0005-0000-0000-0000FA710000}"/>
    <cellStyle name="Normal 6 2 3 3 2 2 2 3 2 2" xfId="46493" xr:uid="{00000000-0005-0000-0000-0000FB710000}"/>
    <cellStyle name="Normal 6 2 3 3 2 2 2 3 2 3" xfId="31260" xr:uid="{00000000-0005-0000-0000-0000FC710000}"/>
    <cellStyle name="Normal 6 2 3 3 2 2 2 3 3" xfId="11142" xr:uid="{00000000-0005-0000-0000-0000FD710000}"/>
    <cellStyle name="Normal 6 2 3 3 2 2 2 3 3 2" xfId="41476" xr:uid="{00000000-0005-0000-0000-0000FE710000}"/>
    <cellStyle name="Normal 6 2 3 3 2 2 2 3 3 3" xfId="26243" xr:uid="{00000000-0005-0000-0000-0000FF710000}"/>
    <cellStyle name="Normal 6 2 3 3 2 2 2 3 4" xfId="36463" xr:uid="{00000000-0005-0000-0000-000000720000}"/>
    <cellStyle name="Normal 6 2 3 3 2 2 2 3 5" xfId="21230" xr:uid="{00000000-0005-0000-0000-000001720000}"/>
    <cellStyle name="Normal 6 2 3 3 2 2 2 4" xfId="12820" xr:uid="{00000000-0005-0000-0000-000002720000}"/>
    <cellStyle name="Normal 6 2 3 3 2 2 2 4 2" xfId="43151" xr:uid="{00000000-0005-0000-0000-000003720000}"/>
    <cellStyle name="Normal 6 2 3 3 2 2 2 4 3" xfId="27918" xr:uid="{00000000-0005-0000-0000-000004720000}"/>
    <cellStyle name="Normal 6 2 3 3 2 2 2 5" xfId="7799" xr:uid="{00000000-0005-0000-0000-000005720000}"/>
    <cellStyle name="Normal 6 2 3 3 2 2 2 5 2" xfId="38134" xr:uid="{00000000-0005-0000-0000-000006720000}"/>
    <cellStyle name="Normal 6 2 3 3 2 2 2 5 3" xfId="22901" xr:uid="{00000000-0005-0000-0000-000007720000}"/>
    <cellStyle name="Normal 6 2 3 3 2 2 2 6" xfId="33122" xr:uid="{00000000-0005-0000-0000-000008720000}"/>
    <cellStyle name="Normal 6 2 3 3 2 2 2 7" xfId="17888" xr:uid="{00000000-0005-0000-0000-000009720000}"/>
    <cellStyle name="Normal 6 2 3 3 2 2 3" xfId="3581" xr:uid="{00000000-0005-0000-0000-00000A720000}"/>
    <cellStyle name="Normal 6 2 3 3 2 2 3 2" xfId="13655" xr:uid="{00000000-0005-0000-0000-00000B720000}"/>
    <cellStyle name="Normal 6 2 3 3 2 2 3 2 2" xfId="43986" xr:uid="{00000000-0005-0000-0000-00000C720000}"/>
    <cellStyle name="Normal 6 2 3 3 2 2 3 2 3" xfId="28753" xr:uid="{00000000-0005-0000-0000-00000D720000}"/>
    <cellStyle name="Normal 6 2 3 3 2 2 3 3" xfId="8635" xr:uid="{00000000-0005-0000-0000-00000E720000}"/>
    <cellStyle name="Normal 6 2 3 3 2 2 3 3 2" xfId="38969" xr:uid="{00000000-0005-0000-0000-00000F720000}"/>
    <cellStyle name="Normal 6 2 3 3 2 2 3 3 3" xfId="23736" xr:uid="{00000000-0005-0000-0000-000010720000}"/>
    <cellStyle name="Normal 6 2 3 3 2 2 3 4" xfId="33956" xr:uid="{00000000-0005-0000-0000-000011720000}"/>
    <cellStyle name="Normal 6 2 3 3 2 2 3 5" xfId="18723" xr:uid="{00000000-0005-0000-0000-000012720000}"/>
    <cellStyle name="Normal 6 2 3 3 2 2 4" xfId="5274" xr:uid="{00000000-0005-0000-0000-000013720000}"/>
    <cellStyle name="Normal 6 2 3 3 2 2 4 2" xfId="15326" xr:uid="{00000000-0005-0000-0000-000014720000}"/>
    <cellStyle name="Normal 6 2 3 3 2 2 4 2 2" xfId="45657" xr:uid="{00000000-0005-0000-0000-000015720000}"/>
    <cellStyle name="Normal 6 2 3 3 2 2 4 2 3" xfId="30424" xr:uid="{00000000-0005-0000-0000-000016720000}"/>
    <cellStyle name="Normal 6 2 3 3 2 2 4 3" xfId="10306" xr:uid="{00000000-0005-0000-0000-000017720000}"/>
    <cellStyle name="Normal 6 2 3 3 2 2 4 3 2" xfId="40640" xr:uid="{00000000-0005-0000-0000-000018720000}"/>
    <cellStyle name="Normal 6 2 3 3 2 2 4 3 3" xfId="25407" xr:uid="{00000000-0005-0000-0000-000019720000}"/>
    <cellStyle name="Normal 6 2 3 3 2 2 4 4" xfId="35627" xr:uid="{00000000-0005-0000-0000-00001A720000}"/>
    <cellStyle name="Normal 6 2 3 3 2 2 4 5" xfId="20394" xr:uid="{00000000-0005-0000-0000-00001B720000}"/>
    <cellStyle name="Normal 6 2 3 3 2 2 5" xfId="11984" xr:uid="{00000000-0005-0000-0000-00001C720000}"/>
    <cellStyle name="Normal 6 2 3 3 2 2 5 2" xfId="42315" xr:uid="{00000000-0005-0000-0000-00001D720000}"/>
    <cellStyle name="Normal 6 2 3 3 2 2 5 3" xfId="27082" xr:uid="{00000000-0005-0000-0000-00001E720000}"/>
    <cellStyle name="Normal 6 2 3 3 2 2 6" xfId="6963" xr:uid="{00000000-0005-0000-0000-00001F720000}"/>
    <cellStyle name="Normal 6 2 3 3 2 2 6 2" xfId="37298" xr:uid="{00000000-0005-0000-0000-000020720000}"/>
    <cellStyle name="Normal 6 2 3 3 2 2 6 3" xfId="22065" xr:uid="{00000000-0005-0000-0000-000021720000}"/>
    <cellStyle name="Normal 6 2 3 3 2 2 7" xfId="32286" xr:uid="{00000000-0005-0000-0000-000022720000}"/>
    <cellStyle name="Normal 6 2 3 3 2 2 8" xfId="17052" xr:uid="{00000000-0005-0000-0000-000023720000}"/>
    <cellStyle name="Normal 6 2 3 3 2 3" xfId="2310" xr:uid="{00000000-0005-0000-0000-000024720000}"/>
    <cellStyle name="Normal 6 2 3 3 2 3 2" xfId="4000" xr:uid="{00000000-0005-0000-0000-000025720000}"/>
    <cellStyle name="Normal 6 2 3 3 2 3 2 2" xfId="14073" xr:uid="{00000000-0005-0000-0000-000026720000}"/>
    <cellStyle name="Normal 6 2 3 3 2 3 2 2 2" xfId="44404" xr:uid="{00000000-0005-0000-0000-000027720000}"/>
    <cellStyle name="Normal 6 2 3 3 2 3 2 2 3" xfId="29171" xr:uid="{00000000-0005-0000-0000-000028720000}"/>
    <cellStyle name="Normal 6 2 3 3 2 3 2 3" xfId="9053" xr:uid="{00000000-0005-0000-0000-000029720000}"/>
    <cellStyle name="Normal 6 2 3 3 2 3 2 3 2" xfId="39387" xr:uid="{00000000-0005-0000-0000-00002A720000}"/>
    <cellStyle name="Normal 6 2 3 3 2 3 2 3 3" xfId="24154" xr:uid="{00000000-0005-0000-0000-00002B720000}"/>
    <cellStyle name="Normal 6 2 3 3 2 3 2 4" xfId="34374" xr:uid="{00000000-0005-0000-0000-00002C720000}"/>
    <cellStyle name="Normal 6 2 3 3 2 3 2 5" xfId="19141" xr:uid="{00000000-0005-0000-0000-00002D720000}"/>
    <cellStyle name="Normal 6 2 3 3 2 3 3" xfId="5692" xr:uid="{00000000-0005-0000-0000-00002E720000}"/>
    <cellStyle name="Normal 6 2 3 3 2 3 3 2" xfId="15744" xr:uid="{00000000-0005-0000-0000-00002F720000}"/>
    <cellStyle name="Normal 6 2 3 3 2 3 3 2 2" xfId="46075" xr:uid="{00000000-0005-0000-0000-000030720000}"/>
    <cellStyle name="Normal 6 2 3 3 2 3 3 2 3" xfId="30842" xr:uid="{00000000-0005-0000-0000-000031720000}"/>
    <cellStyle name="Normal 6 2 3 3 2 3 3 3" xfId="10724" xr:uid="{00000000-0005-0000-0000-000032720000}"/>
    <cellStyle name="Normal 6 2 3 3 2 3 3 3 2" xfId="41058" xr:uid="{00000000-0005-0000-0000-000033720000}"/>
    <cellStyle name="Normal 6 2 3 3 2 3 3 3 3" xfId="25825" xr:uid="{00000000-0005-0000-0000-000034720000}"/>
    <cellStyle name="Normal 6 2 3 3 2 3 3 4" xfId="36045" xr:uid="{00000000-0005-0000-0000-000035720000}"/>
    <cellStyle name="Normal 6 2 3 3 2 3 3 5" xfId="20812" xr:uid="{00000000-0005-0000-0000-000036720000}"/>
    <cellStyle name="Normal 6 2 3 3 2 3 4" xfId="12402" xr:uid="{00000000-0005-0000-0000-000037720000}"/>
    <cellStyle name="Normal 6 2 3 3 2 3 4 2" xfId="42733" xr:uid="{00000000-0005-0000-0000-000038720000}"/>
    <cellStyle name="Normal 6 2 3 3 2 3 4 3" xfId="27500" xr:uid="{00000000-0005-0000-0000-000039720000}"/>
    <cellStyle name="Normal 6 2 3 3 2 3 5" xfId="7381" xr:uid="{00000000-0005-0000-0000-00003A720000}"/>
    <cellStyle name="Normal 6 2 3 3 2 3 5 2" xfId="37716" xr:uid="{00000000-0005-0000-0000-00003B720000}"/>
    <cellStyle name="Normal 6 2 3 3 2 3 5 3" xfId="22483" xr:uid="{00000000-0005-0000-0000-00003C720000}"/>
    <cellStyle name="Normal 6 2 3 3 2 3 6" xfId="32704" xr:uid="{00000000-0005-0000-0000-00003D720000}"/>
    <cellStyle name="Normal 6 2 3 3 2 3 7" xfId="17470" xr:uid="{00000000-0005-0000-0000-00003E720000}"/>
    <cellStyle name="Normal 6 2 3 3 2 4" xfId="3163" xr:uid="{00000000-0005-0000-0000-00003F720000}"/>
    <cellStyle name="Normal 6 2 3 3 2 4 2" xfId="13237" xr:uid="{00000000-0005-0000-0000-000040720000}"/>
    <cellStyle name="Normal 6 2 3 3 2 4 2 2" xfId="43568" xr:uid="{00000000-0005-0000-0000-000041720000}"/>
    <cellStyle name="Normal 6 2 3 3 2 4 2 3" xfId="28335" xr:uid="{00000000-0005-0000-0000-000042720000}"/>
    <cellStyle name="Normal 6 2 3 3 2 4 3" xfId="8217" xr:uid="{00000000-0005-0000-0000-000043720000}"/>
    <cellStyle name="Normal 6 2 3 3 2 4 3 2" xfId="38551" xr:uid="{00000000-0005-0000-0000-000044720000}"/>
    <cellStyle name="Normal 6 2 3 3 2 4 3 3" xfId="23318" xr:uid="{00000000-0005-0000-0000-000045720000}"/>
    <cellStyle name="Normal 6 2 3 3 2 4 4" xfId="33538" xr:uid="{00000000-0005-0000-0000-000046720000}"/>
    <cellStyle name="Normal 6 2 3 3 2 4 5" xfId="18305" xr:uid="{00000000-0005-0000-0000-000047720000}"/>
    <cellStyle name="Normal 6 2 3 3 2 5" xfId="4856" xr:uid="{00000000-0005-0000-0000-000048720000}"/>
    <cellStyle name="Normal 6 2 3 3 2 5 2" xfId="14908" xr:uid="{00000000-0005-0000-0000-000049720000}"/>
    <cellStyle name="Normal 6 2 3 3 2 5 2 2" xfId="45239" xr:uid="{00000000-0005-0000-0000-00004A720000}"/>
    <cellStyle name="Normal 6 2 3 3 2 5 2 3" xfId="30006" xr:uid="{00000000-0005-0000-0000-00004B720000}"/>
    <cellStyle name="Normal 6 2 3 3 2 5 3" xfId="9888" xr:uid="{00000000-0005-0000-0000-00004C720000}"/>
    <cellStyle name="Normal 6 2 3 3 2 5 3 2" xfId="40222" xr:uid="{00000000-0005-0000-0000-00004D720000}"/>
    <cellStyle name="Normal 6 2 3 3 2 5 3 3" xfId="24989" xr:uid="{00000000-0005-0000-0000-00004E720000}"/>
    <cellStyle name="Normal 6 2 3 3 2 5 4" xfId="35209" xr:uid="{00000000-0005-0000-0000-00004F720000}"/>
    <cellStyle name="Normal 6 2 3 3 2 5 5" xfId="19976" xr:uid="{00000000-0005-0000-0000-000050720000}"/>
    <cellStyle name="Normal 6 2 3 3 2 6" xfId="11566" xr:uid="{00000000-0005-0000-0000-000051720000}"/>
    <cellStyle name="Normal 6 2 3 3 2 6 2" xfId="41897" xr:uid="{00000000-0005-0000-0000-000052720000}"/>
    <cellStyle name="Normal 6 2 3 3 2 6 3" xfId="26664" xr:uid="{00000000-0005-0000-0000-000053720000}"/>
    <cellStyle name="Normal 6 2 3 3 2 7" xfId="6545" xr:uid="{00000000-0005-0000-0000-000054720000}"/>
    <cellStyle name="Normal 6 2 3 3 2 7 2" xfId="36880" xr:uid="{00000000-0005-0000-0000-000055720000}"/>
    <cellStyle name="Normal 6 2 3 3 2 7 3" xfId="21647" xr:uid="{00000000-0005-0000-0000-000056720000}"/>
    <cellStyle name="Normal 6 2 3 3 2 8" xfId="31868" xr:uid="{00000000-0005-0000-0000-000057720000}"/>
    <cellStyle name="Normal 6 2 3 3 2 9" xfId="16634" xr:uid="{00000000-0005-0000-0000-000058720000}"/>
    <cellStyle name="Normal 6 2 3 3 3" xfId="1681" xr:uid="{00000000-0005-0000-0000-000059720000}"/>
    <cellStyle name="Normal 6 2 3 3 3 2" xfId="2520" xr:uid="{00000000-0005-0000-0000-00005A720000}"/>
    <cellStyle name="Normal 6 2 3 3 3 2 2" xfId="4210" xr:uid="{00000000-0005-0000-0000-00005B720000}"/>
    <cellStyle name="Normal 6 2 3 3 3 2 2 2" xfId="14283" xr:uid="{00000000-0005-0000-0000-00005C720000}"/>
    <cellStyle name="Normal 6 2 3 3 3 2 2 2 2" xfId="44614" xr:uid="{00000000-0005-0000-0000-00005D720000}"/>
    <cellStyle name="Normal 6 2 3 3 3 2 2 2 3" xfId="29381" xr:uid="{00000000-0005-0000-0000-00005E720000}"/>
    <cellStyle name="Normal 6 2 3 3 3 2 2 3" xfId="9263" xr:uid="{00000000-0005-0000-0000-00005F720000}"/>
    <cellStyle name="Normal 6 2 3 3 3 2 2 3 2" xfId="39597" xr:uid="{00000000-0005-0000-0000-000060720000}"/>
    <cellStyle name="Normal 6 2 3 3 3 2 2 3 3" xfId="24364" xr:uid="{00000000-0005-0000-0000-000061720000}"/>
    <cellStyle name="Normal 6 2 3 3 3 2 2 4" xfId="34584" xr:uid="{00000000-0005-0000-0000-000062720000}"/>
    <cellStyle name="Normal 6 2 3 3 3 2 2 5" xfId="19351" xr:uid="{00000000-0005-0000-0000-000063720000}"/>
    <cellStyle name="Normal 6 2 3 3 3 2 3" xfId="5902" xr:uid="{00000000-0005-0000-0000-000064720000}"/>
    <cellStyle name="Normal 6 2 3 3 3 2 3 2" xfId="15954" xr:uid="{00000000-0005-0000-0000-000065720000}"/>
    <cellStyle name="Normal 6 2 3 3 3 2 3 2 2" xfId="46285" xr:uid="{00000000-0005-0000-0000-000066720000}"/>
    <cellStyle name="Normal 6 2 3 3 3 2 3 2 3" xfId="31052" xr:uid="{00000000-0005-0000-0000-000067720000}"/>
    <cellStyle name="Normal 6 2 3 3 3 2 3 3" xfId="10934" xr:uid="{00000000-0005-0000-0000-000068720000}"/>
    <cellStyle name="Normal 6 2 3 3 3 2 3 3 2" xfId="41268" xr:uid="{00000000-0005-0000-0000-000069720000}"/>
    <cellStyle name="Normal 6 2 3 3 3 2 3 3 3" xfId="26035" xr:uid="{00000000-0005-0000-0000-00006A720000}"/>
    <cellStyle name="Normal 6 2 3 3 3 2 3 4" xfId="36255" xr:uid="{00000000-0005-0000-0000-00006B720000}"/>
    <cellStyle name="Normal 6 2 3 3 3 2 3 5" xfId="21022" xr:uid="{00000000-0005-0000-0000-00006C720000}"/>
    <cellStyle name="Normal 6 2 3 3 3 2 4" xfId="12612" xr:uid="{00000000-0005-0000-0000-00006D720000}"/>
    <cellStyle name="Normal 6 2 3 3 3 2 4 2" xfId="42943" xr:uid="{00000000-0005-0000-0000-00006E720000}"/>
    <cellStyle name="Normal 6 2 3 3 3 2 4 3" xfId="27710" xr:uid="{00000000-0005-0000-0000-00006F720000}"/>
    <cellStyle name="Normal 6 2 3 3 3 2 5" xfId="7591" xr:uid="{00000000-0005-0000-0000-000070720000}"/>
    <cellStyle name="Normal 6 2 3 3 3 2 5 2" xfId="37926" xr:uid="{00000000-0005-0000-0000-000071720000}"/>
    <cellStyle name="Normal 6 2 3 3 3 2 5 3" xfId="22693" xr:uid="{00000000-0005-0000-0000-000072720000}"/>
    <cellStyle name="Normal 6 2 3 3 3 2 6" xfId="32914" xr:uid="{00000000-0005-0000-0000-000073720000}"/>
    <cellStyle name="Normal 6 2 3 3 3 2 7" xfId="17680" xr:uid="{00000000-0005-0000-0000-000074720000}"/>
    <cellStyle name="Normal 6 2 3 3 3 3" xfId="3373" xr:uid="{00000000-0005-0000-0000-000075720000}"/>
    <cellStyle name="Normal 6 2 3 3 3 3 2" xfId="13447" xr:uid="{00000000-0005-0000-0000-000076720000}"/>
    <cellStyle name="Normal 6 2 3 3 3 3 2 2" xfId="43778" xr:uid="{00000000-0005-0000-0000-000077720000}"/>
    <cellStyle name="Normal 6 2 3 3 3 3 2 3" xfId="28545" xr:uid="{00000000-0005-0000-0000-000078720000}"/>
    <cellStyle name="Normal 6 2 3 3 3 3 3" xfId="8427" xr:uid="{00000000-0005-0000-0000-000079720000}"/>
    <cellStyle name="Normal 6 2 3 3 3 3 3 2" xfId="38761" xr:uid="{00000000-0005-0000-0000-00007A720000}"/>
    <cellStyle name="Normal 6 2 3 3 3 3 3 3" xfId="23528" xr:uid="{00000000-0005-0000-0000-00007B720000}"/>
    <cellStyle name="Normal 6 2 3 3 3 3 4" xfId="33748" xr:uid="{00000000-0005-0000-0000-00007C720000}"/>
    <cellStyle name="Normal 6 2 3 3 3 3 5" xfId="18515" xr:uid="{00000000-0005-0000-0000-00007D720000}"/>
    <cellStyle name="Normal 6 2 3 3 3 4" xfId="5066" xr:uid="{00000000-0005-0000-0000-00007E720000}"/>
    <cellStyle name="Normal 6 2 3 3 3 4 2" xfId="15118" xr:uid="{00000000-0005-0000-0000-00007F720000}"/>
    <cellStyle name="Normal 6 2 3 3 3 4 2 2" xfId="45449" xr:uid="{00000000-0005-0000-0000-000080720000}"/>
    <cellStyle name="Normal 6 2 3 3 3 4 2 3" xfId="30216" xr:uid="{00000000-0005-0000-0000-000081720000}"/>
    <cellStyle name="Normal 6 2 3 3 3 4 3" xfId="10098" xr:uid="{00000000-0005-0000-0000-000082720000}"/>
    <cellStyle name="Normal 6 2 3 3 3 4 3 2" xfId="40432" xr:uid="{00000000-0005-0000-0000-000083720000}"/>
    <cellStyle name="Normal 6 2 3 3 3 4 3 3" xfId="25199" xr:uid="{00000000-0005-0000-0000-000084720000}"/>
    <cellStyle name="Normal 6 2 3 3 3 4 4" xfId="35419" xr:uid="{00000000-0005-0000-0000-000085720000}"/>
    <cellStyle name="Normal 6 2 3 3 3 4 5" xfId="20186" xr:uid="{00000000-0005-0000-0000-000086720000}"/>
    <cellStyle name="Normal 6 2 3 3 3 5" xfId="11776" xr:uid="{00000000-0005-0000-0000-000087720000}"/>
    <cellStyle name="Normal 6 2 3 3 3 5 2" xfId="42107" xr:uid="{00000000-0005-0000-0000-000088720000}"/>
    <cellStyle name="Normal 6 2 3 3 3 5 3" xfId="26874" xr:uid="{00000000-0005-0000-0000-000089720000}"/>
    <cellStyle name="Normal 6 2 3 3 3 6" xfId="6755" xr:uid="{00000000-0005-0000-0000-00008A720000}"/>
    <cellStyle name="Normal 6 2 3 3 3 6 2" xfId="37090" xr:uid="{00000000-0005-0000-0000-00008B720000}"/>
    <cellStyle name="Normal 6 2 3 3 3 6 3" xfId="21857" xr:uid="{00000000-0005-0000-0000-00008C720000}"/>
    <cellStyle name="Normal 6 2 3 3 3 7" xfId="32078" xr:uid="{00000000-0005-0000-0000-00008D720000}"/>
    <cellStyle name="Normal 6 2 3 3 3 8" xfId="16844" xr:uid="{00000000-0005-0000-0000-00008E720000}"/>
    <cellStyle name="Normal 6 2 3 3 4" xfId="2102" xr:uid="{00000000-0005-0000-0000-00008F720000}"/>
    <cellStyle name="Normal 6 2 3 3 4 2" xfId="3792" xr:uid="{00000000-0005-0000-0000-000090720000}"/>
    <cellStyle name="Normal 6 2 3 3 4 2 2" xfId="13865" xr:uid="{00000000-0005-0000-0000-000091720000}"/>
    <cellStyle name="Normal 6 2 3 3 4 2 2 2" xfId="44196" xr:uid="{00000000-0005-0000-0000-000092720000}"/>
    <cellStyle name="Normal 6 2 3 3 4 2 2 3" xfId="28963" xr:uid="{00000000-0005-0000-0000-000093720000}"/>
    <cellStyle name="Normal 6 2 3 3 4 2 3" xfId="8845" xr:uid="{00000000-0005-0000-0000-000094720000}"/>
    <cellStyle name="Normal 6 2 3 3 4 2 3 2" xfId="39179" xr:uid="{00000000-0005-0000-0000-000095720000}"/>
    <cellStyle name="Normal 6 2 3 3 4 2 3 3" xfId="23946" xr:uid="{00000000-0005-0000-0000-000096720000}"/>
    <cellStyle name="Normal 6 2 3 3 4 2 4" xfId="34166" xr:uid="{00000000-0005-0000-0000-000097720000}"/>
    <cellStyle name="Normal 6 2 3 3 4 2 5" xfId="18933" xr:uid="{00000000-0005-0000-0000-000098720000}"/>
    <cellStyle name="Normal 6 2 3 3 4 3" xfId="5484" xr:uid="{00000000-0005-0000-0000-000099720000}"/>
    <cellStyle name="Normal 6 2 3 3 4 3 2" xfId="15536" xr:uid="{00000000-0005-0000-0000-00009A720000}"/>
    <cellStyle name="Normal 6 2 3 3 4 3 2 2" xfId="45867" xr:uid="{00000000-0005-0000-0000-00009B720000}"/>
    <cellStyle name="Normal 6 2 3 3 4 3 2 3" xfId="30634" xr:uid="{00000000-0005-0000-0000-00009C720000}"/>
    <cellStyle name="Normal 6 2 3 3 4 3 3" xfId="10516" xr:uid="{00000000-0005-0000-0000-00009D720000}"/>
    <cellStyle name="Normal 6 2 3 3 4 3 3 2" xfId="40850" xr:uid="{00000000-0005-0000-0000-00009E720000}"/>
    <cellStyle name="Normal 6 2 3 3 4 3 3 3" xfId="25617" xr:uid="{00000000-0005-0000-0000-00009F720000}"/>
    <cellStyle name="Normal 6 2 3 3 4 3 4" xfId="35837" xr:uid="{00000000-0005-0000-0000-0000A0720000}"/>
    <cellStyle name="Normal 6 2 3 3 4 3 5" xfId="20604" xr:uid="{00000000-0005-0000-0000-0000A1720000}"/>
    <cellStyle name="Normal 6 2 3 3 4 4" xfId="12194" xr:uid="{00000000-0005-0000-0000-0000A2720000}"/>
    <cellStyle name="Normal 6 2 3 3 4 4 2" xfId="42525" xr:uid="{00000000-0005-0000-0000-0000A3720000}"/>
    <cellStyle name="Normal 6 2 3 3 4 4 3" xfId="27292" xr:uid="{00000000-0005-0000-0000-0000A4720000}"/>
    <cellStyle name="Normal 6 2 3 3 4 5" xfId="7173" xr:uid="{00000000-0005-0000-0000-0000A5720000}"/>
    <cellStyle name="Normal 6 2 3 3 4 5 2" xfId="37508" xr:uid="{00000000-0005-0000-0000-0000A6720000}"/>
    <cellStyle name="Normal 6 2 3 3 4 5 3" xfId="22275" xr:uid="{00000000-0005-0000-0000-0000A7720000}"/>
    <cellStyle name="Normal 6 2 3 3 4 6" xfId="32496" xr:uid="{00000000-0005-0000-0000-0000A8720000}"/>
    <cellStyle name="Normal 6 2 3 3 4 7" xfId="17262" xr:uid="{00000000-0005-0000-0000-0000A9720000}"/>
    <cellStyle name="Normal 6 2 3 3 5" xfId="2955" xr:uid="{00000000-0005-0000-0000-0000AA720000}"/>
    <cellStyle name="Normal 6 2 3 3 5 2" xfId="13029" xr:uid="{00000000-0005-0000-0000-0000AB720000}"/>
    <cellStyle name="Normal 6 2 3 3 5 2 2" xfId="43360" xr:uid="{00000000-0005-0000-0000-0000AC720000}"/>
    <cellStyle name="Normal 6 2 3 3 5 2 3" xfId="28127" xr:uid="{00000000-0005-0000-0000-0000AD720000}"/>
    <cellStyle name="Normal 6 2 3 3 5 3" xfId="8009" xr:uid="{00000000-0005-0000-0000-0000AE720000}"/>
    <cellStyle name="Normal 6 2 3 3 5 3 2" xfId="38343" xr:uid="{00000000-0005-0000-0000-0000AF720000}"/>
    <cellStyle name="Normal 6 2 3 3 5 3 3" xfId="23110" xr:uid="{00000000-0005-0000-0000-0000B0720000}"/>
    <cellStyle name="Normal 6 2 3 3 5 4" xfId="33330" xr:uid="{00000000-0005-0000-0000-0000B1720000}"/>
    <cellStyle name="Normal 6 2 3 3 5 5" xfId="18097" xr:uid="{00000000-0005-0000-0000-0000B2720000}"/>
    <cellStyle name="Normal 6 2 3 3 6" xfId="4648" xr:uid="{00000000-0005-0000-0000-0000B3720000}"/>
    <cellStyle name="Normal 6 2 3 3 6 2" xfId="14700" xr:uid="{00000000-0005-0000-0000-0000B4720000}"/>
    <cellStyle name="Normal 6 2 3 3 6 2 2" xfId="45031" xr:uid="{00000000-0005-0000-0000-0000B5720000}"/>
    <cellStyle name="Normal 6 2 3 3 6 2 3" xfId="29798" xr:uid="{00000000-0005-0000-0000-0000B6720000}"/>
    <cellStyle name="Normal 6 2 3 3 6 3" xfId="9680" xr:uid="{00000000-0005-0000-0000-0000B7720000}"/>
    <cellStyle name="Normal 6 2 3 3 6 3 2" xfId="40014" xr:uid="{00000000-0005-0000-0000-0000B8720000}"/>
    <cellStyle name="Normal 6 2 3 3 6 3 3" xfId="24781" xr:uid="{00000000-0005-0000-0000-0000B9720000}"/>
    <cellStyle name="Normal 6 2 3 3 6 4" xfId="35001" xr:uid="{00000000-0005-0000-0000-0000BA720000}"/>
    <cellStyle name="Normal 6 2 3 3 6 5" xfId="19768" xr:uid="{00000000-0005-0000-0000-0000BB720000}"/>
    <cellStyle name="Normal 6 2 3 3 7" xfId="11358" xr:uid="{00000000-0005-0000-0000-0000BC720000}"/>
    <cellStyle name="Normal 6 2 3 3 7 2" xfId="41689" xr:uid="{00000000-0005-0000-0000-0000BD720000}"/>
    <cellStyle name="Normal 6 2 3 3 7 3" xfId="26456" xr:uid="{00000000-0005-0000-0000-0000BE720000}"/>
    <cellStyle name="Normal 6 2 3 3 8" xfId="6337" xr:uid="{00000000-0005-0000-0000-0000BF720000}"/>
    <cellStyle name="Normal 6 2 3 3 8 2" xfId="36672" xr:uid="{00000000-0005-0000-0000-0000C0720000}"/>
    <cellStyle name="Normal 6 2 3 3 8 3" xfId="21439" xr:uid="{00000000-0005-0000-0000-0000C1720000}"/>
    <cellStyle name="Normal 6 2 3 3 9" xfId="31661" xr:uid="{00000000-0005-0000-0000-0000C2720000}"/>
    <cellStyle name="Normal 6 2 3 4" xfId="1362" xr:uid="{00000000-0005-0000-0000-0000C3720000}"/>
    <cellStyle name="Normal 6 2 3 4 2" xfId="1785" xr:uid="{00000000-0005-0000-0000-0000C4720000}"/>
    <cellStyle name="Normal 6 2 3 4 2 2" xfId="2624" xr:uid="{00000000-0005-0000-0000-0000C5720000}"/>
    <cellStyle name="Normal 6 2 3 4 2 2 2" xfId="4314" xr:uid="{00000000-0005-0000-0000-0000C6720000}"/>
    <cellStyle name="Normal 6 2 3 4 2 2 2 2" xfId="14387" xr:uid="{00000000-0005-0000-0000-0000C7720000}"/>
    <cellStyle name="Normal 6 2 3 4 2 2 2 2 2" xfId="44718" xr:uid="{00000000-0005-0000-0000-0000C8720000}"/>
    <cellStyle name="Normal 6 2 3 4 2 2 2 2 3" xfId="29485" xr:uid="{00000000-0005-0000-0000-0000C9720000}"/>
    <cellStyle name="Normal 6 2 3 4 2 2 2 3" xfId="9367" xr:uid="{00000000-0005-0000-0000-0000CA720000}"/>
    <cellStyle name="Normal 6 2 3 4 2 2 2 3 2" xfId="39701" xr:uid="{00000000-0005-0000-0000-0000CB720000}"/>
    <cellStyle name="Normal 6 2 3 4 2 2 2 3 3" xfId="24468" xr:uid="{00000000-0005-0000-0000-0000CC720000}"/>
    <cellStyle name="Normal 6 2 3 4 2 2 2 4" xfId="34688" xr:uid="{00000000-0005-0000-0000-0000CD720000}"/>
    <cellStyle name="Normal 6 2 3 4 2 2 2 5" xfId="19455" xr:uid="{00000000-0005-0000-0000-0000CE720000}"/>
    <cellStyle name="Normal 6 2 3 4 2 2 3" xfId="6006" xr:uid="{00000000-0005-0000-0000-0000CF720000}"/>
    <cellStyle name="Normal 6 2 3 4 2 2 3 2" xfId="16058" xr:uid="{00000000-0005-0000-0000-0000D0720000}"/>
    <cellStyle name="Normal 6 2 3 4 2 2 3 2 2" xfId="46389" xr:uid="{00000000-0005-0000-0000-0000D1720000}"/>
    <cellStyle name="Normal 6 2 3 4 2 2 3 2 3" xfId="31156" xr:uid="{00000000-0005-0000-0000-0000D2720000}"/>
    <cellStyle name="Normal 6 2 3 4 2 2 3 3" xfId="11038" xr:uid="{00000000-0005-0000-0000-0000D3720000}"/>
    <cellStyle name="Normal 6 2 3 4 2 2 3 3 2" xfId="41372" xr:uid="{00000000-0005-0000-0000-0000D4720000}"/>
    <cellStyle name="Normal 6 2 3 4 2 2 3 3 3" xfId="26139" xr:uid="{00000000-0005-0000-0000-0000D5720000}"/>
    <cellStyle name="Normal 6 2 3 4 2 2 3 4" xfId="36359" xr:uid="{00000000-0005-0000-0000-0000D6720000}"/>
    <cellStyle name="Normal 6 2 3 4 2 2 3 5" xfId="21126" xr:uid="{00000000-0005-0000-0000-0000D7720000}"/>
    <cellStyle name="Normal 6 2 3 4 2 2 4" xfId="12716" xr:uid="{00000000-0005-0000-0000-0000D8720000}"/>
    <cellStyle name="Normal 6 2 3 4 2 2 4 2" xfId="43047" xr:uid="{00000000-0005-0000-0000-0000D9720000}"/>
    <cellStyle name="Normal 6 2 3 4 2 2 4 3" xfId="27814" xr:uid="{00000000-0005-0000-0000-0000DA720000}"/>
    <cellStyle name="Normal 6 2 3 4 2 2 5" xfId="7695" xr:uid="{00000000-0005-0000-0000-0000DB720000}"/>
    <cellStyle name="Normal 6 2 3 4 2 2 5 2" xfId="38030" xr:uid="{00000000-0005-0000-0000-0000DC720000}"/>
    <cellStyle name="Normal 6 2 3 4 2 2 5 3" xfId="22797" xr:uid="{00000000-0005-0000-0000-0000DD720000}"/>
    <cellStyle name="Normal 6 2 3 4 2 2 6" xfId="33018" xr:uid="{00000000-0005-0000-0000-0000DE720000}"/>
    <cellStyle name="Normal 6 2 3 4 2 2 7" xfId="17784" xr:uid="{00000000-0005-0000-0000-0000DF720000}"/>
    <cellStyle name="Normal 6 2 3 4 2 3" xfId="3477" xr:uid="{00000000-0005-0000-0000-0000E0720000}"/>
    <cellStyle name="Normal 6 2 3 4 2 3 2" xfId="13551" xr:uid="{00000000-0005-0000-0000-0000E1720000}"/>
    <cellStyle name="Normal 6 2 3 4 2 3 2 2" xfId="43882" xr:uid="{00000000-0005-0000-0000-0000E2720000}"/>
    <cellStyle name="Normal 6 2 3 4 2 3 2 3" xfId="28649" xr:uid="{00000000-0005-0000-0000-0000E3720000}"/>
    <cellStyle name="Normal 6 2 3 4 2 3 3" xfId="8531" xr:uid="{00000000-0005-0000-0000-0000E4720000}"/>
    <cellStyle name="Normal 6 2 3 4 2 3 3 2" xfId="38865" xr:uid="{00000000-0005-0000-0000-0000E5720000}"/>
    <cellStyle name="Normal 6 2 3 4 2 3 3 3" xfId="23632" xr:uid="{00000000-0005-0000-0000-0000E6720000}"/>
    <cellStyle name="Normal 6 2 3 4 2 3 4" xfId="33852" xr:uid="{00000000-0005-0000-0000-0000E7720000}"/>
    <cellStyle name="Normal 6 2 3 4 2 3 5" xfId="18619" xr:uid="{00000000-0005-0000-0000-0000E8720000}"/>
    <cellStyle name="Normal 6 2 3 4 2 4" xfId="5170" xr:uid="{00000000-0005-0000-0000-0000E9720000}"/>
    <cellStyle name="Normal 6 2 3 4 2 4 2" xfId="15222" xr:uid="{00000000-0005-0000-0000-0000EA720000}"/>
    <cellStyle name="Normal 6 2 3 4 2 4 2 2" xfId="45553" xr:uid="{00000000-0005-0000-0000-0000EB720000}"/>
    <cellStyle name="Normal 6 2 3 4 2 4 2 3" xfId="30320" xr:uid="{00000000-0005-0000-0000-0000EC720000}"/>
    <cellStyle name="Normal 6 2 3 4 2 4 3" xfId="10202" xr:uid="{00000000-0005-0000-0000-0000ED720000}"/>
    <cellStyle name="Normal 6 2 3 4 2 4 3 2" xfId="40536" xr:uid="{00000000-0005-0000-0000-0000EE720000}"/>
    <cellStyle name="Normal 6 2 3 4 2 4 3 3" xfId="25303" xr:uid="{00000000-0005-0000-0000-0000EF720000}"/>
    <cellStyle name="Normal 6 2 3 4 2 4 4" xfId="35523" xr:uid="{00000000-0005-0000-0000-0000F0720000}"/>
    <cellStyle name="Normal 6 2 3 4 2 4 5" xfId="20290" xr:uid="{00000000-0005-0000-0000-0000F1720000}"/>
    <cellStyle name="Normal 6 2 3 4 2 5" xfId="11880" xr:uid="{00000000-0005-0000-0000-0000F2720000}"/>
    <cellStyle name="Normal 6 2 3 4 2 5 2" xfId="42211" xr:uid="{00000000-0005-0000-0000-0000F3720000}"/>
    <cellStyle name="Normal 6 2 3 4 2 5 3" xfId="26978" xr:uid="{00000000-0005-0000-0000-0000F4720000}"/>
    <cellStyle name="Normal 6 2 3 4 2 6" xfId="6859" xr:uid="{00000000-0005-0000-0000-0000F5720000}"/>
    <cellStyle name="Normal 6 2 3 4 2 6 2" xfId="37194" xr:uid="{00000000-0005-0000-0000-0000F6720000}"/>
    <cellStyle name="Normal 6 2 3 4 2 6 3" xfId="21961" xr:uid="{00000000-0005-0000-0000-0000F7720000}"/>
    <cellStyle name="Normal 6 2 3 4 2 7" xfId="32182" xr:uid="{00000000-0005-0000-0000-0000F8720000}"/>
    <cellStyle name="Normal 6 2 3 4 2 8" xfId="16948" xr:uid="{00000000-0005-0000-0000-0000F9720000}"/>
    <cellStyle name="Normal 6 2 3 4 3" xfId="2206" xr:uid="{00000000-0005-0000-0000-0000FA720000}"/>
    <cellStyle name="Normal 6 2 3 4 3 2" xfId="3896" xr:uid="{00000000-0005-0000-0000-0000FB720000}"/>
    <cellStyle name="Normal 6 2 3 4 3 2 2" xfId="13969" xr:uid="{00000000-0005-0000-0000-0000FC720000}"/>
    <cellStyle name="Normal 6 2 3 4 3 2 2 2" xfId="44300" xr:uid="{00000000-0005-0000-0000-0000FD720000}"/>
    <cellStyle name="Normal 6 2 3 4 3 2 2 3" xfId="29067" xr:uid="{00000000-0005-0000-0000-0000FE720000}"/>
    <cellStyle name="Normal 6 2 3 4 3 2 3" xfId="8949" xr:uid="{00000000-0005-0000-0000-0000FF720000}"/>
    <cellStyle name="Normal 6 2 3 4 3 2 3 2" xfId="39283" xr:uid="{00000000-0005-0000-0000-000000730000}"/>
    <cellStyle name="Normal 6 2 3 4 3 2 3 3" xfId="24050" xr:uid="{00000000-0005-0000-0000-000001730000}"/>
    <cellStyle name="Normal 6 2 3 4 3 2 4" xfId="34270" xr:uid="{00000000-0005-0000-0000-000002730000}"/>
    <cellStyle name="Normal 6 2 3 4 3 2 5" xfId="19037" xr:uid="{00000000-0005-0000-0000-000003730000}"/>
    <cellStyle name="Normal 6 2 3 4 3 3" xfId="5588" xr:uid="{00000000-0005-0000-0000-000004730000}"/>
    <cellStyle name="Normal 6 2 3 4 3 3 2" xfId="15640" xr:uid="{00000000-0005-0000-0000-000005730000}"/>
    <cellStyle name="Normal 6 2 3 4 3 3 2 2" xfId="45971" xr:uid="{00000000-0005-0000-0000-000006730000}"/>
    <cellStyle name="Normal 6 2 3 4 3 3 2 3" xfId="30738" xr:uid="{00000000-0005-0000-0000-000007730000}"/>
    <cellStyle name="Normal 6 2 3 4 3 3 3" xfId="10620" xr:uid="{00000000-0005-0000-0000-000008730000}"/>
    <cellStyle name="Normal 6 2 3 4 3 3 3 2" xfId="40954" xr:uid="{00000000-0005-0000-0000-000009730000}"/>
    <cellStyle name="Normal 6 2 3 4 3 3 3 3" xfId="25721" xr:uid="{00000000-0005-0000-0000-00000A730000}"/>
    <cellStyle name="Normal 6 2 3 4 3 3 4" xfId="35941" xr:uid="{00000000-0005-0000-0000-00000B730000}"/>
    <cellStyle name="Normal 6 2 3 4 3 3 5" xfId="20708" xr:uid="{00000000-0005-0000-0000-00000C730000}"/>
    <cellStyle name="Normal 6 2 3 4 3 4" xfId="12298" xr:uid="{00000000-0005-0000-0000-00000D730000}"/>
    <cellStyle name="Normal 6 2 3 4 3 4 2" xfId="42629" xr:uid="{00000000-0005-0000-0000-00000E730000}"/>
    <cellStyle name="Normal 6 2 3 4 3 4 3" xfId="27396" xr:uid="{00000000-0005-0000-0000-00000F730000}"/>
    <cellStyle name="Normal 6 2 3 4 3 5" xfId="7277" xr:uid="{00000000-0005-0000-0000-000010730000}"/>
    <cellStyle name="Normal 6 2 3 4 3 5 2" xfId="37612" xr:uid="{00000000-0005-0000-0000-000011730000}"/>
    <cellStyle name="Normal 6 2 3 4 3 5 3" xfId="22379" xr:uid="{00000000-0005-0000-0000-000012730000}"/>
    <cellStyle name="Normal 6 2 3 4 3 6" xfId="32600" xr:uid="{00000000-0005-0000-0000-000013730000}"/>
    <cellStyle name="Normal 6 2 3 4 3 7" xfId="17366" xr:uid="{00000000-0005-0000-0000-000014730000}"/>
    <cellStyle name="Normal 6 2 3 4 4" xfId="3059" xr:uid="{00000000-0005-0000-0000-000015730000}"/>
    <cellStyle name="Normal 6 2 3 4 4 2" xfId="13133" xr:uid="{00000000-0005-0000-0000-000016730000}"/>
    <cellStyle name="Normal 6 2 3 4 4 2 2" xfId="43464" xr:uid="{00000000-0005-0000-0000-000017730000}"/>
    <cellStyle name="Normal 6 2 3 4 4 2 3" xfId="28231" xr:uid="{00000000-0005-0000-0000-000018730000}"/>
    <cellStyle name="Normal 6 2 3 4 4 3" xfId="8113" xr:uid="{00000000-0005-0000-0000-000019730000}"/>
    <cellStyle name="Normal 6 2 3 4 4 3 2" xfId="38447" xr:uid="{00000000-0005-0000-0000-00001A730000}"/>
    <cellStyle name="Normal 6 2 3 4 4 3 3" xfId="23214" xr:uid="{00000000-0005-0000-0000-00001B730000}"/>
    <cellStyle name="Normal 6 2 3 4 4 4" xfId="33434" xr:uid="{00000000-0005-0000-0000-00001C730000}"/>
    <cellStyle name="Normal 6 2 3 4 4 5" xfId="18201" xr:uid="{00000000-0005-0000-0000-00001D730000}"/>
    <cellStyle name="Normal 6 2 3 4 5" xfId="4752" xr:uid="{00000000-0005-0000-0000-00001E730000}"/>
    <cellStyle name="Normal 6 2 3 4 5 2" xfId="14804" xr:uid="{00000000-0005-0000-0000-00001F730000}"/>
    <cellStyle name="Normal 6 2 3 4 5 2 2" xfId="45135" xr:uid="{00000000-0005-0000-0000-000020730000}"/>
    <cellStyle name="Normal 6 2 3 4 5 2 3" xfId="29902" xr:uid="{00000000-0005-0000-0000-000021730000}"/>
    <cellStyle name="Normal 6 2 3 4 5 3" xfId="9784" xr:uid="{00000000-0005-0000-0000-000022730000}"/>
    <cellStyle name="Normal 6 2 3 4 5 3 2" xfId="40118" xr:uid="{00000000-0005-0000-0000-000023730000}"/>
    <cellStyle name="Normal 6 2 3 4 5 3 3" xfId="24885" xr:uid="{00000000-0005-0000-0000-000024730000}"/>
    <cellStyle name="Normal 6 2 3 4 5 4" xfId="35105" xr:uid="{00000000-0005-0000-0000-000025730000}"/>
    <cellStyle name="Normal 6 2 3 4 5 5" xfId="19872" xr:uid="{00000000-0005-0000-0000-000026730000}"/>
    <cellStyle name="Normal 6 2 3 4 6" xfId="11462" xr:uid="{00000000-0005-0000-0000-000027730000}"/>
    <cellStyle name="Normal 6 2 3 4 6 2" xfId="41793" xr:uid="{00000000-0005-0000-0000-000028730000}"/>
    <cellStyle name="Normal 6 2 3 4 6 3" xfId="26560" xr:uid="{00000000-0005-0000-0000-000029730000}"/>
    <cellStyle name="Normal 6 2 3 4 7" xfId="6441" xr:uid="{00000000-0005-0000-0000-00002A730000}"/>
    <cellStyle name="Normal 6 2 3 4 7 2" xfId="36776" xr:uid="{00000000-0005-0000-0000-00002B730000}"/>
    <cellStyle name="Normal 6 2 3 4 7 3" xfId="21543" xr:uid="{00000000-0005-0000-0000-00002C730000}"/>
    <cellStyle name="Normal 6 2 3 4 8" xfId="31764" xr:uid="{00000000-0005-0000-0000-00002D730000}"/>
    <cellStyle name="Normal 6 2 3 4 9" xfId="16530" xr:uid="{00000000-0005-0000-0000-00002E730000}"/>
    <cellStyle name="Normal 6 2 3 5" xfId="1575" xr:uid="{00000000-0005-0000-0000-00002F730000}"/>
    <cellStyle name="Normal 6 2 3 5 2" xfId="2416" xr:uid="{00000000-0005-0000-0000-000030730000}"/>
    <cellStyle name="Normal 6 2 3 5 2 2" xfId="4106" xr:uid="{00000000-0005-0000-0000-000031730000}"/>
    <cellStyle name="Normal 6 2 3 5 2 2 2" xfId="14179" xr:uid="{00000000-0005-0000-0000-000032730000}"/>
    <cellStyle name="Normal 6 2 3 5 2 2 2 2" xfId="44510" xr:uid="{00000000-0005-0000-0000-000033730000}"/>
    <cellStyle name="Normal 6 2 3 5 2 2 2 3" xfId="29277" xr:uid="{00000000-0005-0000-0000-000034730000}"/>
    <cellStyle name="Normal 6 2 3 5 2 2 3" xfId="9159" xr:uid="{00000000-0005-0000-0000-000035730000}"/>
    <cellStyle name="Normal 6 2 3 5 2 2 3 2" xfId="39493" xr:uid="{00000000-0005-0000-0000-000036730000}"/>
    <cellStyle name="Normal 6 2 3 5 2 2 3 3" xfId="24260" xr:uid="{00000000-0005-0000-0000-000037730000}"/>
    <cellStyle name="Normal 6 2 3 5 2 2 4" xfId="34480" xr:uid="{00000000-0005-0000-0000-000038730000}"/>
    <cellStyle name="Normal 6 2 3 5 2 2 5" xfId="19247" xr:uid="{00000000-0005-0000-0000-000039730000}"/>
    <cellStyle name="Normal 6 2 3 5 2 3" xfId="5798" xr:uid="{00000000-0005-0000-0000-00003A730000}"/>
    <cellStyle name="Normal 6 2 3 5 2 3 2" xfId="15850" xr:uid="{00000000-0005-0000-0000-00003B730000}"/>
    <cellStyle name="Normal 6 2 3 5 2 3 2 2" xfId="46181" xr:uid="{00000000-0005-0000-0000-00003C730000}"/>
    <cellStyle name="Normal 6 2 3 5 2 3 2 3" xfId="30948" xr:uid="{00000000-0005-0000-0000-00003D730000}"/>
    <cellStyle name="Normal 6 2 3 5 2 3 3" xfId="10830" xr:uid="{00000000-0005-0000-0000-00003E730000}"/>
    <cellStyle name="Normal 6 2 3 5 2 3 3 2" xfId="41164" xr:uid="{00000000-0005-0000-0000-00003F730000}"/>
    <cellStyle name="Normal 6 2 3 5 2 3 3 3" xfId="25931" xr:uid="{00000000-0005-0000-0000-000040730000}"/>
    <cellStyle name="Normal 6 2 3 5 2 3 4" xfId="36151" xr:uid="{00000000-0005-0000-0000-000041730000}"/>
    <cellStyle name="Normal 6 2 3 5 2 3 5" xfId="20918" xr:uid="{00000000-0005-0000-0000-000042730000}"/>
    <cellStyle name="Normal 6 2 3 5 2 4" xfId="12508" xr:uid="{00000000-0005-0000-0000-000043730000}"/>
    <cellStyle name="Normal 6 2 3 5 2 4 2" xfId="42839" xr:uid="{00000000-0005-0000-0000-000044730000}"/>
    <cellStyle name="Normal 6 2 3 5 2 4 3" xfId="27606" xr:uid="{00000000-0005-0000-0000-000045730000}"/>
    <cellStyle name="Normal 6 2 3 5 2 5" xfId="7487" xr:uid="{00000000-0005-0000-0000-000046730000}"/>
    <cellStyle name="Normal 6 2 3 5 2 5 2" xfId="37822" xr:uid="{00000000-0005-0000-0000-000047730000}"/>
    <cellStyle name="Normal 6 2 3 5 2 5 3" xfId="22589" xr:uid="{00000000-0005-0000-0000-000048730000}"/>
    <cellStyle name="Normal 6 2 3 5 2 6" xfId="32810" xr:uid="{00000000-0005-0000-0000-000049730000}"/>
    <cellStyle name="Normal 6 2 3 5 2 7" xfId="17576" xr:uid="{00000000-0005-0000-0000-00004A730000}"/>
    <cellStyle name="Normal 6 2 3 5 3" xfId="3269" xr:uid="{00000000-0005-0000-0000-00004B730000}"/>
    <cellStyle name="Normal 6 2 3 5 3 2" xfId="13343" xr:uid="{00000000-0005-0000-0000-00004C730000}"/>
    <cellStyle name="Normal 6 2 3 5 3 2 2" xfId="43674" xr:uid="{00000000-0005-0000-0000-00004D730000}"/>
    <cellStyle name="Normal 6 2 3 5 3 2 3" xfId="28441" xr:uid="{00000000-0005-0000-0000-00004E730000}"/>
    <cellStyle name="Normal 6 2 3 5 3 3" xfId="8323" xr:uid="{00000000-0005-0000-0000-00004F730000}"/>
    <cellStyle name="Normal 6 2 3 5 3 3 2" xfId="38657" xr:uid="{00000000-0005-0000-0000-000050730000}"/>
    <cellStyle name="Normal 6 2 3 5 3 3 3" xfId="23424" xr:uid="{00000000-0005-0000-0000-000051730000}"/>
    <cellStyle name="Normal 6 2 3 5 3 4" xfId="33644" xr:uid="{00000000-0005-0000-0000-000052730000}"/>
    <cellStyle name="Normal 6 2 3 5 3 5" xfId="18411" xr:uid="{00000000-0005-0000-0000-000053730000}"/>
    <cellStyle name="Normal 6 2 3 5 4" xfId="4962" xr:uid="{00000000-0005-0000-0000-000054730000}"/>
    <cellStyle name="Normal 6 2 3 5 4 2" xfId="15014" xr:uid="{00000000-0005-0000-0000-000055730000}"/>
    <cellStyle name="Normal 6 2 3 5 4 2 2" xfId="45345" xr:uid="{00000000-0005-0000-0000-000056730000}"/>
    <cellStyle name="Normal 6 2 3 5 4 2 3" xfId="30112" xr:uid="{00000000-0005-0000-0000-000057730000}"/>
    <cellStyle name="Normal 6 2 3 5 4 3" xfId="9994" xr:uid="{00000000-0005-0000-0000-000058730000}"/>
    <cellStyle name="Normal 6 2 3 5 4 3 2" xfId="40328" xr:uid="{00000000-0005-0000-0000-000059730000}"/>
    <cellStyle name="Normal 6 2 3 5 4 3 3" xfId="25095" xr:uid="{00000000-0005-0000-0000-00005A730000}"/>
    <cellStyle name="Normal 6 2 3 5 4 4" xfId="35315" xr:uid="{00000000-0005-0000-0000-00005B730000}"/>
    <cellStyle name="Normal 6 2 3 5 4 5" xfId="20082" xr:uid="{00000000-0005-0000-0000-00005C730000}"/>
    <cellStyle name="Normal 6 2 3 5 5" xfId="11672" xr:uid="{00000000-0005-0000-0000-00005D730000}"/>
    <cellStyle name="Normal 6 2 3 5 5 2" xfId="42003" xr:uid="{00000000-0005-0000-0000-00005E730000}"/>
    <cellStyle name="Normal 6 2 3 5 5 3" xfId="26770" xr:uid="{00000000-0005-0000-0000-00005F730000}"/>
    <cellStyle name="Normal 6 2 3 5 6" xfId="6651" xr:uid="{00000000-0005-0000-0000-000060730000}"/>
    <cellStyle name="Normal 6 2 3 5 6 2" xfId="36986" xr:uid="{00000000-0005-0000-0000-000061730000}"/>
    <cellStyle name="Normal 6 2 3 5 6 3" xfId="21753" xr:uid="{00000000-0005-0000-0000-000062730000}"/>
    <cellStyle name="Normal 6 2 3 5 7" xfId="31974" xr:uid="{00000000-0005-0000-0000-000063730000}"/>
    <cellStyle name="Normal 6 2 3 5 8" xfId="16740" xr:uid="{00000000-0005-0000-0000-000064730000}"/>
    <cellStyle name="Normal 6 2 3 6" xfId="1996" xr:uid="{00000000-0005-0000-0000-000065730000}"/>
    <cellStyle name="Normal 6 2 3 6 2" xfId="3688" xr:uid="{00000000-0005-0000-0000-000066730000}"/>
    <cellStyle name="Normal 6 2 3 6 2 2" xfId="13761" xr:uid="{00000000-0005-0000-0000-000067730000}"/>
    <cellStyle name="Normal 6 2 3 6 2 2 2" xfId="44092" xr:uid="{00000000-0005-0000-0000-000068730000}"/>
    <cellStyle name="Normal 6 2 3 6 2 2 3" xfId="28859" xr:uid="{00000000-0005-0000-0000-000069730000}"/>
    <cellStyle name="Normal 6 2 3 6 2 3" xfId="8741" xr:uid="{00000000-0005-0000-0000-00006A730000}"/>
    <cellStyle name="Normal 6 2 3 6 2 3 2" xfId="39075" xr:uid="{00000000-0005-0000-0000-00006B730000}"/>
    <cellStyle name="Normal 6 2 3 6 2 3 3" xfId="23842" xr:uid="{00000000-0005-0000-0000-00006C730000}"/>
    <cellStyle name="Normal 6 2 3 6 2 4" xfId="34062" xr:uid="{00000000-0005-0000-0000-00006D730000}"/>
    <cellStyle name="Normal 6 2 3 6 2 5" xfId="18829" xr:uid="{00000000-0005-0000-0000-00006E730000}"/>
    <cellStyle name="Normal 6 2 3 6 3" xfId="5380" xr:uid="{00000000-0005-0000-0000-00006F730000}"/>
    <cellStyle name="Normal 6 2 3 6 3 2" xfId="15432" xr:uid="{00000000-0005-0000-0000-000070730000}"/>
    <cellStyle name="Normal 6 2 3 6 3 2 2" xfId="45763" xr:uid="{00000000-0005-0000-0000-000071730000}"/>
    <cellStyle name="Normal 6 2 3 6 3 2 3" xfId="30530" xr:uid="{00000000-0005-0000-0000-000072730000}"/>
    <cellStyle name="Normal 6 2 3 6 3 3" xfId="10412" xr:uid="{00000000-0005-0000-0000-000073730000}"/>
    <cellStyle name="Normal 6 2 3 6 3 3 2" xfId="40746" xr:uid="{00000000-0005-0000-0000-000074730000}"/>
    <cellStyle name="Normal 6 2 3 6 3 3 3" xfId="25513" xr:uid="{00000000-0005-0000-0000-000075730000}"/>
    <cellStyle name="Normal 6 2 3 6 3 4" xfId="35733" xr:uid="{00000000-0005-0000-0000-000076730000}"/>
    <cellStyle name="Normal 6 2 3 6 3 5" xfId="20500" xr:uid="{00000000-0005-0000-0000-000077730000}"/>
    <cellStyle name="Normal 6 2 3 6 4" xfId="12090" xr:uid="{00000000-0005-0000-0000-000078730000}"/>
    <cellStyle name="Normal 6 2 3 6 4 2" xfId="42421" xr:uid="{00000000-0005-0000-0000-000079730000}"/>
    <cellStyle name="Normal 6 2 3 6 4 3" xfId="27188" xr:uid="{00000000-0005-0000-0000-00007A730000}"/>
    <cellStyle name="Normal 6 2 3 6 5" xfId="7069" xr:uid="{00000000-0005-0000-0000-00007B730000}"/>
    <cellStyle name="Normal 6 2 3 6 5 2" xfId="37404" xr:uid="{00000000-0005-0000-0000-00007C730000}"/>
    <cellStyle name="Normal 6 2 3 6 5 3" xfId="22171" xr:uid="{00000000-0005-0000-0000-00007D730000}"/>
    <cellStyle name="Normal 6 2 3 6 6" xfId="32392" xr:uid="{00000000-0005-0000-0000-00007E730000}"/>
    <cellStyle name="Normal 6 2 3 6 7" xfId="17158" xr:uid="{00000000-0005-0000-0000-00007F730000}"/>
    <cellStyle name="Normal 6 2 3 7" xfId="2847" xr:uid="{00000000-0005-0000-0000-000080730000}"/>
    <cellStyle name="Normal 6 2 3 7 2" xfId="12925" xr:uid="{00000000-0005-0000-0000-000081730000}"/>
    <cellStyle name="Normal 6 2 3 7 2 2" xfId="43256" xr:uid="{00000000-0005-0000-0000-000082730000}"/>
    <cellStyle name="Normal 6 2 3 7 2 3" xfId="28023" xr:uid="{00000000-0005-0000-0000-000083730000}"/>
    <cellStyle name="Normal 6 2 3 7 3" xfId="7905" xr:uid="{00000000-0005-0000-0000-000084730000}"/>
    <cellStyle name="Normal 6 2 3 7 3 2" xfId="38239" xr:uid="{00000000-0005-0000-0000-000085730000}"/>
    <cellStyle name="Normal 6 2 3 7 3 3" xfId="23006" xr:uid="{00000000-0005-0000-0000-000086730000}"/>
    <cellStyle name="Normal 6 2 3 7 4" xfId="33226" xr:uid="{00000000-0005-0000-0000-000087730000}"/>
    <cellStyle name="Normal 6 2 3 7 5" xfId="17993" xr:uid="{00000000-0005-0000-0000-000088730000}"/>
    <cellStyle name="Normal 6 2 3 8" xfId="4541" xr:uid="{00000000-0005-0000-0000-000089730000}"/>
    <cellStyle name="Normal 6 2 3 8 2" xfId="14596" xr:uid="{00000000-0005-0000-0000-00008A730000}"/>
    <cellStyle name="Normal 6 2 3 8 2 2" xfId="44927" xr:uid="{00000000-0005-0000-0000-00008B730000}"/>
    <cellStyle name="Normal 6 2 3 8 2 3" xfId="29694" xr:uid="{00000000-0005-0000-0000-00008C730000}"/>
    <cellStyle name="Normal 6 2 3 8 3" xfId="9576" xr:uid="{00000000-0005-0000-0000-00008D730000}"/>
    <cellStyle name="Normal 6 2 3 8 3 2" xfId="39910" xr:uid="{00000000-0005-0000-0000-00008E730000}"/>
    <cellStyle name="Normal 6 2 3 8 3 3" xfId="24677" xr:uid="{00000000-0005-0000-0000-00008F730000}"/>
    <cellStyle name="Normal 6 2 3 8 4" xfId="34897" xr:uid="{00000000-0005-0000-0000-000090730000}"/>
    <cellStyle name="Normal 6 2 3 8 5" xfId="19664" xr:uid="{00000000-0005-0000-0000-000091730000}"/>
    <cellStyle name="Normal 6 2 3 9" xfId="11252" xr:uid="{00000000-0005-0000-0000-000092730000}"/>
    <cellStyle name="Normal 6 2 3 9 2" xfId="41585" xr:uid="{00000000-0005-0000-0000-000093730000}"/>
    <cellStyle name="Normal 6 2 3 9 3" xfId="26352" xr:uid="{00000000-0005-0000-0000-000094730000}"/>
    <cellStyle name="Normal 6 2 4" xfId="879" xr:uid="{00000000-0005-0000-0000-000095730000}"/>
    <cellStyle name="Normal 6 2 5" xfId="880" xr:uid="{00000000-0005-0000-0000-000096730000}"/>
    <cellStyle name="Normal 6 2 6" xfId="876" xr:uid="{00000000-0005-0000-0000-000097730000}"/>
    <cellStyle name="Normal 6 2 7" xfId="1164" xr:uid="{00000000-0005-0000-0000-000098730000}"/>
    <cellStyle name="Normal 6 2 7 10" xfId="31580" xr:uid="{00000000-0005-0000-0000-000099730000}"/>
    <cellStyle name="Normal 6 2 7 11" xfId="16343" xr:uid="{00000000-0005-0000-0000-00009A730000}"/>
    <cellStyle name="Normal 6 2 7 2" xfId="1272" xr:uid="{00000000-0005-0000-0000-00009B730000}"/>
    <cellStyle name="Normal 6 2 7 2 10" xfId="16447" xr:uid="{00000000-0005-0000-0000-00009C730000}"/>
    <cellStyle name="Normal 6 2 7 2 2" xfId="1489" xr:uid="{00000000-0005-0000-0000-00009D730000}"/>
    <cellStyle name="Normal 6 2 7 2 2 2" xfId="1910" xr:uid="{00000000-0005-0000-0000-00009E730000}"/>
    <cellStyle name="Normal 6 2 7 2 2 2 2" xfId="2749" xr:uid="{00000000-0005-0000-0000-00009F730000}"/>
    <cellStyle name="Normal 6 2 7 2 2 2 2 2" xfId="4439" xr:uid="{00000000-0005-0000-0000-0000A0730000}"/>
    <cellStyle name="Normal 6 2 7 2 2 2 2 2 2" xfId="14512" xr:uid="{00000000-0005-0000-0000-0000A1730000}"/>
    <cellStyle name="Normal 6 2 7 2 2 2 2 2 2 2" xfId="44843" xr:uid="{00000000-0005-0000-0000-0000A2730000}"/>
    <cellStyle name="Normal 6 2 7 2 2 2 2 2 2 3" xfId="29610" xr:uid="{00000000-0005-0000-0000-0000A3730000}"/>
    <cellStyle name="Normal 6 2 7 2 2 2 2 2 3" xfId="9492" xr:uid="{00000000-0005-0000-0000-0000A4730000}"/>
    <cellStyle name="Normal 6 2 7 2 2 2 2 2 3 2" xfId="39826" xr:uid="{00000000-0005-0000-0000-0000A5730000}"/>
    <cellStyle name="Normal 6 2 7 2 2 2 2 2 3 3" xfId="24593" xr:uid="{00000000-0005-0000-0000-0000A6730000}"/>
    <cellStyle name="Normal 6 2 7 2 2 2 2 2 4" xfId="34813" xr:uid="{00000000-0005-0000-0000-0000A7730000}"/>
    <cellStyle name="Normal 6 2 7 2 2 2 2 2 5" xfId="19580" xr:uid="{00000000-0005-0000-0000-0000A8730000}"/>
    <cellStyle name="Normal 6 2 7 2 2 2 2 3" xfId="6131" xr:uid="{00000000-0005-0000-0000-0000A9730000}"/>
    <cellStyle name="Normal 6 2 7 2 2 2 2 3 2" xfId="16183" xr:uid="{00000000-0005-0000-0000-0000AA730000}"/>
    <cellStyle name="Normal 6 2 7 2 2 2 2 3 2 2" xfId="46514" xr:uid="{00000000-0005-0000-0000-0000AB730000}"/>
    <cellStyle name="Normal 6 2 7 2 2 2 2 3 2 3" xfId="31281" xr:uid="{00000000-0005-0000-0000-0000AC730000}"/>
    <cellStyle name="Normal 6 2 7 2 2 2 2 3 3" xfId="11163" xr:uid="{00000000-0005-0000-0000-0000AD730000}"/>
    <cellStyle name="Normal 6 2 7 2 2 2 2 3 3 2" xfId="41497" xr:uid="{00000000-0005-0000-0000-0000AE730000}"/>
    <cellStyle name="Normal 6 2 7 2 2 2 2 3 3 3" xfId="26264" xr:uid="{00000000-0005-0000-0000-0000AF730000}"/>
    <cellStyle name="Normal 6 2 7 2 2 2 2 3 4" xfId="36484" xr:uid="{00000000-0005-0000-0000-0000B0730000}"/>
    <cellStyle name="Normal 6 2 7 2 2 2 2 3 5" xfId="21251" xr:uid="{00000000-0005-0000-0000-0000B1730000}"/>
    <cellStyle name="Normal 6 2 7 2 2 2 2 4" xfId="12841" xr:uid="{00000000-0005-0000-0000-0000B2730000}"/>
    <cellStyle name="Normal 6 2 7 2 2 2 2 4 2" xfId="43172" xr:uid="{00000000-0005-0000-0000-0000B3730000}"/>
    <cellStyle name="Normal 6 2 7 2 2 2 2 4 3" xfId="27939" xr:uid="{00000000-0005-0000-0000-0000B4730000}"/>
    <cellStyle name="Normal 6 2 7 2 2 2 2 5" xfId="7820" xr:uid="{00000000-0005-0000-0000-0000B5730000}"/>
    <cellStyle name="Normal 6 2 7 2 2 2 2 5 2" xfId="38155" xr:uid="{00000000-0005-0000-0000-0000B6730000}"/>
    <cellStyle name="Normal 6 2 7 2 2 2 2 5 3" xfId="22922" xr:uid="{00000000-0005-0000-0000-0000B7730000}"/>
    <cellStyle name="Normal 6 2 7 2 2 2 2 6" xfId="33143" xr:uid="{00000000-0005-0000-0000-0000B8730000}"/>
    <cellStyle name="Normal 6 2 7 2 2 2 2 7" xfId="17909" xr:uid="{00000000-0005-0000-0000-0000B9730000}"/>
    <cellStyle name="Normal 6 2 7 2 2 2 3" xfId="3602" xr:uid="{00000000-0005-0000-0000-0000BA730000}"/>
    <cellStyle name="Normal 6 2 7 2 2 2 3 2" xfId="13676" xr:uid="{00000000-0005-0000-0000-0000BB730000}"/>
    <cellStyle name="Normal 6 2 7 2 2 2 3 2 2" xfId="44007" xr:uid="{00000000-0005-0000-0000-0000BC730000}"/>
    <cellStyle name="Normal 6 2 7 2 2 2 3 2 3" xfId="28774" xr:uid="{00000000-0005-0000-0000-0000BD730000}"/>
    <cellStyle name="Normal 6 2 7 2 2 2 3 3" xfId="8656" xr:uid="{00000000-0005-0000-0000-0000BE730000}"/>
    <cellStyle name="Normal 6 2 7 2 2 2 3 3 2" xfId="38990" xr:uid="{00000000-0005-0000-0000-0000BF730000}"/>
    <cellStyle name="Normal 6 2 7 2 2 2 3 3 3" xfId="23757" xr:uid="{00000000-0005-0000-0000-0000C0730000}"/>
    <cellStyle name="Normal 6 2 7 2 2 2 3 4" xfId="33977" xr:uid="{00000000-0005-0000-0000-0000C1730000}"/>
    <cellStyle name="Normal 6 2 7 2 2 2 3 5" xfId="18744" xr:uid="{00000000-0005-0000-0000-0000C2730000}"/>
    <cellStyle name="Normal 6 2 7 2 2 2 4" xfId="5295" xr:uid="{00000000-0005-0000-0000-0000C3730000}"/>
    <cellStyle name="Normal 6 2 7 2 2 2 4 2" xfId="15347" xr:uid="{00000000-0005-0000-0000-0000C4730000}"/>
    <cellStyle name="Normal 6 2 7 2 2 2 4 2 2" xfId="45678" xr:uid="{00000000-0005-0000-0000-0000C5730000}"/>
    <cellStyle name="Normal 6 2 7 2 2 2 4 2 3" xfId="30445" xr:uid="{00000000-0005-0000-0000-0000C6730000}"/>
    <cellStyle name="Normal 6 2 7 2 2 2 4 3" xfId="10327" xr:uid="{00000000-0005-0000-0000-0000C7730000}"/>
    <cellStyle name="Normal 6 2 7 2 2 2 4 3 2" xfId="40661" xr:uid="{00000000-0005-0000-0000-0000C8730000}"/>
    <cellStyle name="Normal 6 2 7 2 2 2 4 3 3" xfId="25428" xr:uid="{00000000-0005-0000-0000-0000C9730000}"/>
    <cellStyle name="Normal 6 2 7 2 2 2 4 4" xfId="35648" xr:uid="{00000000-0005-0000-0000-0000CA730000}"/>
    <cellStyle name="Normal 6 2 7 2 2 2 4 5" xfId="20415" xr:uid="{00000000-0005-0000-0000-0000CB730000}"/>
    <cellStyle name="Normal 6 2 7 2 2 2 5" xfId="12005" xr:uid="{00000000-0005-0000-0000-0000CC730000}"/>
    <cellStyle name="Normal 6 2 7 2 2 2 5 2" xfId="42336" xr:uid="{00000000-0005-0000-0000-0000CD730000}"/>
    <cellStyle name="Normal 6 2 7 2 2 2 5 3" xfId="27103" xr:uid="{00000000-0005-0000-0000-0000CE730000}"/>
    <cellStyle name="Normal 6 2 7 2 2 2 6" xfId="6984" xr:uid="{00000000-0005-0000-0000-0000CF730000}"/>
    <cellStyle name="Normal 6 2 7 2 2 2 6 2" xfId="37319" xr:uid="{00000000-0005-0000-0000-0000D0730000}"/>
    <cellStyle name="Normal 6 2 7 2 2 2 6 3" xfId="22086" xr:uid="{00000000-0005-0000-0000-0000D1730000}"/>
    <cellStyle name="Normal 6 2 7 2 2 2 7" xfId="32307" xr:uid="{00000000-0005-0000-0000-0000D2730000}"/>
    <cellStyle name="Normal 6 2 7 2 2 2 8" xfId="17073" xr:uid="{00000000-0005-0000-0000-0000D3730000}"/>
    <cellStyle name="Normal 6 2 7 2 2 3" xfId="2331" xr:uid="{00000000-0005-0000-0000-0000D4730000}"/>
    <cellStyle name="Normal 6 2 7 2 2 3 2" xfId="4021" xr:uid="{00000000-0005-0000-0000-0000D5730000}"/>
    <cellStyle name="Normal 6 2 7 2 2 3 2 2" xfId="14094" xr:uid="{00000000-0005-0000-0000-0000D6730000}"/>
    <cellStyle name="Normal 6 2 7 2 2 3 2 2 2" xfId="44425" xr:uid="{00000000-0005-0000-0000-0000D7730000}"/>
    <cellStyle name="Normal 6 2 7 2 2 3 2 2 3" xfId="29192" xr:uid="{00000000-0005-0000-0000-0000D8730000}"/>
    <cellStyle name="Normal 6 2 7 2 2 3 2 3" xfId="9074" xr:uid="{00000000-0005-0000-0000-0000D9730000}"/>
    <cellStyle name="Normal 6 2 7 2 2 3 2 3 2" xfId="39408" xr:uid="{00000000-0005-0000-0000-0000DA730000}"/>
    <cellStyle name="Normal 6 2 7 2 2 3 2 3 3" xfId="24175" xr:uid="{00000000-0005-0000-0000-0000DB730000}"/>
    <cellStyle name="Normal 6 2 7 2 2 3 2 4" xfId="34395" xr:uid="{00000000-0005-0000-0000-0000DC730000}"/>
    <cellStyle name="Normal 6 2 7 2 2 3 2 5" xfId="19162" xr:uid="{00000000-0005-0000-0000-0000DD730000}"/>
    <cellStyle name="Normal 6 2 7 2 2 3 3" xfId="5713" xr:uid="{00000000-0005-0000-0000-0000DE730000}"/>
    <cellStyle name="Normal 6 2 7 2 2 3 3 2" xfId="15765" xr:uid="{00000000-0005-0000-0000-0000DF730000}"/>
    <cellStyle name="Normal 6 2 7 2 2 3 3 2 2" xfId="46096" xr:uid="{00000000-0005-0000-0000-0000E0730000}"/>
    <cellStyle name="Normal 6 2 7 2 2 3 3 2 3" xfId="30863" xr:uid="{00000000-0005-0000-0000-0000E1730000}"/>
    <cellStyle name="Normal 6 2 7 2 2 3 3 3" xfId="10745" xr:uid="{00000000-0005-0000-0000-0000E2730000}"/>
    <cellStyle name="Normal 6 2 7 2 2 3 3 3 2" xfId="41079" xr:uid="{00000000-0005-0000-0000-0000E3730000}"/>
    <cellStyle name="Normal 6 2 7 2 2 3 3 3 3" xfId="25846" xr:uid="{00000000-0005-0000-0000-0000E4730000}"/>
    <cellStyle name="Normal 6 2 7 2 2 3 3 4" xfId="36066" xr:uid="{00000000-0005-0000-0000-0000E5730000}"/>
    <cellStyle name="Normal 6 2 7 2 2 3 3 5" xfId="20833" xr:uid="{00000000-0005-0000-0000-0000E6730000}"/>
    <cellStyle name="Normal 6 2 7 2 2 3 4" xfId="12423" xr:uid="{00000000-0005-0000-0000-0000E7730000}"/>
    <cellStyle name="Normal 6 2 7 2 2 3 4 2" xfId="42754" xr:uid="{00000000-0005-0000-0000-0000E8730000}"/>
    <cellStyle name="Normal 6 2 7 2 2 3 4 3" xfId="27521" xr:uid="{00000000-0005-0000-0000-0000E9730000}"/>
    <cellStyle name="Normal 6 2 7 2 2 3 5" xfId="7402" xr:uid="{00000000-0005-0000-0000-0000EA730000}"/>
    <cellStyle name="Normal 6 2 7 2 2 3 5 2" xfId="37737" xr:uid="{00000000-0005-0000-0000-0000EB730000}"/>
    <cellStyle name="Normal 6 2 7 2 2 3 5 3" xfId="22504" xr:uid="{00000000-0005-0000-0000-0000EC730000}"/>
    <cellStyle name="Normal 6 2 7 2 2 3 6" xfId="32725" xr:uid="{00000000-0005-0000-0000-0000ED730000}"/>
    <cellStyle name="Normal 6 2 7 2 2 3 7" xfId="17491" xr:uid="{00000000-0005-0000-0000-0000EE730000}"/>
    <cellStyle name="Normal 6 2 7 2 2 4" xfId="3184" xr:uid="{00000000-0005-0000-0000-0000EF730000}"/>
    <cellStyle name="Normal 6 2 7 2 2 4 2" xfId="13258" xr:uid="{00000000-0005-0000-0000-0000F0730000}"/>
    <cellStyle name="Normal 6 2 7 2 2 4 2 2" xfId="43589" xr:uid="{00000000-0005-0000-0000-0000F1730000}"/>
    <cellStyle name="Normal 6 2 7 2 2 4 2 3" xfId="28356" xr:uid="{00000000-0005-0000-0000-0000F2730000}"/>
    <cellStyle name="Normal 6 2 7 2 2 4 3" xfId="8238" xr:uid="{00000000-0005-0000-0000-0000F3730000}"/>
    <cellStyle name="Normal 6 2 7 2 2 4 3 2" xfId="38572" xr:uid="{00000000-0005-0000-0000-0000F4730000}"/>
    <cellStyle name="Normal 6 2 7 2 2 4 3 3" xfId="23339" xr:uid="{00000000-0005-0000-0000-0000F5730000}"/>
    <cellStyle name="Normal 6 2 7 2 2 4 4" xfId="33559" xr:uid="{00000000-0005-0000-0000-0000F6730000}"/>
    <cellStyle name="Normal 6 2 7 2 2 4 5" xfId="18326" xr:uid="{00000000-0005-0000-0000-0000F7730000}"/>
    <cellStyle name="Normal 6 2 7 2 2 5" xfId="4877" xr:uid="{00000000-0005-0000-0000-0000F8730000}"/>
    <cellStyle name="Normal 6 2 7 2 2 5 2" xfId="14929" xr:uid="{00000000-0005-0000-0000-0000F9730000}"/>
    <cellStyle name="Normal 6 2 7 2 2 5 2 2" xfId="45260" xr:uid="{00000000-0005-0000-0000-0000FA730000}"/>
    <cellStyle name="Normal 6 2 7 2 2 5 2 3" xfId="30027" xr:uid="{00000000-0005-0000-0000-0000FB730000}"/>
    <cellStyle name="Normal 6 2 7 2 2 5 3" xfId="9909" xr:uid="{00000000-0005-0000-0000-0000FC730000}"/>
    <cellStyle name="Normal 6 2 7 2 2 5 3 2" xfId="40243" xr:uid="{00000000-0005-0000-0000-0000FD730000}"/>
    <cellStyle name="Normal 6 2 7 2 2 5 3 3" xfId="25010" xr:uid="{00000000-0005-0000-0000-0000FE730000}"/>
    <cellStyle name="Normal 6 2 7 2 2 5 4" xfId="35230" xr:uid="{00000000-0005-0000-0000-0000FF730000}"/>
    <cellStyle name="Normal 6 2 7 2 2 5 5" xfId="19997" xr:uid="{00000000-0005-0000-0000-000000740000}"/>
    <cellStyle name="Normal 6 2 7 2 2 6" xfId="11587" xr:uid="{00000000-0005-0000-0000-000001740000}"/>
    <cellStyle name="Normal 6 2 7 2 2 6 2" xfId="41918" xr:uid="{00000000-0005-0000-0000-000002740000}"/>
    <cellStyle name="Normal 6 2 7 2 2 6 3" xfId="26685" xr:uid="{00000000-0005-0000-0000-000003740000}"/>
    <cellStyle name="Normal 6 2 7 2 2 7" xfId="6566" xr:uid="{00000000-0005-0000-0000-000004740000}"/>
    <cellStyle name="Normal 6 2 7 2 2 7 2" xfId="36901" xr:uid="{00000000-0005-0000-0000-000005740000}"/>
    <cellStyle name="Normal 6 2 7 2 2 7 3" xfId="21668" xr:uid="{00000000-0005-0000-0000-000006740000}"/>
    <cellStyle name="Normal 6 2 7 2 2 8" xfId="31889" xr:uid="{00000000-0005-0000-0000-000007740000}"/>
    <cellStyle name="Normal 6 2 7 2 2 9" xfId="16655" xr:uid="{00000000-0005-0000-0000-000008740000}"/>
    <cellStyle name="Normal 6 2 7 2 3" xfId="1702" xr:uid="{00000000-0005-0000-0000-000009740000}"/>
    <cellStyle name="Normal 6 2 7 2 3 2" xfId="2541" xr:uid="{00000000-0005-0000-0000-00000A740000}"/>
    <cellStyle name="Normal 6 2 7 2 3 2 2" xfId="4231" xr:uid="{00000000-0005-0000-0000-00000B740000}"/>
    <cellStyle name="Normal 6 2 7 2 3 2 2 2" xfId="14304" xr:uid="{00000000-0005-0000-0000-00000C740000}"/>
    <cellStyle name="Normal 6 2 7 2 3 2 2 2 2" xfId="44635" xr:uid="{00000000-0005-0000-0000-00000D740000}"/>
    <cellStyle name="Normal 6 2 7 2 3 2 2 2 3" xfId="29402" xr:uid="{00000000-0005-0000-0000-00000E740000}"/>
    <cellStyle name="Normal 6 2 7 2 3 2 2 3" xfId="9284" xr:uid="{00000000-0005-0000-0000-00000F740000}"/>
    <cellStyle name="Normal 6 2 7 2 3 2 2 3 2" xfId="39618" xr:uid="{00000000-0005-0000-0000-000010740000}"/>
    <cellStyle name="Normal 6 2 7 2 3 2 2 3 3" xfId="24385" xr:uid="{00000000-0005-0000-0000-000011740000}"/>
    <cellStyle name="Normal 6 2 7 2 3 2 2 4" xfId="34605" xr:uid="{00000000-0005-0000-0000-000012740000}"/>
    <cellStyle name="Normal 6 2 7 2 3 2 2 5" xfId="19372" xr:uid="{00000000-0005-0000-0000-000013740000}"/>
    <cellStyle name="Normal 6 2 7 2 3 2 3" xfId="5923" xr:uid="{00000000-0005-0000-0000-000014740000}"/>
    <cellStyle name="Normal 6 2 7 2 3 2 3 2" xfId="15975" xr:uid="{00000000-0005-0000-0000-000015740000}"/>
    <cellStyle name="Normal 6 2 7 2 3 2 3 2 2" xfId="46306" xr:uid="{00000000-0005-0000-0000-000016740000}"/>
    <cellStyle name="Normal 6 2 7 2 3 2 3 2 3" xfId="31073" xr:uid="{00000000-0005-0000-0000-000017740000}"/>
    <cellStyle name="Normal 6 2 7 2 3 2 3 3" xfId="10955" xr:uid="{00000000-0005-0000-0000-000018740000}"/>
    <cellStyle name="Normal 6 2 7 2 3 2 3 3 2" xfId="41289" xr:uid="{00000000-0005-0000-0000-000019740000}"/>
    <cellStyle name="Normal 6 2 7 2 3 2 3 3 3" xfId="26056" xr:uid="{00000000-0005-0000-0000-00001A740000}"/>
    <cellStyle name="Normal 6 2 7 2 3 2 3 4" xfId="36276" xr:uid="{00000000-0005-0000-0000-00001B740000}"/>
    <cellStyle name="Normal 6 2 7 2 3 2 3 5" xfId="21043" xr:uid="{00000000-0005-0000-0000-00001C740000}"/>
    <cellStyle name="Normal 6 2 7 2 3 2 4" xfId="12633" xr:uid="{00000000-0005-0000-0000-00001D740000}"/>
    <cellStyle name="Normal 6 2 7 2 3 2 4 2" xfId="42964" xr:uid="{00000000-0005-0000-0000-00001E740000}"/>
    <cellStyle name="Normal 6 2 7 2 3 2 4 3" xfId="27731" xr:uid="{00000000-0005-0000-0000-00001F740000}"/>
    <cellStyle name="Normal 6 2 7 2 3 2 5" xfId="7612" xr:uid="{00000000-0005-0000-0000-000020740000}"/>
    <cellStyle name="Normal 6 2 7 2 3 2 5 2" xfId="37947" xr:uid="{00000000-0005-0000-0000-000021740000}"/>
    <cellStyle name="Normal 6 2 7 2 3 2 5 3" xfId="22714" xr:uid="{00000000-0005-0000-0000-000022740000}"/>
    <cellStyle name="Normal 6 2 7 2 3 2 6" xfId="32935" xr:uid="{00000000-0005-0000-0000-000023740000}"/>
    <cellStyle name="Normal 6 2 7 2 3 2 7" xfId="17701" xr:uid="{00000000-0005-0000-0000-000024740000}"/>
    <cellStyle name="Normal 6 2 7 2 3 3" xfId="3394" xr:uid="{00000000-0005-0000-0000-000025740000}"/>
    <cellStyle name="Normal 6 2 7 2 3 3 2" xfId="13468" xr:uid="{00000000-0005-0000-0000-000026740000}"/>
    <cellStyle name="Normal 6 2 7 2 3 3 2 2" xfId="43799" xr:uid="{00000000-0005-0000-0000-000027740000}"/>
    <cellStyle name="Normal 6 2 7 2 3 3 2 3" xfId="28566" xr:uid="{00000000-0005-0000-0000-000028740000}"/>
    <cellStyle name="Normal 6 2 7 2 3 3 3" xfId="8448" xr:uid="{00000000-0005-0000-0000-000029740000}"/>
    <cellStyle name="Normal 6 2 7 2 3 3 3 2" xfId="38782" xr:uid="{00000000-0005-0000-0000-00002A740000}"/>
    <cellStyle name="Normal 6 2 7 2 3 3 3 3" xfId="23549" xr:uid="{00000000-0005-0000-0000-00002B740000}"/>
    <cellStyle name="Normal 6 2 7 2 3 3 4" xfId="33769" xr:uid="{00000000-0005-0000-0000-00002C740000}"/>
    <cellStyle name="Normal 6 2 7 2 3 3 5" xfId="18536" xr:uid="{00000000-0005-0000-0000-00002D740000}"/>
    <cellStyle name="Normal 6 2 7 2 3 4" xfId="5087" xr:uid="{00000000-0005-0000-0000-00002E740000}"/>
    <cellStyle name="Normal 6 2 7 2 3 4 2" xfId="15139" xr:uid="{00000000-0005-0000-0000-00002F740000}"/>
    <cellStyle name="Normal 6 2 7 2 3 4 2 2" xfId="45470" xr:uid="{00000000-0005-0000-0000-000030740000}"/>
    <cellStyle name="Normal 6 2 7 2 3 4 2 3" xfId="30237" xr:uid="{00000000-0005-0000-0000-000031740000}"/>
    <cellStyle name="Normal 6 2 7 2 3 4 3" xfId="10119" xr:uid="{00000000-0005-0000-0000-000032740000}"/>
    <cellStyle name="Normal 6 2 7 2 3 4 3 2" xfId="40453" xr:uid="{00000000-0005-0000-0000-000033740000}"/>
    <cellStyle name="Normal 6 2 7 2 3 4 3 3" xfId="25220" xr:uid="{00000000-0005-0000-0000-000034740000}"/>
    <cellStyle name="Normal 6 2 7 2 3 4 4" xfId="35440" xr:uid="{00000000-0005-0000-0000-000035740000}"/>
    <cellStyle name="Normal 6 2 7 2 3 4 5" xfId="20207" xr:uid="{00000000-0005-0000-0000-000036740000}"/>
    <cellStyle name="Normal 6 2 7 2 3 5" xfId="11797" xr:uid="{00000000-0005-0000-0000-000037740000}"/>
    <cellStyle name="Normal 6 2 7 2 3 5 2" xfId="42128" xr:uid="{00000000-0005-0000-0000-000038740000}"/>
    <cellStyle name="Normal 6 2 7 2 3 5 3" xfId="26895" xr:uid="{00000000-0005-0000-0000-000039740000}"/>
    <cellStyle name="Normal 6 2 7 2 3 6" xfId="6776" xr:uid="{00000000-0005-0000-0000-00003A740000}"/>
    <cellStyle name="Normal 6 2 7 2 3 6 2" xfId="37111" xr:uid="{00000000-0005-0000-0000-00003B740000}"/>
    <cellStyle name="Normal 6 2 7 2 3 6 3" xfId="21878" xr:uid="{00000000-0005-0000-0000-00003C740000}"/>
    <cellStyle name="Normal 6 2 7 2 3 7" xfId="32099" xr:uid="{00000000-0005-0000-0000-00003D740000}"/>
    <cellStyle name="Normal 6 2 7 2 3 8" xfId="16865" xr:uid="{00000000-0005-0000-0000-00003E740000}"/>
    <cellStyle name="Normal 6 2 7 2 4" xfId="2123" xr:uid="{00000000-0005-0000-0000-00003F740000}"/>
    <cellStyle name="Normal 6 2 7 2 4 2" xfId="3813" xr:uid="{00000000-0005-0000-0000-000040740000}"/>
    <cellStyle name="Normal 6 2 7 2 4 2 2" xfId="13886" xr:uid="{00000000-0005-0000-0000-000041740000}"/>
    <cellStyle name="Normal 6 2 7 2 4 2 2 2" xfId="44217" xr:uid="{00000000-0005-0000-0000-000042740000}"/>
    <cellStyle name="Normal 6 2 7 2 4 2 2 3" xfId="28984" xr:uid="{00000000-0005-0000-0000-000043740000}"/>
    <cellStyle name="Normal 6 2 7 2 4 2 3" xfId="8866" xr:uid="{00000000-0005-0000-0000-000044740000}"/>
    <cellStyle name="Normal 6 2 7 2 4 2 3 2" xfId="39200" xr:uid="{00000000-0005-0000-0000-000045740000}"/>
    <cellStyle name="Normal 6 2 7 2 4 2 3 3" xfId="23967" xr:uid="{00000000-0005-0000-0000-000046740000}"/>
    <cellStyle name="Normal 6 2 7 2 4 2 4" xfId="34187" xr:uid="{00000000-0005-0000-0000-000047740000}"/>
    <cellStyle name="Normal 6 2 7 2 4 2 5" xfId="18954" xr:uid="{00000000-0005-0000-0000-000048740000}"/>
    <cellStyle name="Normal 6 2 7 2 4 3" xfId="5505" xr:uid="{00000000-0005-0000-0000-000049740000}"/>
    <cellStyle name="Normal 6 2 7 2 4 3 2" xfId="15557" xr:uid="{00000000-0005-0000-0000-00004A740000}"/>
    <cellStyle name="Normal 6 2 7 2 4 3 2 2" xfId="45888" xr:uid="{00000000-0005-0000-0000-00004B740000}"/>
    <cellStyle name="Normal 6 2 7 2 4 3 2 3" xfId="30655" xr:uid="{00000000-0005-0000-0000-00004C740000}"/>
    <cellStyle name="Normal 6 2 7 2 4 3 3" xfId="10537" xr:uid="{00000000-0005-0000-0000-00004D740000}"/>
    <cellStyle name="Normal 6 2 7 2 4 3 3 2" xfId="40871" xr:uid="{00000000-0005-0000-0000-00004E740000}"/>
    <cellStyle name="Normal 6 2 7 2 4 3 3 3" xfId="25638" xr:uid="{00000000-0005-0000-0000-00004F740000}"/>
    <cellStyle name="Normal 6 2 7 2 4 3 4" xfId="35858" xr:uid="{00000000-0005-0000-0000-000050740000}"/>
    <cellStyle name="Normal 6 2 7 2 4 3 5" xfId="20625" xr:uid="{00000000-0005-0000-0000-000051740000}"/>
    <cellStyle name="Normal 6 2 7 2 4 4" xfId="12215" xr:uid="{00000000-0005-0000-0000-000052740000}"/>
    <cellStyle name="Normal 6 2 7 2 4 4 2" xfId="42546" xr:uid="{00000000-0005-0000-0000-000053740000}"/>
    <cellStyle name="Normal 6 2 7 2 4 4 3" xfId="27313" xr:uid="{00000000-0005-0000-0000-000054740000}"/>
    <cellStyle name="Normal 6 2 7 2 4 5" xfId="7194" xr:uid="{00000000-0005-0000-0000-000055740000}"/>
    <cellStyle name="Normal 6 2 7 2 4 5 2" xfId="37529" xr:uid="{00000000-0005-0000-0000-000056740000}"/>
    <cellStyle name="Normal 6 2 7 2 4 5 3" xfId="22296" xr:uid="{00000000-0005-0000-0000-000057740000}"/>
    <cellStyle name="Normal 6 2 7 2 4 6" xfId="32517" xr:uid="{00000000-0005-0000-0000-000058740000}"/>
    <cellStyle name="Normal 6 2 7 2 4 7" xfId="17283" xr:uid="{00000000-0005-0000-0000-000059740000}"/>
    <cellStyle name="Normal 6 2 7 2 5" xfId="2976" xr:uid="{00000000-0005-0000-0000-00005A740000}"/>
    <cellStyle name="Normal 6 2 7 2 5 2" xfId="13050" xr:uid="{00000000-0005-0000-0000-00005B740000}"/>
    <cellStyle name="Normal 6 2 7 2 5 2 2" xfId="43381" xr:uid="{00000000-0005-0000-0000-00005C740000}"/>
    <cellStyle name="Normal 6 2 7 2 5 2 3" xfId="28148" xr:uid="{00000000-0005-0000-0000-00005D740000}"/>
    <cellStyle name="Normal 6 2 7 2 5 3" xfId="8030" xr:uid="{00000000-0005-0000-0000-00005E740000}"/>
    <cellStyle name="Normal 6 2 7 2 5 3 2" xfId="38364" xr:uid="{00000000-0005-0000-0000-00005F740000}"/>
    <cellStyle name="Normal 6 2 7 2 5 3 3" xfId="23131" xr:uid="{00000000-0005-0000-0000-000060740000}"/>
    <cellStyle name="Normal 6 2 7 2 5 4" xfId="33351" xr:uid="{00000000-0005-0000-0000-000061740000}"/>
    <cellStyle name="Normal 6 2 7 2 5 5" xfId="18118" xr:uid="{00000000-0005-0000-0000-000062740000}"/>
    <cellStyle name="Normal 6 2 7 2 6" xfId="4669" xr:uid="{00000000-0005-0000-0000-000063740000}"/>
    <cellStyle name="Normal 6 2 7 2 6 2" xfId="14721" xr:uid="{00000000-0005-0000-0000-000064740000}"/>
    <cellStyle name="Normal 6 2 7 2 6 2 2" xfId="45052" xr:uid="{00000000-0005-0000-0000-000065740000}"/>
    <cellStyle name="Normal 6 2 7 2 6 2 3" xfId="29819" xr:uid="{00000000-0005-0000-0000-000066740000}"/>
    <cellStyle name="Normal 6 2 7 2 6 3" xfId="9701" xr:uid="{00000000-0005-0000-0000-000067740000}"/>
    <cellStyle name="Normal 6 2 7 2 6 3 2" xfId="40035" xr:uid="{00000000-0005-0000-0000-000068740000}"/>
    <cellStyle name="Normal 6 2 7 2 6 3 3" xfId="24802" xr:uid="{00000000-0005-0000-0000-000069740000}"/>
    <cellStyle name="Normal 6 2 7 2 6 4" xfId="35022" xr:uid="{00000000-0005-0000-0000-00006A740000}"/>
    <cellStyle name="Normal 6 2 7 2 6 5" xfId="19789" xr:uid="{00000000-0005-0000-0000-00006B740000}"/>
    <cellStyle name="Normal 6 2 7 2 7" xfId="11379" xr:uid="{00000000-0005-0000-0000-00006C740000}"/>
    <cellStyle name="Normal 6 2 7 2 7 2" xfId="41710" xr:uid="{00000000-0005-0000-0000-00006D740000}"/>
    <cellStyle name="Normal 6 2 7 2 7 3" xfId="26477" xr:uid="{00000000-0005-0000-0000-00006E740000}"/>
    <cellStyle name="Normal 6 2 7 2 8" xfId="6358" xr:uid="{00000000-0005-0000-0000-00006F740000}"/>
    <cellStyle name="Normal 6 2 7 2 8 2" xfId="36693" xr:uid="{00000000-0005-0000-0000-000070740000}"/>
    <cellStyle name="Normal 6 2 7 2 8 3" xfId="21460" xr:uid="{00000000-0005-0000-0000-000071740000}"/>
    <cellStyle name="Normal 6 2 7 2 9" xfId="31681" xr:uid="{00000000-0005-0000-0000-000072740000}"/>
    <cellStyle name="Normal 6 2 7 3" xfId="1385" xr:uid="{00000000-0005-0000-0000-000073740000}"/>
    <cellStyle name="Normal 6 2 7 3 2" xfId="1806" xr:uid="{00000000-0005-0000-0000-000074740000}"/>
    <cellStyle name="Normal 6 2 7 3 2 2" xfId="2645" xr:uid="{00000000-0005-0000-0000-000075740000}"/>
    <cellStyle name="Normal 6 2 7 3 2 2 2" xfId="4335" xr:uid="{00000000-0005-0000-0000-000076740000}"/>
    <cellStyle name="Normal 6 2 7 3 2 2 2 2" xfId="14408" xr:uid="{00000000-0005-0000-0000-000077740000}"/>
    <cellStyle name="Normal 6 2 7 3 2 2 2 2 2" xfId="44739" xr:uid="{00000000-0005-0000-0000-000078740000}"/>
    <cellStyle name="Normal 6 2 7 3 2 2 2 2 3" xfId="29506" xr:uid="{00000000-0005-0000-0000-000079740000}"/>
    <cellStyle name="Normal 6 2 7 3 2 2 2 3" xfId="9388" xr:uid="{00000000-0005-0000-0000-00007A740000}"/>
    <cellStyle name="Normal 6 2 7 3 2 2 2 3 2" xfId="39722" xr:uid="{00000000-0005-0000-0000-00007B740000}"/>
    <cellStyle name="Normal 6 2 7 3 2 2 2 3 3" xfId="24489" xr:uid="{00000000-0005-0000-0000-00007C740000}"/>
    <cellStyle name="Normal 6 2 7 3 2 2 2 4" xfId="34709" xr:uid="{00000000-0005-0000-0000-00007D740000}"/>
    <cellStyle name="Normal 6 2 7 3 2 2 2 5" xfId="19476" xr:uid="{00000000-0005-0000-0000-00007E740000}"/>
    <cellStyle name="Normal 6 2 7 3 2 2 3" xfId="6027" xr:uid="{00000000-0005-0000-0000-00007F740000}"/>
    <cellStyle name="Normal 6 2 7 3 2 2 3 2" xfId="16079" xr:uid="{00000000-0005-0000-0000-000080740000}"/>
    <cellStyle name="Normal 6 2 7 3 2 2 3 2 2" xfId="46410" xr:uid="{00000000-0005-0000-0000-000081740000}"/>
    <cellStyle name="Normal 6 2 7 3 2 2 3 2 3" xfId="31177" xr:uid="{00000000-0005-0000-0000-000082740000}"/>
    <cellStyle name="Normal 6 2 7 3 2 2 3 3" xfId="11059" xr:uid="{00000000-0005-0000-0000-000083740000}"/>
    <cellStyle name="Normal 6 2 7 3 2 2 3 3 2" xfId="41393" xr:uid="{00000000-0005-0000-0000-000084740000}"/>
    <cellStyle name="Normal 6 2 7 3 2 2 3 3 3" xfId="26160" xr:uid="{00000000-0005-0000-0000-000085740000}"/>
    <cellStyle name="Normal 6 2 7 3 2 2 3 4" xfId="36380" xr:uid="{00000000-0005-0000-0000-000086740000}"/>
    <cellStyle name="Normal 6 2 7 3 2 2 3 5" xfId="21147" xr:uid="{00000000-0005-0000-0000-000087740000}"/>
    <cellStyle name="Normal 6 2 7 3 2 2 4" xfId="12737" xr:uid="{00000000-0005-0000-0000-000088740000}"/>
    <cellStyle name="Normal 6 2 7 3 2 2 4 2" xfId="43068" xr:uid="{00000000-0005-0000-0000-000089740000}"/>
    <cellStyle name="Normal 6 2 7 3 2 2 4 3" xfId="27835" xr:uid="{00000000-0005-0000-0000-00008A740000}"/>
    <cellStyle name="Normal 6 2 7 3 2 2 5" xfId="7716" xr:uid="{00000000-0005-0000-0000-00008B740000}"/>
    <cellStyle name="Normal 6 2 7 3 2 2 5 2" xfId="38051" xr:uid="{00000000-0005-0000-0000-00008C740000}"/>
    <cellStyle name="Normal 6 2 7 3 2 2 5 3" xfId="22818" xr:uid="{00000000-0005-0000-0000-00008D740000}"/>
    <cellStyle name="Normal 6 2 7 3 2 2 6" xfId="33039" xr:uid="{00000000-0005-0000-0000-00008E740000}"/>
    <cellStyle name="Normal 6 2 7 3 2 2 7" xfId="17805" xr:uid="{00000000-0005-0000-0000-00008F740000}"/>
    <cellStyle name="Normal 6 2 7 3 2 3" xfId="3498" xr:uid="{00000000-0005-0000-0000-000090740000}"/>
    <cellStyle name="Normal 6 2 7 3 2 3 2" xfId="13572" xr:uid="{00000000-0005-0000-0000-000091740000}"/>
    <cellStyle name="Normal 6 2 7 3 2 3 2 2" xfId="43903" xr:uid="{00000000-0005-0000-0000-000092740000}"/>
    <cellStyle name="Normal 6 2 7 3 2 3 2 3" xfId="28670" xr:uid="{00000000-0005-0000-0000-000093740000}"/>
    <cellStyle name="Normal 6 2 7 3 2 3 3" xfId="8552" xr:uid="{00000000-0005-0000-0000-000094740000}"/>
    <cellStyle name="Normal 6 2 7 3 2 3 3 2" xfId="38886" xr:uid="{00000000-0005-0000-0000-000095740000}"/>
    <cellStyle name="Normal 6 2 7 3 2 3 3 3" xfId="23653" xr:uid="{00000000-0005-0000-0000-000096740000}"/>
    <cellStyle name="Normal 6 2 7 3 2 3 4" xfId="33873" xr:uid="{00000000-0005-0000-0000-000097740000}"/>
    <cellStyle name="Normal 6 2 7 3 2 3 5" xfId="18640" xr:uid="{00000000-0005-0000-0000-000098740000}"/>
    <cellStyle name="Normal 6 2 7 3 2 4" xfId="5191" xr:uid="{00000000-0005-0000-0000-000099740000}"/>
    <cellStyle name="Normal 6 2 7 3 2 4 2" xfId="15243" xr:uid="{00000000-0005-0000-0000-00009A740000}"/>
    <cellStyle name="Normal 6 2 7 3 2 4 2 2" xfId="45574" xr:uid="{00000000-0005-0000-0000-00009B740000}"/>
    <cellStyle name="Normal 6 2 7 3 2 4 2 3" xfId="30341" xr:uid="{00000000-0005-0000-0000-00009C740000}"/>
    <cellStyle name="Normal 6 2 7 3 2 4 3" xfId="10223" xr:uid="{00000000-0005-0000-0000-00009D740000}"/>
    <cellStyle name="Normal 6 2 7 3 2 4 3 2" xfId="40557" xr:uid="{00000000-0005-0000-0000-00009E740000}"/>
    <cellStyle name="Normal 6 2 7 3 2 4 3 3" xfId="25324" xr:uid="{00000000-0005-0000-0000-00009F740000}"/>
    <cellStyle name="Normal 6 2 7 3 2 4 4" xfId="35544" xr:uid="{00000000-0005-0000-0000-0000A0740000}"/>
    <cellStyle name="Normal 6 2 7 3 2 4 5" xfId="20311" xr:uid="{00000000-0005-0000-0000-0000A1740000}"/>
    <cellStyle name="Normal 6 2 7 3 2 5" xfId="11901" xr:uid="{00000000-0005-0000-0000-0000A2740000}"/>
    <cellStyle name="Normal 6 2 7 3 2 5 2" xfId="42232" xr:uid="{00000000-0005-0000-0000-0000A3740000}"/>
    <cellStyle name="Normal 6 2 7 3 2 5 3" xfId="26999" xr:uid="{00000000-0005-0000-0000-0000A4740000}"/>
    <cellStyle name="Normal 6 2 7 3 2 6" xfId="6880" xr:uid="{00000000-0005-0000-0000-0000A5740000}"/>
    <cellStyle name="Normal 6 2 7 3 2 6 2" xfId="37215" xr:uid="{00000000-0005-0000-0000-0000A6740000}"/>
    <cellStyle name="Normal 6 2 7 3 2 6 3" xfId="21982" xr:uid="{00000000-0005-0000-0000-0000A7740000}"/>
    <cellStyle name="Normal 6 2 7 3 2 7" xfId="32203" xr:uid="{00000000-0005-0000-0000-0000A8740000}"/>
    <cellStyle name="Normal 6 2 7 3 2 8" xfId="16969" xr:uid="{00000000-0005-0000-0000-0000A9740000}"/>
    <cellStyle name="Normal 6 2 7 3 3" xfId="2227" xr:uid="{00000000-0005-0000-0000-0000AA740000}"/>
    <cellStyle name="Normal 6 2 7 3 3 2" xfId="3917" xr:uid="{00000000-0005-0000-0000-0000AB740000}"/>
    <cellStyle name="Normal 6 2 7 3 3 2 2" xfId="13990" xr:uid="{00000000-0005-0000-0000-0000AC740000}"/>
    <cellStyle name="Normal 6 2 7 3 3 2 2 2" xfId="44321" xr:uid="{00000000-0005-0000-0000-0000AD740000}"/>
    <cellStyle name="Normal 6 2 7 3 3 2 2 3" xfId="29088" xr:uid="{00000000-0005-0000-0000-0000AE740000}"/>
    <cellStyle name="Normal 6 2 7 3 3 2 3" xfId="8970" xr:uid="{00000000-0005-0000-0000-0000AF740000}"/>
    <cellStyle name="Normal 6 2 7 3 3 2 3 2" xfId="39304" xr:uid="{00000000-0005-0000-0000-0000B0740000}"/>
    <cellStyle name="Normal 6 2 7 3 3 2 3 3" xfId="24071" xr:uid="{00000000-0005-0000-0000-0000B1740000}"/>
    <cellStyle name="Normal 6 2 7 3 3 2 4" xfId="34291" xr:uid="{00000000-0005-0000-0000-0000B2740000}"/>
    <cellStyle name="Normal 6 2 7 3 3 2 5" xfId="19058" xr:uid="{00000000-0005-0000-0000-0000B3740000}"/>
    <cellStyle name="Normal 6 2 7 3 3 3" xfId="5609" xr:uid="{00000000-0005-0000-0000-0000B4740000}"/>
    <cellStyle name="Normal 6 2 7 3 3 3 2" xfId="15661" xr:uid="{00000000-0005-0000-0000-0000B5740000}"/>
    <cellStyle name="Normal 6 2 7 3 3 3 2 2" xfId="45992" xr:uid="{00000000-0005-0000-0000-0000B6740000}"/>
    <cellStyle name="Normal 6 2 7 3 3 3 2 3" xfId="30759" xr:uid="{00000000-0005-0000-0000-0000B7740000}"/>
    <cellStyle name="Normal 6 2 7 3 3 3 3" xfId="10641" xr:uid="{00000000-0005-0000-0000-0000B8740000}"/>
    <cellStyle name="Normal 6 2 7 3 3 3 3 2" xfId="40975" xr:uid="{00000000-0005-0000-0000-0000B9740000}"/>
    <cellStyle name="Normal 6 2 7 3 3 3 3 3" xfId="25742" xr:uid="{00000000-0005-0000-0000-0000BA740000}"/>
    <cellStyle name="Normal 6 2 7 3 3 3 4" xfId="35962" xr:uid="{00000000-0005-0000-0000-0000BB740000}"/>
    <cellStyle name="Normal 6 2 7 3 3 3 5" xfId="20729" xr:uid="{00000000-0005-0000-0000-0000BC740000}"/>
    <cellStyle name="Normal 6 2 7 3 3 4" xfId="12319" xr:uid="{00000000-0005-0000-0000-0000BD740000}"/>
    <cellStyle name="Normal 6 2 7 3 3 4 2" xfId="42650" xr:uid="{00000000-0005-0000-0000-0000BE740000}"/>
    <cellStyle name="Normal 6 2 7 3 3 4 3" xfId="27417" xr:uid="{00000000-0005-0000-0000-0000BF740000}"/>
    <cellStyle name="Normal 6 2 7 3 3 5" xfId="7298" xr:uid="{00000000-0005-0000-0000-0000C0740000}"/>
    <cellStyle name="Normal 6 2 7 3 3 5 2" xfId="37633" xr:uid="{00000000-0005-0000-0000-0000C1740000}"/>
    <cellStyle name="Normal 6 2 7 3 3 5 3" xfId="22400" xr:uid="{00000000-0005-0000-0000-0000C2740000}"/>
    <cellStyle name="Normal 6 2 7 3 3 6" xfId="32621" xr:uid="{00000000-0005-0000-0000-0000C3740000}"/>
    <cellStyle name="Normal 6 2 7 3 3 7" xfId="17387" xr:uid="{00000000-0005-0000-0000-0000C4740000}"/>
    <cellStyle name="Normal 6 2 7 3 4" xfId="3080" xr:uid="{00000000-0005-0000-0000-0000C5740000}"/>
    <cellStyle name="Normal 6 2 7 3 4 2" xfId="13154" xr:uid="{00000000-0005-0000-0000-0000C6740000}"/>
    <cellStyle name="Normal 6 2 7 3 4 2 2" xfId="43485" xr:uid="{00000000-0005-0000-0000-0000C7740000}"/>
    <cellStyle name="Normal 6 2 7 3 4 2 3" xfId="28252" xr:uid="{00000000-0005-0000-0000-0000C8740000}"/>
    <cellStyle name="Normal 6 2 7 3 4 3" xfId="8134" xr:uid="{00000000-0005-0000-0000-0000C9740000}"/>
    <cellStyle name="Normal 6 2 7 3 4 3 2" xfId="38468" xr:uid="{00000000-0005-0000-0000-0000CA740000}"/>
    <cellStyle name="Normal 6 2 7 3 4 3 3" xfId="23235" xr:uid="{00000000-0005-0000-0000-0000CB740000}"/>
    <cellStyle name="Normal 6 2 7 3 4 4" xfId="33455" xr:uid="{00000000-0005-0000-0000-0000CC740000}"/>
    <cellStyle name="Normal 6 2 7 3 4 5" xfId="18222" xr:uid="{00000000-0005-0000-0000-0000CD740000}"/>
    <cellStyle name="Normal 6 2 7 3 5" xfId="4773" xr:uid="{00000000-0005-0000-0000-0000CE740000}"/>
    <cellStyle name="Normal 6 2 7 3 5 2" xfId="14825" xr:uid="{00000000-0005-0000-0000-0000CF740000}"/>
    <cellStyle name="Normal 6 2 7 3 5 2 2" xfId="45156" xr:uid="{00000000-0005-0000-0000-0000D0740000}"/>
    <cellStyle name="Normal 6 2 7 3 5 2 3" xfId="29923" xr:uid="{00000000-0005-0000-0000-0000D1740000}"/>
    <cellStyle name="Normal 6 2 7 3 5 3" xfId="9805" xr:uid="{00000000-0005-0000-0000-0000D2740000}"/>
    <cellStyle name="Normal 6 2 7 3 5 3 2" xfId="40139" xr:uid="{00000000-0005-0000-0000-0000D3740000}"/>
    <cellStyle name="Normal 6 2 7 3 5 3 3" xfId="24906" xr:uid="{00000000-0005-0000-0000-0000D4740000}"/>
    <cellStyle name="Normal 6 2 7 3 5 4" xfId="35126" xr:uid="{00000000-0005-0000-0000-0000D5740000}"/>
    <cellStyle name="Normal 6 2 7 3 5 5" xfId="19893" xr:uid="{00000000-0005-0000-0000-0000D6740000}"/>
    <cellStyle name="Normal 6 2 7 3 6" xfId="11483" xr:uid="{00000000-0005-0000-0000-0000D7740000}"/>
    <cellStyle name="Normal 6 2 7 3 6 2" xfId="41814" xr:uid="{00000000-0005-0000-0000-0000D8740000}"/>
    <cellStyle name="Normal 6 2 7 3 6 3" xfId="26581" xr:uid="{00000000-0005-0000-0000-0000D9740000}"/>
    <cellStyle name="Normal 6 2 7 3 7" xfId="6462" xr:uid="{00000000-0005-0000-0000-0000DA740000}"/>
    <cellStyle name="Normal 6 2 7 3 7 2" xfId="36797" xr:uid="{00000000-0005-0000-0000-0000DB740000}"/>
    <cellStyle name="Normal 6 2 7 3 7 3" xfId="21564" xr:uid="{00000000-0005-0000-0000-0000DC740000}"/>
    <cellStyle name="Normal 6 2 7 3 8" xfId="31785" xr:uid="{00000000-0005-0000-0000-0000DD740000}"/>
    <cellStyle name="Normal 6 2 7 3 9" xfId="16551" xr:uid="{00000000-0005-0000-0000-0000DE740000}"/>
    <cellStyle name="Normal 6 2 7 4" xfId="1598" xr:uid="{00000000-0005-0000-0000-0000DF740000}"/>
    <cellStyle name="Normal 6 2 7 4 2" xfId="2437" xr:uid="{00000000-0005-0000-0000-0000E0740000}"/>
    <cellStyle name="Normal 6 2 7 4 2 2" xfId="4127" xr:uid="{00000000-0005-0000-0000-0000E1740000}"/>
    <cellStyle name="Normal 6 2 7 4 2 2 2" xfId="14200" xr:uid="{00000000-0005-0000-0000-0000E2740000}"/>
    <cellStyle name="Normal 6 2 7 4 2 2 2 2" xfId="44531" xr:uid="{00000000-0005-0000-0000-0000E3740000}"/>
    <cellStyle name="Normal 6 2 7 4 2 2 2 3" xfId="29298" xr:uid="{00000000-0005-0000-0000-0000E4740000}"/>
    <cellStyle name="Normal 6 2 7 4 2 2 3" xfId="9180" xr:uid="{00000000-0005-0000-0000-0000E5740000}"/>
    <cellStyle name="Normal 6 2 7 4 2 2 3 2" xfId="39514" xr:uid="{00000000-0005-0000-0000-0000E6740000}"/>
    <cellStyle name="Normal 6 2 7 4 2 2 3 3" xfId="24281" xr:uid="{00000000-0005-0000-0000-0000E7740000}"/>
    <cellStyle name="Normal 6 2 7 4 2 2 4" xfId="34501" xr:uid="{00000000-0005-0000-0000-0000E8740000}"/>
    <cellStyle name="Normal 6 2 7 4 2 2 5" xfId="19268" xr:uid="{00000000-0005-0000-0000-0000E9740000}"/>
    <cellStyle name="Normal 6 2 7 4 2 3" xfId="5819" xr:uid="{00000000-0005-0000-0000-0000EA740000}"/>
    <cellStyle name="Normal 6 2 7 4 2 3 2" xfId="15871" xr:uid="{00000000-0005-0000-0000-0000EB740000}"/>
    <cellStyle name="Normal 6 2 7 4 2 3 2 2" xfId="46202" xr:uid="{00000000-0005-0000-0000-0000EC740000}"/>
    <cellStyle name="Normal 6 2 7 4 2 3 2 3" xfId="30969" xr:uid="{00000000-0005-0000-0000-0000ED740000}"/>
    <cellStyle name="Normal 6 2 7 4 2 3 3" xfId="10851" xr:uid="{00000000-0005-0000-0000-0000EE740000}"/>
    <cellStyle name="Normal 6 2 7 4 2 3 3 2" xfId="41185" xr:uid="{00000000-0005-0000-0000-0000EF740000}"/>
    <cellStyle name="Normal 6 2 7 4 2 3 3 3" xfId="25952" xr:uid="{00000000-0005-0000-0000-0000F0740000}"/>
    <cellStyle name="Normal 6 2 7 4 2 3 4" xfId="36172" xr:uid="{00000000-0005-0000-0000-0000F1740000}"/>
    <cellStyle name="Normal 6 2 7 4 2 3 5" xfId="20939" xr:uid="{00000000-0005-0000-0000-0000F2740000}"/>
    <cellStyle name="Normal 6 2 7 4 2 4" xfId="12529" xr:uid="{00000000-0005-0000-0000-0000F3740000}"/>
    <cellStyle name="Normal 6 2 7 4 2 4 2" xfId="42860" xr:uid="{00000000-0005-0000-0000-0000F4740000}"/>
    <cellStyle name="Normal 6 2 7 4 2 4 3" xfId="27627" xr:uid="{00000000-0005-0000-0000-0000F5740000}"/>
    <cellStyle name="Normal 6 2 7 4 2 5" xfId="7508" xr:uid="{00000000-0005-0000-0000-0000F6740000}"/>
    <cellStyle name="Normal 6 2 7 4 2 5 2" xfId="37843" xr:uid="{00000000-0005-0000-0000-0000F7740000}"/>
    <cellStyle name="Normal 6 2 7 4 2 5 3" xfId="22610" xr:uid="{00000000-0005-0000-0000-0000F8740000}"/>
    <cellStyle name="Normal 6 2 7 4 2 6" xfId="32831" xr:uid="{00000000-0005-0000-0000-0000F9740000}"/>
    <cellStyle name="Normal 6 2 7 4 2 7" xfId="17597" xr:uid="{00000000-0005-0000-0000-0000FA740000}"/>
    <cellStyle name="Normal 6 2 7 4 3" xfId="3290" xr:uid="{00000000-0005-0000-0000-0000FB740000}"/>
    <cellStyle name="Normal 6 2 7 4 3 2" xfId="13364" xr:uid="{00000000-0005-0000-0000-0000FC740000}"/>
    <cellStyle name="Normal 6 2 7 4 3 2 2" xfId="43695" xr:uid="{00000000-0005-0000-0000-0000FD740000}"/>
    <cellStyle name="Normal 6 2 7 4 3 2 3" xfId="28462" xr:uid="{00000000-0005-0000-0000-0000FE740000}"/>
    <cellStyle name="Normal 6 2 7 4 3 3" xfId="8344" xr:uid="{00000000-0005-0000-0000-0000FF740000}"/>
    <cellStyle name="Normal 6 2 7 4 3 3 2" xfId="38678" xr:uid="{00000000-0005-0000-0000-000000750000}"/>
    <cellStyle name="Normal 6 2 7 4 3 3 3" xfId="23445" xr:uid="{00000000-0005-0000-0000-000001750000}"/>
    <cellStyle name="Normal 6 2 7 4 3 4" xfId="33665" xr:uid="{00000000-0005-0000-0000-000002750000}"/>
    <cellStyle name="Normal 6 2 7 4 3 5" xfId="18432" xr:uid="{00000000-0005-0000-0000-000003750000}"/>
    <cellStyle name="Normal 6 2 7 4 4" xfId="4983" xr:uid="{00000000-0005-0000-0000-000004750000}"/>
    <cellStyle name="Normal 6 2 7 4 4 2" xfId="15035" xr:uid="{00000000-0005-0000-0000-000005750000}"/>
    <cellStyle name="Normal 6 2 7 4 4 2 2" xfId="45366" xr:uid="{00000000-0005-0000-0000-000006750000}"/>
    <cellStyle name="Normal 6 2 7 4 4 2 3" xfId="30133" xr:uid="{00000000-0005-0000-0000-000007750000}"/>
    <cellStyle name="Normal 6 2 7 4 4 3" xfId="10015" xr:uid="{00000000-0005-0000-0000-000008750000}"/>
    <cellStyle name="Normal 6 2 7 4 4 3 2" xfId="40349" xr:uid="{00000000-0005-0000-0000-000009750000}"/>
    <cellStyle name="Normal 6 2 7 4 4 3 3" xfId="25116" xr:uid="{00000000-0005-0000-0000-00000A750000}"/>
    <cellStyle name="Normal 6 2 7 4 4 4" xfId="35336" xr:uid="{00000000-0005-0000-0000-00000B750000}"/>
    <cellStyle name="Normal 6 2 7 4 4 5" xfId="20103" xr:uid="{00000000-0005-0000-0000-00000C750000}"/>
    <cellStyle name="Normal 6 2 7 4 5" xfId="11693" xr:uid="{00000000-0005-0000-0000-00000D750000}"/>
    <cellStyle name="Normal 6 2 7 4 5 2" xfId="42024" xr:uid="{00000000-0005-0000-0000-00000E750000}"/>
    <cellStyle name="Normal 6 2 7 4 5 3" xfId="26791" xr:uid="{00000000-0005-0000-0000-00000F750000}"/>
    <cellStyle name="Normal 6 2 7 4 6" xfId="6672" xr:uid="{00000000-0005-0000-0000-000010750000}"/>
    <cellStyle name="Normal 6 2 7 4 6 2" xfId="37007" xr:uid="{00000000-0005-0000-0000-000011750000}"/>
    <cellStyle name="Normal 6 2 7 4 6 3" xfId="21774" xr:uid="{00000000-0005-0000-0000-000012750000}"/>
    <cellStyle name="Normal 6 2 7 4 7" xfId="31995" xr:uid="{00000000-0005-0000-0000-000013750000}"/>
    <cellStyle name="Normal 6 2 7 4 8" xfId="16761" xr:uid="{00000000-0005-0000-0000-000014750000}"/>
    <cellStyle name="Normal 6 2 7 5" xfId="2019" xr:uid="{00000000-0005-0000-0000-000015750000}"/>
    <cellStyle name="Normal 6 2 7 5 2" xfId="3709" xr:uid="{00000000-0005-0000-0000-000016750000}"/>
    <cellStyle name="Normal 6 2 7 5 2 2" xfId="13782" xr:uid="{00000000-0005-0000-0000-000017750000}"/>
    <cellStyle name="Normal 6 2 7 5 2 2 2" xfId="44113" xr:uid="{00000000-0005-0000-0000-000018750000}"/>
    <cellStyle name="Normal 6 2 7 5 2 2 3" xfId="28880" xr:uid="{00000000-0005-0000-0000-000019750000}"/>
    <cellStyle name="Normal 6 2 7 5 2 3" xfId="8762" xr:uid="{00000000-0005-0000-0000-00001A750000}"/>
    <cellStyle name="Normal 6 2 7 5 2 3 2" xfId="39096" xr:uid="{00000000-0005-0000-0000-00001B750000}"/>
    <cellStyle name="Normal 6 2 7 5 2 3 3" xfId="23863" xr:uid="{00000000-0005-0000-0000-00001C750000}"/>
    <cellStyle name="Normal 6 2 7 5 2 4" xfId="34083" xr:uid="{00000000-0005-0000-0000-00001D750000}"/>
    <cellStyle name="Normal 6 2 7 5 2 5" xfId="18850" xr:uid="{00000000-0005-0000-0000-00001E750000}"/>
    <cellStyle name="Normal 6 2 7 5 3" xfId="5401" xr:uid="{00000000-0005-0000-0000-00001F750000}"/>
    <cellStyle name="Normal 6 2 7 5 3 2" xfId="15453" xr:uid="{00000000-0005-0000-0000-000020750000}"/>
    <cellStyle name="Normal 6 2 7 5 3 2 2" xfId="45784" xr:uid="{00000000-0005-0000-0000-000021750000}"/>
    <cellStyle name="Normal 6 2 7 5 3 2 3" xfId="30551" xr:uid="{00000000-0005-0000-0000-000022750000}"/>
    <cellStyle name="Normal 6 2 7 5 3 3" xfId="10433" xr:uid="{00000000-0005-0000-0000-000023750000}"/>
    <cellStyle name="Normal 6 2 7 5 3 3 2" xfId="40767" xr:uid="{00000000-0005-0000-0000-000024750000}"/>
    <cellStyle name="Normal 6 2 7 5 3 3 3" xfId="25534" xr:uid="{00000000-0005-0000-0000-000025750000}"/>
    <cellStyle name="Normal 6 2 7 5 3 4" xfId="35754" xr:uid="{00000000-0005-0000-0000-000026750000}"/>
    <cellStyle name="Normal 6 2 7 5 3 5" xfId="20521" xr:uid="{00000000-0005-0000-0000-000027750000}"/>
    <cellStyle name="Normal 6 2 7 5 4" xfId="12111" xr:uid="{00000000-0005-0000-0000-000028750000}"/>
    <cellStyle name="Normal 6 2 7 5 4 2" xfId="42442" xr:uid="{00000000-0005-0000-0000-000029750000}"/>
    <cellStyle name="Normal 6 2 7 5 4 3" xfId="27209" xr:uid="{00000000-0005-0000-0000-00002A750000}"/>
    <cellStyle name="Normal 6 2 7 5 5" xfId="7090" xr:uid="{00000000-0005-0000-0000-00002B750000}"/>
    <cellStyle name="Normal 6 2 7 5 5 2" xfId="37425" xr:uid="{00000000-0005-0000-0000-00002C750000}"/>
    <cellStyle name="Normal 6 2 7 5 5 3" xfId="22192" xr:uid="{00000000-0005-0000-0000-00002D750000}"/>
    <cellStyle name="Normal 6 2 7 5 6" xfId="32413" xr:uid="{00000000-0005-0000-0000-00002E750000}"/>
    <cellStyle name="Normal 6 2 7 5 7" xfId="17179" xr:uid="{00000000-0005-0000-0000-00002F750000}"/>
    <cellStyle name="Normal 6 2 7 6" xfId="2872" xr:uid="{00000000-0005-0000-0000-000030750000}"/>
    <cellStyle name="Normal 6 2 7 6 2" xfId="12946" xr:uid="{00000000-0005-0000-0000-000031750000}"/>
    <cellStyle name="Normal 6 2 7 6 2 2" xfId="43277" xr:uid="{00000000-0005-0000-0000-000032750000}"/>
    <cellStyle name="Normal 6 2 7 6 2 3" xfId="28044" xr:uid="{00000000-0005-0000-0000-000033750000}"/>
    <cellStyle name="Normal 6 2 7 6 3" xfId="7926" xr:uid="{00000000-0005-0000-0000-000034750000}"/>
    <cellStyle name="Normal 6 2 7 6 3 2" xfId="38260" xr:uid="{00000000-0005-0000-0000-000035750000}"/>
    <cellStyle name="Normal 6 2 7 6 3 3" xfId="23027" xr:uid="{00000000-0005-0000-0000-000036750000}"/>
    <cellStyle name="Normal 6 2 7 6 4" xfId="33247" xr:uid="{00000000-0005-0000-0000-000037750000}"/>
    <cellStyle name="Normal 6 2 7 6 5" xfId="18014" xr:uid="{00000000-0005-0000-0000-000038750000}"/>
    <cellStyle name="Normal 6 2 7 7" xfId="4565" xr:uid="{00000000-0005-0000-0000-000039750000}"/>
    <cellStyle name="Normal 6 2 7 7 2" xfId="14617" xr:uid="{00000000-0005-0000-0000-00003A750000}"/>
    <cellStyle name="Normal 6 2 7 7 2 2" xfId="44948" xr:uid="{00000000-0005-0000-0000-00003B750000}"/>
    <cellStyle name="Normal 6 2 7 7 2 3" xfId="29715" xr:uid="{00000000-0005-0000-0000-00003C750000}"/>
    <cellStyle name="Normal 6 2 7 7 3" xfId="9597" xr:uid="{00000000-0005-0000-0000-00003D750000}"/>
    <cellStyle name="Normal 6 2 7 7 3 2" xfId="39931" xr:uid="{00000000-0005-0000-0000-00003E750000}"/>
    <cellStyle name="Normal 6 2 7 7 3 3" xfId="24698" xr:uid="{00000000-0005-0000-0000-00003F750000}"/>
    <cellStyle name="Normal 6 2 7 7 4" xfId="34918" xr:uid="{00000000-0005-0000-0000-000040750000}"/>
    <cellStyle name="Normal 6 2 7 7 5" xfId="19685" xr:uid="{00000000-0005-0000-0000-000041750000}"/>
    <cellStyle name="Normal 6 2 7 8" xfId="11275" xr:uid="{00000000-0005-0000-0000-000042750000}"/>
    <cellStyle name="Normal 6 2 7 8 2" xfId="41606" xr:uid="{00000000-0005-0000-0000-000043750000}"/>
    <cellStyle name="Normal 6 2 7 8 3" xfId="26373" xr:uid="{00000000-0005-0000-0000-000044750000}"/>
    <cellStyle name="Normal 6 2 7 9" xfId="6254" xr:uid="{00000000-0005-0000-0000-000045750000}"/>
    <cellStyle name="Normal 6 2 7 9 2" xfId="36589" xr:uid="{00000000-0005-0000-0000-000046750000}"/>
    <cellStyle name="Normal 6 2 7 9 3" xfId="21356" xr:uid="{00000000-0005-0000-0000-000047750000}"/>
    <cellStyle name="Normal 6 2 8" xfId="1218" xr:uid="{00000000-0005-0000-0000-000048750000}"/>
    <cellStyle name="Normal 6 2 8 10" xfId="16395" xr:uid="{00000000-0005-0000-0000-000049750000}"/>
    <cellStyle name="Normal 6 2 8 2" xfId="1437" xr:uid="{00000000-0005-0000-0000-00004A750000}"/>
    <cellStyle name="Normal 6 2 8 2 2" xfId="1858" xr:uid="{00000000-0005-0000-0000-00004B750000}"/>
    <cellStyle name="Normal 6 2 8 2 2 2" xfId="2697" xr:uid="{00000000-0005-0000-0000-00004C750000}"/>
    <cellStyle name="Normal 6 2 8 2 2 2 2" xfId="4387" xr:uid="{00000000-0005-0000-0000-00004D750000}"/>
    <cellStyle name="Normal 6 2 8 2 2 2 2 2" xfId="14460" xr:uid="{00000000-0005-0000-0000-00004E750000}"/>
    <cellStyle name="Normal 6 2 8 2 2 2 2 2 2" xfId="44791" xr:uid="{00000000-0005-0000-0000-00004F750000}"/>
    <cellStyle name="Normal 6 2 8 2 2 2 2 2 3" xfId="29558" xr:uid="{00000000-0005-0000-0000-000050750000}"/>
    <cellStyle name="Normal 6 2 8 2 2 2 2 3" xfId="9440" xr:uid="{00000000-0005-0000-0000-000051750000}"/>
    <cellStyle name="Normal 6 2 8 2 2 2 2 3 2" xfId="39774" xr:uid="{00000000-0005-0000-0000-000052750000}"/>
    <cellStyle name="Normal 6 2 8 2 2 2 2 3 3" xfId="24541" xr:uid="{00000000-0005-0000-0000-000053750000}"/>
    <cellStyle name="Normal 6 2 8 2 2 2 2 4" xfId="34761" xr:uid="{00000000-0005-0000-0000-000054750000}"/>
    <cellStyle name="Normal 6 2 8 2 2 2 2 5" xfId="19528" xr:uid="{00000000-0005-0000-0000-000055750000}"/>
    <cellStyle name="Normal 6 2 8 2 2 2 3" xfId="6079" xr:uid="{00000000-0005-0000-0000-000056750000}"/>
    <cellStyle name="Normal 6 2 8 2 2 2 3 2" xfId="16131" xr:uid="{00000000-0005-0000-0000-000057750000}"/>
    <cellStyle name="Normal 6 2 8 2 2 2 3 2 2" xfId="46462" xr:uid="{00000000-0005-0000-0000-000058750000}"/>
    <cellStyle name="Normal 6 2 8 2 2 2 3 2 3" xfId="31229" xr:uid="{00000000-0005-0000-0000-000059750000}"/>
    <cellStyle name="Normal 6 2 8 2 2 2 3 3" xfId="11111" xr:uid="{00000000-0005-0000-0000-00005A750000}"/>
    <cellStyle name="Normal 6 2 8 2 2 2 3 3 2" xfId="41445" xr:uid="{00000000-0005-0000-0000-00005B750000}"/>
    <cellStyle name="Normal 6 2 8 2 2 2 3 3 3" xfId="26212" xr:uid="{00000000-0005-0000-0000-00005C750000}"/>
    <cellStyle name="Normal 6 2 8 2 2 2 3 4" xfId="36432" xr:uid="{00000000-0005-0000-0000-00005D750000}"/>
    <cellStyle name="Normal 6 2 8 2 2 2 3 5" xfId="21199" xr:uid="{00000000-0005-0000-0000-00005E750000}"/>
    <cellStyle name="Normal 6 2 8 2 2 2 4" xfId="12789" xr:uid="{00000000-0005-0000-0000-00005F750000}"/>
    <cellStyle name="Normal 6 2 8 2 2 2 4 2" xfId="43120" xr:uid="{00000000-0005-0000-0000-000060750000}"/>
    <cellStyle name="Normal 6 2 8 2 2 2 4 3" xfId="27887" xr:uid="{00000000-0005-0000-0000-000061750000}"/>
    <cellStyle name="Normal 6 2 8 2 2 2 5" xfId="7768" xr:uid="{00000000-0005-0000-0000-000062750000}"/>
    <cellStyle name="Normal 6 2 8 2 2 2 5 2" xfId="38103" xr:uid="{00000000-0005-0000-0000-000063750000}"/>
    <cellStyle name="Normal 6 2 8 2 2 2 5 3" xfId="22870" xr:uid="{00000000-0005-0000-0000-000064750000}"/>
    <cellStyle name="Normal 6 2 8 2 2 2 6" xfId="33091" xr:uid="{00000000-0005-0000-0000-000065750000}"/>
    <cellStyle name="Normal 6 2 8 2 2 2 7" xfId="17857" xr:uid="{00000000-0005-0000-0000-000066750000}"/>
    <cellStyle name="Normal 6 2 8 2 2 3" xfId="3550" xr:uid="{00000000-0005-0000-0000-000067750000}"/>
    <cellStyle name="Normal 6 2 8 2 2 3 2" xfId="13624" xr:uid="{00000000-0005-0000-0000-000068750000}"/>
    <cellStyle name="Normal 6 2 8 2 2 3 2 2" xfId="43955" xr:uid="{00000000-0005-0000-0000-000069750000}"/>
    <cellStyle name="Normal 6 2 8 2 2 3 2 3" xfId="28722" xr:uid="{00000000-0005-0000-0000-00006A750000}"/>
    <cellStyle name="Normal 6 2 8 2 2 3 3" xfId="8604" xr:uid="{00000000-0005-0000-0000-00006B750000}"/>
    <cellStyle name="Normal 6 2 8 2 2 3 3 2" xfId="38938" xr:uid="{00000000-0005-0000-0000-00006C750000}"/>
    <cellStyle name="Normal 6 2 8 2 2 3 3 3" xfId="23705" xr:uid="{00000000-0005-0000-0000-00006D750000}"/>
    <cellStyle name="Normal 6 2 8 2 2 3 4" xfId="33925" xr:uid="{00000000-0005-0000-0000-00006E750000}"/>
    <cellStyle name="Normal 6 2 8 2 2 3 5" xfId="18692" xr:uid="{00000000-0005-0000-0000-00006F750000}"/>
    <cellStyle name="Normal 6 2 8 2 2 4" xfId="5243" xr:uid="{00000000-0005-0000-0000-000070750000}"/>
    <cellStyle name="Normal 6 2 8 2 2 4 2" xfId="15295" xr:uid="{00000000-0005-0000-0000-000071750000}"/>
    <cellStyle name="Normal 6 2 8 2 2 4 2 2" xfId="45626" xr:uid="{00000000-0005-0000-0000-000072750000}"/>
    <cellStyle name="Normal 6 2 8 2 2 4 2 3" xfId="30393" xr:uid="{00000000-0005-0000-0000-000073750000}"/>
    <cellStyle name="Normal 6 2 8 2 2 4 3" xfId="10275" xr:uid="{00000000-0005-0000-0000-000074750000}"/>
    <cellStyle name="Normal 6 2 8 2 2 4 3 2" xfId="40609" xr:uid="{00000000-0005-0000-0000-000075750000}"/>
    <cellStyle name="Normal 6 2 8 2 2 4 3 3" xfId="25376" xr:uid="{00000000-0005-0000-0000-000076750000}"/>
    <cellStyle name="Normal 6 2 8 2 2 4 4" xfId="35596" xr:uid="{00000000-0005-0000-0000-000077750000}"/>
    <cellStyle name="Normal 6 2 8 2 2 4 5" xfId="20363" xr:uid="{00000000-0005-0000-0000-000078750000}"/>
    <cellStyle name="Normal 6 2 8 2 2 5" xfId="11953" xr:uid="{00000000-0005-0000-0000-000079750000}"/>
    <cellStyle name="Normal 6 2 8 2 2 5 2" xfId="42284" xr:uid="{00000000-0005-0000-0000-00007A750000}"/>
    <cellStyle name="Normal 6 2 8 2 2 5 3" xfId="27051" xr:uid="{00000000-0005-0000-0000-00007B750000}"/>
    <cellStyle name="Normal 6 2 8 2 2 6" xfId="6932" xr:uid="{00000000-0005-0000-0000-00007C750000}"/>
    <cellStyle name="Normal 6 2 8 2 2 6 2" xfId="37267" xr:uid="{00000000-0005-0000-0000-00007D750000}"/>
    <cellStyle name="Normal 6 2 8 2 2 6 3" xfId="22034" xr:uid="{00000000-0005-0000-0000-00007E750000}"/>
    <cellStyle name="Normal 6 2 8 2 2 7" xfId="32255" xr:uid="{00000000-0005-0000-0000-00007F750000}"/>
    <cellStyle name="Normal 6 2 8 2 2 8" xfId="17021" xr:uid="{00000000-0005-0000-0000-000080750000}"/>
    <cellStyle name="Normal 6 2 8 2 3" xfId="2279" xr:uid="{00000000-0005-0000-0000-000081750000}"/>
    <cellStyle name="Normal 6 2 8 2 3 2" xfId="3969" xr:uid="{00000000-0005-0000-0000-000082750000}"/>
    <cellStyle name="Normal 6 2 8 2 3 2 2" xfId="14042" xr:uid="{00000000-0005-0000-0000-000083750000}"/>
    <cellStyle name="Normal 6 2 8 2 3 2 2 2" xfId="44373" xr:uid="{00000000-0005-0000-0000-000084750000}"/>
    <cellStyle name="Normal 6 2 8 2 3 2 2 3" xfId="29140" xr:uid="{00000000-0005-0000-0000-000085750000}"/>
    <cellStyle name="Normal 6 2 8 2 3 2 3" xfId="9022" xr:uid="{00000000-0005-0000-0000-000086750000}"/>
    <cellStyle name="Normal 6 2 8 2 3 2 3 2" xfId="39356" xr:uid="{00000000-0005-0000-0000-000087750000}"/>
    <cellStyle name="Normal 6 2 8 2 3 2 3 3" xfId="24123" xr:uid="{00000000-0005-0000-0000-000088750000}"/>
    <cellStyle name="Normal 6 2 8 2 3 2 4" xfId="34343" xr:uid="{00000000-0005-0000-0000-000089750000}"/>
    <cellStyle name="Normal 6 2 8 2 3 2 5" xfId="19110" xr:uid="{00000000-0005-0000-0000-00008A750000}"/>
    <cellStyle name="Normal 6 2 8 2 3 3" xfId="5661" xr:uid="{00000000-0005-0000-0000-00008B750000}"/>
    <cellStyle name="Normal 6 2 8 2 3 3 2" xfId="15713" xr:uid="{00000000-0005-0000-0000-00008C750000}"/>
    <cellStyle name="Normal 6 2 8 2 3 3 2 2" xfId="46044" xr:uid="{00000000-0005-0000-0000-00008D750000}"/>
    <cellStyle name="Normal 6 2 8 2 3 3 2 3" xfId="30811" xr:uid="{00000000-0005-0000-0000-00008E750000}"/>
    <cellStyle name="Normal 6 2 8 2 3 3 3" xfId="10693" xr:uid="{00000000-0005-0000-0000-00008F750000}"/>
    <cellStyle name="Normal 6 2 8 2 3 3 3 2" xfId="41027" xr:uid="{00000000-0005-0000-0000-000090750000}"/>
    <cellStyle name="Normal 6 2 8 2 3 3 3 3" xfId="25794" xr:uid="{00000000-0005-0000-0000-000091750000}"/>
    <cellStyle name="Normal 6 2 8 2 3 3 4" xfId="36014" xr:uid="{00000000-0005-0000-0000-000092750000}"/>
    <cellStyle name="Normal 6 2 8 2 3 3 5" xfId="20781" xr:uid="{00000000-0005-0000-0000-000093750000}"/>
    <cellStyle name="Normal 6 2 8 2 3 4" xfId="12371" xr:uid="{00000000-0005-0000-0000-000094750000}"/>
    <cellStyle name="Normal 6 2 8 2 3 4 2" xfId="42702" xr:uid="{00000000-0005-0000-0000-000095750000}"/>
    <cellStyle name="Normal 6 2 8 2 3 4 3" xfId="27469" xr:uid="{00000000-0005-0000-0000-000096750000}"/>
    <cellStyle name="Normal 6 2 8 2 3 5" xfId="7350" xr:uid="{00000000-0005-0000-0000-000097750000}"/>
    <cellStyle name="Normal 6 2 8 2 3 5 2" xfId="37685" xr:uid="{00000000-0005-0000-0000-000098750000}"/>
    <cellStyle name="Normal 6 2 8 2 3 5 3" xfId="22452" xr:uid="{00000000-0005-0000-0000-000099750000}"/>
    <cellStyle name="Normal 6 2 8 2 3 6" xfId="32673" xr:uid="{00000000-0005-0000-0000-00009A750000}"/>
    <cellStyle name="Normal 6 2 8 2 3 7" xfId="17439" xr:uid="{00000000-0005-0000-0000-00009B750000}"/>
    <cellStyle name="Normal 6 2 8 2 4" xfId="3132" xr:uid="{00000000-0005-0000-0000-00009C750000}"/>
    <cellStyle name="Normal 6 2 8 2 4 2" xfId="13206" xr:uid="{00000000-0005-0000-0000-00009D750000}"/>
    <cellStyle name="Normal 6 2 8 2 4 2 2" xfId="43537" xr:uid="{00000000-0005-0000-0000-00009E750000}"/>
    <cellStyle name="Normal 6 2 8 2 4 2 3" xfId="28304" xr:uid="{00000000-0005-0000-0000-00009F750000}"/>
    <cellStyle name="Normal 6 2 8 2 4 3" xfId="8186" xr:uid="{00000000-0005-0000-0000-0000A0750000}"/>
    <cellStyle name="Normal 6 2 8 2 4 3 2" xfId="38520" xr:uid="{00000000-0005-0000-0000-0000A1750000}"/>
    <cellStyle name="Normal 6 2 8 2 4 3 3" xfId="23287" xr:uid="{00000000-0005-0000-0000-0000A2750000}"/>
    <cellStyle name="Normal 6 2 8 2 4 4" xfId="33507" xr:uid="{00000000-0005-0000-0000-0000A3750000}"/>
    <cellStyle name="Normal 6 2 8 2 4 5" xfId="18274" xr:uid="{00000000-0005-0000-0000-0000A4750000}"/>
    <cellStyle name="Normal 6 2 8 2 5" xfId="4825" xr:uid="{00000000-0005-0000-0000-0000A5750000}"/>
    <cellStyle name="Normal 6 2 8 2 5 2" xfId="14877" xr:uid="{00000000-0005-0000-0000-0000A6750000}"/>
    <cellStyle name="Normal 6 2 8 2 5 2 2" xfId="45208" xr:uid="{00000000-0005-0000-0000-0000A7750000}"/>
    <cellStyle name="Normal 6 2 8 2 5 2 3" xfId="29975" xr:uid="{00000000-0005-0000-0000-0000A8750000}"/>
    <cellStyle name="Normal 6 2 8 2 5 3" xfId="9857" xr:uid="{00000000-0005-0000-0000-0000A9750000}"/>
    <cellStyle name="Normal 6 2 8 2 5 3 2" xfId="40191" xr:uid="{00000000-0005-0000-0000-0000AA750000}"/>
    <cellStyle name="Normal 6 2 8 2 5 3 3" xfId="24958" xr:uid="{00000000-0005-0000-0000-0000AB750000}"/>
    <cellStyle name="Normal 6 2 8 2 5 4" xfId="35178" xr:uid="{00000000-0005-0000-0000-0000AC750000}"/>
    <cellStyle name="Normal 6 2 8 2 5 5" xfId="19945" xr:uid="{00000000-0005-0000-0000-0000AD750000}"/>
    <cellStyle name="Normal 6 2 8 2 6" xfId="11535" xr:uid="{00000000-0005-0000-0000-0000AE750000}"/>
    <cellStyle name="Normal 6 2 8 2 6 2" xfId="41866" xr:uid="{00000000-0005-0000-0000-0000AF750000}"/>
    <cellStyle name="Normal 6 2 8 2 6 3" xfId="26633" xr:uid="{00000000-0005-0000-0000-0000B0750000}"/>
    <cellStyle name="Normal 6 2 8 2 7" xfId="6514" xr:uid="{00000000-0005-0000-0000-0000B1750000}"/>
    <cellStyle name="Normal 6 2 8 2 7 2" xfId="36849" xr:uid="{00000000-0005-0000-0000-0000B2750000}"/>
    <cellStyle name="Normal 6 2 8 2 7 3" xfId="21616" xr:uid="{00000000-0005-0000-0000-0000B3750000}"/>
    <cellStyle name="Normal 6 2 8 2 8" xfId="31837" xr:uid="{00000000-0005-0000-0000-0000B4750000}"/>
    <cellStyle name="Normal 6 2 8 2 9" xfId="16603" xr:uid="{00000000-0005-0000-0000-0000B5750000}"/>
    <cellStyle name="Normal 6 2 8 3" xfId="1650" xr:uid="{00000000-0005-0000-0000-0000B6750000}"/>
    <cellStyle name="Normal 6 2 8 3 2" xfId="2489" xr:uid="{00000000-0005-0000-0000-0000B7750000}"/>
    <cellStyle name="Normal 6 2 8 3 2 2" xfId="4179" xr:uid="{00000000-0005-0000-0000-0000B8750000}"/>
    <cellStyle name="Normal 6 2 8 3 2 2 2" xfId="14252" xr:uid="{00000000-0005-0000-0000-0000B9750000}"/>
    <cellStyle name="Normal 6 2 8 3 2 2 2 2" xfId="44583" xr:uid="{00000000-0005-0000-0000-0000BA750000}"/>
    <cellStyle name="Normal 6 2 8 3 2 2 2 3" xfId="29350" xr:uid="{00000000-0005-0000-0000-0000BB750000}"/>
    <cellStyle name="Normal 6 2 8 3 2 2 3" xfId="9232" xr:uid="{00000000-0005-0000-0000-0000BC750000}"/>
    <cellStyle name="Normal 6 2 8 3 2 2 3 2" xfId="39566" xr:uid="{00000000-0005-0000-0000-0000BD750000}"/>
    <cellStyle name="Normal 6 2 8 3 2 2 3 3" xfId="24333" xr:uid="{00000000-0005-0000-0000-0000BE750000}"/>
    <cellStyle name="Normal 6 2 8 3 2 2 4" xfId="34553" xr:uid="{00000000-0005-0000-0000-0000BF750000}"/>
    <cellStyle name="Normal 6 2 8 3 2 2 5" xfId="19320" xr:uid="{00000000-0005-0000-0000-0000C0750000}"/>
    <cellStyle name="Normal 6 2 8 3 2 3" xfId="5871" xr:uid="{00000000-0005-0000-0000-0000C1750000}"/>
    <cellStyle name="Normal 6 2 8 3 2 3 2" xfId="15923" xr:uid="{00000000-0005-0000-0000-0000C2750000}"/>
    <cellStyle name="Normal 6 2 8 3 2 3 2 2" xfId="46254" xr:uid="{00000000-0005-0000-0000-0000C3750000}"/>
    <cellStyle name="Normal 6 2 8 3 2 3 2 3" xfId="31021" xr:uid="{00000000-0005-0000-0000-0000C4750000}"/>
    <cellStyle name="Normal 6 2 8 3 2 3 3" xfId="10903" xr:uid="{00000000-0005-0000-0000-0000C5750000}"/>
    <cellStyle name="Normal 6 2 8 3 2 3 3 2" xfId="41237" xr:uid="{00000000-0005-0000-0000-0000C6750000}"/>
    <cellStyle name="Normal 6 2 8 3 2 3 3 3" xfId="26004" xr:uid="{00000000-0005-0000-0000-0000C7750000}"/>
    <cellStyle name="Normal 6 2 8 3 2 3 4" xfId="36224" xr:uid="{00000000-0005-0000-0000-0000C8750000}"/>
    <cellStyle name="Normal 6 2 8 3 2 3 5" xfId="20991" xr:uid="{00000000-0005-0000-0000-0000C9750000}"/>
    <cellStyle name="Normal 6 2 8 3 2 4" xfId="12581" xr:uid="{00000000-0005-0000-0000-0000CA750000}"/>
    <cellStyle name="Normal 6 2 8 3 2 4 2" xfId="42912" xr:uid="{00000000-0005-0000-0000-0000CB750000}"/>
    <cellStyle name="Normal 6 2 8 3 2 4 3" xfId="27679" xr:uid="{00000000-0005-0000-0000-0000CC750000}"/>
    <cellStyle name="Normal 6 2 8 3 2 5" xfId="7560" xr:uid="{00000000-0005-0000-0000-0000CD750000}"/>
    <cellStyle name="Normal 6 2 8 3 2 5 2" xfId="37895" xr:uid="{00000000-0005-0000-0000-0000CE750000}"/>
    <cellStyle name="Normal 6 2 8 3 2 5 3" xfId="22662" xr:uid="{00000000-0005-0000-0000-0000CF750000}"/>
    <cellStyle name="Normal 6 2 8 3 2 6" xfId="32883" xr:uid="{00000000-0005-0000-0000-0000D0750000}"/>
    <cellStyle name="Normal 6 2 8 3 2 7" xfId="17649" xr:uid="{00000000-0005-0000-0000-0000D1750000}"/>
    <cellStyle name="Normal 6 2 8 3 3" xfId="3342" xr:uid="{00000000-0005-0000-0000-0000D2750000}"/>
    <cellStyle name="Normal 6 2 8 3 3 2" xfId="13416" xr:uid="{00000000-0005-0000-0000-0000D3750000}"/>
    <cellStyle name="Normal 6 2 8 3 3 2 2" xfId="43747" xr:uid="{00000000-0005-0000-0000-0000D4750000}"/>
    <cellStyle name="Normal 6 2 8 3 3 2 3" xfId="28514" xr:uid="{00000000-0005-0000-0000-0000D5750000}"/>
    <cellStyle name="Normal 6 2 8 3 3 3" xfId="8396" xr:uid="{00000000-0005-0000-0000-0000D6750000}"/>
    <cellStyle name="Normal 6 2 8 3 3 3 2" xfId="38730" xr:uid="{00000000-0005-0000-0000-0000D7750000}"/>
    <cellStyle name="Normal 6 2 8 3 3 3 3" xfId="23497" xr:uid="{00000000-0005-0000-0000-0000D8750000}"/>
    <cellStyle name="Normal 6 2 8 3 3 4" xfId="33717" xr:uid="{00000000-0005-0000-0000-0000D9750000}"/>
    <cellStyle name="Normal 6 2 8 3 3 5" xfId="18484" xr:uid="{00000000-0005-0000-0000-0000DA750000}"/>
    <cellStyle name="Normal 6 2 8 3 4" xfId="5035" xr:uid="{00000000-0005-0000-0000-0000DB750000}"/>
    <cellStyle name="Normal 6 2 8 3 4 2" xfId="15087" xr:uid="{00000000-0005-0000-0000-0000DC750000}"/>
    <cellStyle name="Normal 6 2 8 3 4 2 2" xfId="45418" xr:uid="{00000000-0005-0000-0000-0000DD750000}"/>
    <cellStyle name="Normal 6 2 8 3 4 2 3" xfId="30185" xr:uid="{00000000-0005-0000-0000-0000DE750000}"/>
    <cellStyle name="Normal 6 2 8 3 4 3" xfId="10067" xr:uid="{00000000-0005-0000-0000-0000DF750000}"/>
    <cellStyle name="Normal 6 2 8 3 4 3 2" xfId="40401" xr:uid="{00000000-0005-0000-0000-0000E0750000}"/>
    <cellStyle name="Normal 6 2 8 3 4 3 3" xfId="25168" xr:uid="{00000000-0005-0000-0000-0000E1750000}"/>
    <cellStyle name="Normal 6 2 8 3 4 4" xfId="35388" xr:uid="{00000000-0005-0000-0000-0000E2750000}"/>
    <cellStyle name="Normal 6 2 8 3 4 5" xfId="20155" xr:uid="{00000000-0005-0000-0000-0000E3750000}"/>
    <cellStyle name="Normal 6 2 8 3 5" xfId="11745" xr:uid="{00000000-0005-0000-0000-0000E4750000}"/>
    <cellStyle name="Normal 6 2 8 3 5 2" xfId="42076" xr:uid="{00000000-0005-0000-0000-0000E5750000}"/>
    <cellStyle name="Normal 6 2 8 3 5 3" xfId="26843" xr:uid="{00000000-0005-0000-0000-0000E6750000}"/>
    <cellStyle name="Normal 6 2 8 3 6" xfId="6724" xr:uid="{00000000-0005-0000-0000-0000E7750000}"/>
    <cellStyle name="Normal 6 2 8 3 6 2" xfId="37059" xr:uid="{00000000-0005-0000-0000-0000E8750000}"/>
    <cellStyle name="Normal 6 2 8 3 6 3" xfId="21826" xr:uid="{00000000-0005-0000-0000-0000E9750000}"/>
    <cellStyle name="Normal 6 2 8 3 7" xfId="32047" xr:uid="{00000000-0005-0000-0000-0000EA750000}"/>
    <cellStyle name="Normal 6 2 8 3 8" xfId="16813" xr:uid="{00000000-0005-0000-0000-0000EB750000}"/>
    <cellStyle name="Normal 6 2 8 4" xfId="2071" xr:uid="{00000000-0005-0000-0000-0000EC750000}"/>
    <cellStyle name="Normal 6 2 8 4 2" xfId="3761" xr:uid="{00000000-0005-0000-0000-0000ED750000}"/>
    <cellStyle name="Normal 6 2 8 4 2 2" xfId="13834" xr:uid="{00000000-0005-0000-0000-0000EE750000}"/>
    <cellStyle name="Normal 6 2 8 4 2 2 2" xfId="44165" xr:uid="{00000000-0005-0000-0000-0000EF750000}"/>
    <cellStyle name="Normal 6 2 8 4 2 2 3" xfId="28932" xr:uid="{00000000-0005-0000-0000-0000F0750000}"/>
    <cellStyle name="Normal 6 2 8 4 2 3" xfId="8814" xr:uid="{00000000-0005-0000-0000-0000F1750000}"/>
    <cellStyle name="Normal 6 2 8 4 2 3 2" xfId="39148" xr:uid="{00000000-0005-0000-0000-0000F2750000}"/>
    <cellStyle name="Normal 6 2 8 4 2 3 3" xfId="23915" xr:uid="{00000000-0005-0000-0000-0000F3750000}"/>
    <cellStyle name="Normal 6 2 8 4 2 4" xfId="34135" xr:uid="{00000000-0005-0000-0000-0000F4750000}"/>
    <cellStyle name="Normal 6 2 8 4 2 5" xfId="18902" xr:uid="{00000000-0005-0000-0000-0000F5750000}"/>
    <cellStyle name="Normal 6 2 8 4 3" xfId="5453" xr:uid="{00000000-0005-0000-0000-0000F6750000}"/>
    <cellStyle name="Normal 6 2 8 4 3 2" xfId="15505" xr:uid="{00000000-0005-0000-0000-0000F7750000}"/>
    <cellStyle name="Normal 6 2 8 4 3 2 2" xfId="45836" xr:uid="{00000000-0005-0000-0000-0000F8750000}"/>
    <cellStyle name="Normal 6 2 8 4 3 2 3" xfId="30603" xr:uid="{00000000-0005-0000-0000-0000F9750000}"/>
    <cellStyle name="Normal 6 2 8 4 3 3" xfId="10485" xr:uid="{00000000-0005-0000-0000-0000FA750000}"/>
    <cellStyle name="Normal 6 2 8 4 3 3 2" xfId="40819" xr:uid="{00000000-0005-0000-0000-0000FB750000}"/>
    <cellStyle name="Normal 6 2 8 4 3 3 3" xfId="25586" xr:uid="{00000000-0005-0000-0000-0000FC750000}"/>
    <cellStyle name="Normal 6 2 8 4 3 4" xfId="35806" xr:uid="{00000000-0005-0000-0000-0000FD750000}"/>
    <cellStyle name="Normal 6 2 8 4 3 5" xfId="20573" xr:uid="{00000000-0005-0000-0000-0000FE750000}"/>
    <cellStyle name="Normal 6 2 8 4 4" xfId="12163" xr:uid="{00000000-0005-0000-0000-0000FF750000}"/>
    <cellStyle name="Normal 6 2 8 4 4 2" xfId="42494" xr:uid="{00000000-0005-0000-0000-000000760000}"/>
    <cellStyle name="Normal 6 2 8 4 4 3" xfId="27261" xr:uid="{00000000-0005-0000-0000-000001760000}"/>
    <cellStyle name="Normal 6 2 8 4 5" xfId="7142" xr:uid="{00000000-0005-0000-0000-000002760000}"/>
    <cellStyle name="Normal 6 2 8 4 5 2" xfId="37477" xr:uid="{00000000-0005-0000-0000-000003760000}"/>
    <cellStyle name="Normal 6 2 8 4 5 3" xfId="22244" xr:uid="{00000000-0005-0000-0000-000004760000}"/>
    <cellStyle name="Normal 6 2 8 4 6" xfId="32465" xr:uid="{00000000-0005-0000-0000-000005760000}"/>
    <cellStyle name="Normal 6 2 8 4 7" xfId="17231" xr:uid="{00000000-0005-0000-0000-000006760000}"/>
    <cellStyle name="Normal 6 2 8 5" xfId="2924" xr:uid="{00000000-0005-0000-0000-000007760000}"/>
    <cellStyle name="Normal 6 2 8 5 2" xfId="12998" xr:uid="{00000000-0005-0000-0000-000008760000}"/>
    <cellStyle name="Normal 6 2 8 5 2 2" xfId="43329" xr:uid="{00000000-0005-0000-0000-000009760000}"/>
    <cellStyle name="Normal 6 2 8 5 2 3" xfId="28096" xr:uid="{00000000-0005-0000-0000-00000A760000}"/>
    <cellStyle name="Normal 6 2 8 5 3" xfId="7978" xr:uid="{00000000-0005-0000-0000-00000B760000}"/>
    <cellStyle name="Normal 6 2 8 5 3 2" xfId="38312" xr:uid="{00000000-0005-0000-0000-00000C760000}"/>
    <cellStyle name="Normal 6 2 8 5 3 3" xfId="23079" xr:uid="{00000000-0005-0000-0000-00000D760000}"/>
    <cellStyle name="Normal 6 2 8 5 4" xfId="33299" xr:uid="{00000000-0005-0000-0000-00000E760000}"/>
    <cellStyle name="Normal 6 2 8 5 5" xfId="18066" xr:uid="{00000000-0005-0000-0000-00000F760000}"/>
    <cellStyle name="Normal 6 2 8 6" xfId="4617" xr:uid="{00000000-0005-0000-0000-000010760000}"/>
    <cellStyle name="Normal 6 2 8 6 2" xfId="14669" xr:uid="{00000000-0005-0000-0000-000011760000}"/>
    <cellStyle name="Normal 6 2 8 6 2 2" xfId="45000" xr:uid="{00000000-0005-0000-0000-000012760000}"/>
    <cellStyle name="Normal 6 2 8 6 2 3" xfId="29767" xr:uid="{00000000-0005-0000-0000-000013760000}"/>
    <cellStyle name="Normal 6 2 8 6 3" xfId="9649" xr:uid="{00000000-0005-0000-0000-000014760000}"/>
    <cellStyle name="Normal 6 2 8 6 3 2" xfId="39983" xr:uid="{00000000-0005-0000-0000-000015760000}"/>
    <cellStyle name="Normal 6 2 8 6 3 3" xfId="24750" xr:uid="{00000000-0005-0000-0000-000016760000}"/>
    <cellStyle name="Normal 6 2 8 6 4" xfId="34970" xr:uid="{00000000-0005-0000-0000-000017760000}"/>
    <cellStyle name="Normal 6 2 8 6 5" xfId="19737" xr:uid="{00000000-0005-0000-0000-000018760000}"/>
    <cellStyle name="Normal 6 2 8 7" xfId="11327" xr:uid="{00000000-0005-0000-0000-000019760000}"/>
    <cellStyle name="Normal 6 2 8 7 2" xfId="41658" xr:uid="{00000000-0005-0000-0000-00001A760000}"/>
    <cellStyle name="Normal 6 2 8 7 3" xfId="26425" xr:uid="{00000000-0005-0000-0000-00001B760000}"/>
    <cellStyle name="Normal 6 2 8 8" xfId="6306" xr:uid="{00000000-0005-0000-0000-00001C760000}"/>
    <cellStyle name="Normal 6 2 8 8 2" xfId="36641" xr:uid="{00000000-0005-0000-0000-00001D760000}"/>
    <cellStyle name="Normal 6 2 8 8 3" xfId="21408" xr:uid="{00000000-0005-0000-0000-00001E760000}"/>
    <cellStyle name="Normal 6 2 8 9" xfId="31630" xr:uid="{00000000-0005-0000-0000-00001F760000}"/>
    <cellStyle name="Normal 6 2 9" xfId="1331" xr:uid="{00000000-0005-0000-0000-000020760000}"/>
    <cellStyle name="Normal 6 2 9 2" xfId="1754" xr:uid="{00000000-0005-0000-0000-000021760000}"/>
    <cellStyle name="Normal 6 2 9 2 2" xfId="2593" xr:uid="{00000000-0005-0000-0000-000022760000}"/>
    <cellStyle name="Normal 6 2 9 2 2 2" xfId="4283" xr:uid="{00000000-0005-0000-0000-000023760000}"/>
    <cellStyle name="Normal 6 2 9 2 2 2 2" xfId="14356" xr:uid="{00000000-0005-0000-0000-000024760000}"/>
    <cellStyle name="Normal 6 2 9 2 2 2 2 2" xfId="44687" xr:uid="{00000000-0005-0000-0000-000025760000}"/>
    <cellStyle name="Normal 6 2 9 2 2 2 2 3" xfId="29454" xr:uid="{00000000-0005-0000-0000-000026760000}"/>
    <cellStyle name="Normal 6 2 9 2 2 2 3" xfId="9336" xr:uid="{00000000-0005-0000-0000-000027760000}"/>
    <cellStyle name="Normal 6 2 9 2 2 2 3 2" xfId="39670" xr:uid="{00000000-0005-0000-0000-000028760000}"/>
    <cellStyle name="Normal 6 2 9 2 2 2 3 3" xfId="24437" xr:uid="{00000000-0005-0000-0000-000029760000}"/>
    <cellStyle name="Normal 6 2 9 2 2 2 4" xfId="34657" xr:uid="{00000000-0005-0000-0000-00002A760000}"/>
    <cellStyle name="Normal 6 2 9 2 2 2 5" xfId="19424" xr:uid="{00000000-0005-0000-0000-00002B760000}"/>
    <cellStyle name="Normal 6 2 9 2 2 3" xfId="5975" xr:uid="{00000000-0005-0000-0000-00002C760000}"/>
    <cellStyle name="Normal 6 2 9 2 2 3 2" xfId="16027" xr:uid="{00000000-0005-0000-0000-00002D760000}"/>
    <cellStyle name="Normal 6 2 9 2 2 3 2 2" xfId="46358" xr:uid="{00000000-0005-0000-0000-00002E760000}"/>
    <cellStyle name="Normal 6 2 9 2 2 3 2 3" xfId="31125" xr:uid="{00000000-0005-0000-0000-00002F760000}"/>
    <cellStyle name="Normal 6 2 9 2 2 3 3" xfId="11007" xr:uid="{00000000-0005-0000-0000-000030760000}"/>
    <cellStyle name="Normal 6 2 9 2 2 3 3 2" xfId="41341" xr:uid="{00000000-0005-0000-0000-000031760000}"/>
    <cellStyle name="Normal 6 2 9 2 2 3 3 3" xfId="26108" xr:uid="{00000000-0005-0000-0000-000032760000}"/>
    <cellStyle name="Normal 6 2 9 2 2 3 4" xfId="36328" xr:uid="{00000000-0005-0000-0000-000033760000}"/>
    <cellStyle name="Normal 6 2 9 2 2 3 5" xfId="21095" xr:uid="{00000000-0005-0000-0000-000034760000}"/>
    <cellStyle name="Normal 6 2 9 2 2 4" xfId="12685" xr:uid="{00000000-0005-0000-0000-000035760000}"/>
    <cellStyle name="Normal 6 2 9 2 2 4 2" xfId="43016" xr:uid="{00000000-0005-0000-0000-000036760000}"/>
    <cellStyle name="Normal 6 2 9 2 2 4 3" xfId="27783" xr:uid="{00000000-0005-0000-0000-000037760000}"/>
    <cellStyle name="Normal 6 2 9 2 2 5" xfId="7664" xr:uid="{00000000-0005-0000-0000-000038760000}"/>
    <cellStyle name="Normal 6 2 9 2 2 5 2" xfId="37999" xr:uid="{00000000-0005-0000-0000-000039760000}"/>
    <cellStyle name="Normal 6 2 9 2 2 5 3" xfId="22766" xr:uid="{00000000-0005-0000-0000-00003A760000}"/>
    <cellStyle name="Normal 6 2 9 2 2 6" xfId="32987" xr:uid="{00000000-0005-0000-0000-00003B760000}"/>
    <cellStyle name="Normal 6 2 9 2 2 7" xfId="17753" xr:uid="{00000000-0005-0000-0000-00003C760000}"/>
    <cellStyle name="Normal 6 2 9 2 3" xfId="3446" xr:uid="{00000000-0005-0000-0000-00003D760000}"/>
    <cellStyle name="Normal 6 2 9 2 3 2" xfId="13520" xr:uid="{00000000-0005-0000-0000-00003E760000}"/>
    <cellStyle name="Normal 6 2 9 2 3 2 2" xfId="43851" xr:uid="{00000000-0005-0000-0000-00003F760000}"/>
    <cellStyle name="Normal 6 2 9 2 3 2 3" xfId="28618" xr:uid="{00000000-0005-0000-0000-000040760000}"/>
    <cellStyle name="Normal 6 2 9 2 3 3" xfId="8500" xr:uid="{00000000-0005-0000-0000-000041760000}"/>
    <cellStyle name="Normal 6 2 9 2 3 3 2" xfId="38834" xr:uid="{00000000-0005-0000-0000-000042760000}"/>
    <cellStyle name="Normal 6 2 9 2 3 3 3" xfId="23601" xr:uid="{00000000-0005-0000-0000-000043760000}"/>
    <cellStyle name="Normal 6 2 9 2 3 4" xfId="33821" xr:uid="{00000000-0005-0000-0000-000044760000}"/>
    <cellStyle name="Normal 6 2 9 2 3 5" xfId="18588" xr:uid="{00000000-0005-0000-0000-000045760000}"/>
    <cellStyle name="Normal 6 2 9 2 4" xfId="5139" xr:uid="{00000000-0005-0000-0000-000046760000}"/>
    <cellStyle name="Normal 6 2 9 2 4 2" xfId="15191" xr:uid="{00000000-0005-0000-0000-000047760000}"/>
    <cellStyle name="Normal 6 2 9 2 4 2 2" xfId="45522" xr:uid="{00000000-0005-0000-0000-000048760000}"/>
    <cellStyle name="Normal 6 2 9 2 4 2 3" xfId="30289" xr:uid="{00000000-0005-0000-0000-000049760000}"/>
    <cellStyle name="Normal 6 2 9 2 4 3" xfId="10171" xr:uid="{00000000-0005-0000-0000-00004A760000}"/>
    <cellStyle name="Normal 6 2 9 2 4 3 2" xfId="40505" xr:uid="{00000000-0005-0000-0000-00004B760000}"/>
    <cellStyle name="Normal 6 2 9 2 4 3 3" xfId="25272" xr:uid="{00000000-0005-0000-0000-00004C760000}"/>
    <cellStyle name="Normal 6 2 9 2 4 4" xfId="35492" xr:uid="{00000000-0005-0000-0000-00004D760000}"/>
    <cellStyle name="Normal 6 2 9 2 4 5" xfId="20259" xr:uid="{00000000-0005-0000-0000-00004E760000}"/>
    <cellStyle name="Normal 6 2 9 2 5" xfId="11849" xr:uid="{00000000-0005-0000-0000-00004F760000}"/>
    <cellStyle name="Normal 6 2 9 2 5 2" xfId="42180" xr:uid="{00000000-0005-0000-0000-000050760000}"/>
    <cellStyle name="Normal 6 2 9 2 5 3" xfId="26947" xr:uid="{00000000-0005-0000-0000-000051760000}"/>
    <cellStyle name="Normal 6 2 9 2 6" xfId="6828" xr:uid="{00000000-0005-0000-0000-000052760000}"/>
    <cellStyle name="Normal 6 2 9 2 6 2" xfId="37163" xr:uid="{00000000-0005-0000-0000-000053760000}"/>
    <cellStyle name="Normal 6 2 9 2 6 3" xfId="21930" xr:uid="{00000000-0005-0000-0000-000054760000}"/>
    <cellStyle name="Normal 6 2 9 2 7" xfId="32151" xr:uid="{00000000-0005-0000-0000-000055760000}"/>
    <cellStyle name="Normal 6 2 9 2 8" xfId="16917" xr:uid="{00000000-0005-0000-0000-000056760000}"/>
    <cellStyle name="Normal 6 2 9 3" xfId="2175" xr:uid="{00000000-0005-0000-0000-000057760000}"/>
    <cellStyle name="Normal 6 2 9 3 2" xfId="3865" xr:uid="{00000000-0005-0000-0000-000058760000}"/>
    <cellStyle name="Normal 6 2 9 3 2 2" xfId="13938" xr:uid="{00000000-0005-0000-0000-000059760000}"/>
    <cellStyle name="Normal 6 2 9 3 2 2 2" xfId="44269" xr:uid="{00000000-0005-0000-0000-00005A760000}"/>
    <cellStyle name="Normal 6 2 9 3 2 2 3" xfId="29036" xr:uid="{00000000-0005-0000-0000-00005B760000}"/>
    <cellStyle name="Normal 6 2 9 3 2 3" xfId="8918" xr:uid="{00000000-0005-0000-0000-00005C760000}"/>
    <cellStyle name="Normal 6 2 9 3 2 3 2" xfId="39252" xr:uid="{00000000-0005-0000-0000-00005D760000}"/>
    <cellStyle name="Normal 6 2 9 3 2 3 3" xfId="24019" xr:uid="{00000000-0005-0000-0000-00005E760000}"/>
    <cellStyle name="Normal 6 2 9 3 2 4" xfId="34239" xr:uid="{00000000-0005-0000-0000-00005F760000}"/>
    <cellStyle name="Normal 6 2 9 3 2 5" xfId="19006" xr:uid="{00000000-0005-0000-0000-000060760000}"/>
    <cellStyle name="Normal 6 2 9 3 3" xfId="5557" xr:uid="{00000000-0005-0000-0000-000061760000}"/>
    <cellStyle name="Normal 6 2 9 3 3 2" xfId="15609" xr:uid="{00000000-0005-0000-0000-000062760000}"/>
    <cellStyle name="Normal 6 2 9 3 3 2 2" xfId="45940" xr:uid="{00000000-0005-0000-0000-000063760000}"/>
    <cellStyle name="Normal 6 2 9 3 3 2 3" xfId="30707" xr:uid="{00000000-0005-0000-0000-000064760000}"/>
    <cellStyle name="Normal 6 2 9 3 3 3" xfId="10589" xr:uid="{00000000-0005-0000-0000-000065760000}"/>
    <cellStyle name="Normal 6 2 9 3 3 3 2" xfId="40923" xr:uid="{00000000-0005-0000-0000-000066760000}"/>
    <cellStyle name="Normal 6 2 9 3 3 3 3" xfId="25690" xr:uid="{00000000-0005-0000-0000-000067760000}"/>
    <cellStyle name="Normal 6 2 9 3 3 4" xfId="35910" xr:uid="{00000000-0005-0000-0000-000068760000}"/>
    <cellStyle name="Normal 6 2 9 3 3 5" xfId="20677" xr:uid="{00000000-0005-0000-0000-000069760000}"/>
    <cellStyle name="Normal 6 2 9 3 4" xfId="12267" xr:uid="{00000000-0005-0000-0000-00006A760000}"/>
    <cellStyle name="Normal 6 2 9 3 4 2" xfId="42598" xr:uid="{00000000-0005-0000-0000-00006B760000}"/>
    <cellStyle name="Normal 6 2 9 3 4 3" xfId="27365" xr:uid="{00000000-0005-0000-0000-00006C760000}"/>
    <cellStyle name="Normal 6 2 9 3 5" xfId="7246" xr:uid="{00000000-0005-0000-0000-00006D760000}"/>
    <cellStyle name="Normal 6 2 9 3 5 2" xfId="37581" xr:uid="{00000000-0005-0000-0000-00006E760000}"/>
    <cellStyle name="Normal 6 2 9 3 5 3" xfId="22348" xr:uid="{00000000-0005-0000-0000-00006F760000}"/>
    <cellStyle name="Normal 6 2 9 3 6" xfId="32569" xr:uid="{00000000-0005-0000-0000-000070760000}"/>
    <cellStyle name="Normal 6 2 9 3 7" xfId="17335" xr:uid="{00000000-0005-0000-0000-000071760000}"/>
    <cellStyle name="Normal 6 2 9 4" xfId="3028" xr:uid="{00000000-0005-0000-0000-000072760000}"/>
    <cellStyle name="Normal 6 2 9 4 2" xfId="13102" xr:uid="{00000000-0005-0000-0000-000073760000}"/>
    <cellStyle name="Normal 6 2 9 4 2 2" xfId="43433" xr:uid="{00000000-0005-0000-0000-000074760000}"/>
    <cellStyle name="Normal 6 2 9 4 2 3" xfId="28200" xr:uid="{00000000-0005-0000-0000-000075760000}"/>
    <cellStyle name="Normal 6 2 9 4 3" xfId="8082" xr:uid="{00000000-0005-0000-0000-000076760000}"/>
    <cellStyle name="Normal 6 2 9 4 3 2" xfId="38416" xr:uid="{00000000-0005-0000-0000-000077760000}"/>
    <cellStyle name="Normal 6 2 9 4 3 3" xfId="23183" xr:uid="{00000000-0005-0000-0000-000078760000}"/>
    <cellStyle name="Normal 6 2 9 4 4" xfId="33403" xr:uid="{00000000-0005-0000-0000-000079760000}"/>
    <cellStyle name="Normal 6 2 9 4 5" xfId="18170" xr:uid="{00000000-0005-0000-0000-00007A760000}"/>
    <cellStyle name="Normal 6 2 9 5" xfId="4721" xr:uid="{00000000-0005-0000-0000-00007B760000}"/>
    <cellStyle name="Normal 6 2 9 5 2" xfId="14773" xr:uid="{00000000-0005-0000-0000-00007C760000}"/>
    <cellStyle name="Normal 6 2 9 5 2 2" xfId="45104" xr:uid="{00000000-0005-0000-0000-00007D760000}"/>
    <cellStyle name="Normal 6 2 9 5 2 3" xfId="29871" xr:uid="{00000000-0005-0000-0000-00007E760000}"/>
    <cellStyle name="Normal 6 2 9 5 3" xfId="9753" xr:uid="{00000000-0005-0000-0000-00007F760000}"/>
    <cellStyle name="Normal 6 2 9 5 3 2" xfId="40087" xr:uid="{00000000-0005-0000-0000-000080760000}"/>
    <cellStyle name="Normal 6 2 9 5 3 3" xfId="24854" xr:uid="{00000000-0005-0000-0000-000081760000}"/>
    <cellStyle name="Normal 6 2 9 5 4" xfId="35074" xr:uid="{00000000-0005-0000-0000-000082760000}"/>
    <cellStyle name="Normal 6 2 9 5 5" xfId="19841" xr:uid="{00000000-0005-0000-0000-000083760000}"/>
    <cellStyle name="Normal 6 2 9 6" xfId="11431" xr:uid="{00000000-0005-0000-0000-000084760000}"/>
    <cellStyle name="Normal 6 2 9 6 2" xfId="41762" xr:uid="{00000000-0005-0000-0000-000085760000}"/>
    <cellStyle name="Normal 6 2 9 6 3" xfId="26529" xr:uid="{00000000-0005-0000-0000-000086760000}"/>
    <cellStyle name="Normal 6 2 9 7" xfId="6410" xr:uid="{00000000-0005-0000-0000-000087760000}"/>
    <cellStyle name="Normal 6 2 9 7 2" xfId="36745" xr:uid="{00000000-0005-0000-0000-000088760000}"/>
    <cellStyle name="Normal 6 2 9 7 3" xfId="21512" xr:uid="{00000000-0005-0000-0000-000089760000}"/>
    <cellStyle name="Normal 6 2 9 8" xfId="31733" xr:uid="{00000000-0005-0000-0000-00008A760000}"/>
    <cellStyle name="Normal 6 2 9 9" xfId="16499" xr:uid="{00000000-0005-0000-0000-00008B760000}"/>
    <cellStyle name="Normal 6 3" xfId="881" xr:uid="{00000000-0005-0000-0000-00008C760000}"/>
    <cellStyle name="Normal 6 3 10" xfId="6232" xr:uid="{00000000-0005-0000-0000-00008D760000}"/>
    <cellStyle name="Normal 6 3 10 2" xfId="36569" xr:uid="{00000000-0005-0000-0000-00008E760000}"/>
    <cellStyle name="Normal 6 3 10 3" xfId="21336" xr:uid="{00000000-0005-0000-0000-00008F760000}"/>
    <cellStyle name="Normal 6 3 11" xfId="31375" xr:uid="{00000000-0005-0000-0000-000090760000}"/>
    <cellStyle name="Normal 6 3 12" xfId="16321" xr:uid="{00000000-0005-0000-0000-000091760000}"/>
    <cellStyle name="Normal 6 3 2" xfId="1196" xr:uid="{00000000-0005-0000-0000-000092760000}"/>
    <cellStyle name="Normal 6 3 2 10" xfId="31384" xr:uid="{00000000-0005-0000-0000-000093760000}"/>
    <cellStyle name="Normal 6 3 2 11" xfId="16375" xr:uid="{00000000-0005-0000-0000-000094760000}"/>
    <cellStyle name="Normal 6 3 2 2" xfId="1304" xr:uid="{00000000-0005-0000-0000-000095760000}"/>
    <cellStyle name="Normal 6 3 2 2 10" xfId="16479" xr:uid="{00000000-0005-0000-0000-000096760000}"/>
    <cellStyle name="Normal 6 3 2 2 2" xfId="1521" xr:uid="{00000000-0005-0000-0000-000097760000}"/>
    <cellStyle name="Normal 6 3 2 2 2 2" xfId="1942" xr:uid="{00000000-0005-0000-0000-000098760000}"/>
    <cellStyle name="Normal 6 3 2 2 2 2 2" xfId="2781" xr:uid="{00000000-0005-0000-0000-000099760000}"/>
    <cellStyle name="Normal 6 3 2 2 2 2 2 2" xfId="4471" xr:uid="{00000000-0005-0000-0000-00009A760000}"/>
    <cellStyle name="Normal 6 3 2 2 2 2 2 2 2" xfId="14544" xr:uid="{00000000-0005-0000-0000-00009B760000}"/>
    <cellStyle name="Normal 6 3 2 2 2 2 2 2 2 2" xfId="44875" xr:uid="{00000000-0005-0000-0000-00009C760000}"/>
    <cellStyle name="Normal 6 3 2 2 2 2 2 2 2 3" xfId="29642" xr:uid="{00000000-0005-0000-0000-00009D760000}"/>
    <cellStyle name="Normal 6 3 2 2 2 2 2 2 3" xfId="9524" xr:uid="{00000000-0005-0000-0000-00009E760000}"/>
    <cellStyle name="Normal 6 3 2 2 2 2 2 2 3 2" xfId="39858" xr:uid="{00000000-0005-0000-0000-00009F760000}"/>
    <cellStyle name="Normal 6 3 2 2 2 2 2 2 3 3" xfId="24625" xr:uid="{00000000-0005-0000-0000-0000A0760000}"/>
    <cellStyle name="Normal 6 3 2 2 2 2 2 2 4" xfId="34845" xr:uid="{00000000-0005-0000-0000-0000A1760000}"/>
    <cellStyle name="Normal 6 3 2 2 2 2 2 2 5" xfId="19612" xr:uid="{00000000-0005-0000-0000-0000A2760000}"/>
    <cellStyle name="Normal 6 3 2 2 2 2 2 3" xfId="6163" xr:uid="{00000000-0005-0000-0000-0000A3760000}"/>
    <cellStyle name="Normal 6 3 2 2 2 2 2 3 2" xfId="16215" xr:uid="{00000000-0005-0000-0000-0000A4760000}"/>
    <cellStyle name="Normal 6 3 2 2 2 2 2 3 2 2" xfId="46546" xr:uid="{00000000-0005-0000-0000-0000A5760000}"/>
    <cellStyle name="Normal 6 3 2 2 2 2 2 3 2 3" xfId="31313" xr:uid="{00000000-0005-0000-0000-0000A6760000}"/>
    <cellStyle name="Normal 6 3 2 2 2 2 2 3 3" xfId="11195" xr:uid="{00000000-0005-0000-0000-0000A7760000}"/>
    <cellStyle name="Normal 6 3 2 2 2 2 2 3 3 2" xfId="41529" xr:uid="{00000000-0005-0000-0000-0000A8760000}"/>
    <cellStyle name="Normal 6 3 2 2 2 2 2 3 3 3" xfId="26296" xr:uid="{00000000-0005-0000-0000-0000A9760000}"/>
    <cellStyle name="Normal 6 3 2 2 2 2 2 3 4" xfId="36516" xr:uid="{00000000-0005-0000-0000-0000AA760000}"/>
    <cellStyle name="Normal 6 3 2 2 2 2 2 3 5" xfId="21283" xr:uid="{00000000-0005-0000-0000-0000AB760000}"/>
    <cellStyle name="Normal 6 3 2 2 2 2 2 4" xfId="12873" xr:uid="{00000000-0005-0000-0000-0000AC760000}"/>
    <cellStyle name="Normal 6 3 2 2 2 2 2 4 2" xfId="43204" xr:uid="{00000000-0005-0000-0000-0000AD760000}"/>
    <cellStyle name="Normal 6 3 2 2 2 2 2 4 3" xfId="27971" xr:uid="{00000000-0005-0000-0000-0000AE760000}"/>
    <cellStyle name="Normal 6 3 2 2 2 2 2 5" xfId="7852" xr:uid="{00000000-0005-0000-0000-0000AF760000}"/>
    <cellStyle name="Normal 6 3 2 2 2 2 2 5 2" xfId="38187" xr:uid="{00000000-0005-0000-0000-0000B0760000}"/>
    <cellStyle name="Normal 6 3 2 2 2 2 2 5 3" xfId="22954" xr:uid="{00000000-0005-0000-0000-0000B1760000}"/>
    <cellStyle name="Normal 6 3 2 2 2 2 2 6" xfId="33175" xr:uid="{00000000-0005-0000-0000-0000B2760000}"/>
    <cellStyle name="Normal 6 3 2 2 2 2 2 7" xfId="17941" xr:uid="{00000000-0005-0000-0000-0000B3760000}"/>
    <cellStyle name="Normal 6 3 2 2 2 2 3" xfId="3634" xr:uid="{00000000-0005-0000-0000-0000B4760000}"/>
    <cellStyle name="Normal 6 3 2 2 2 2 3 2" xfId="13708" xr:uid="{00000000-0005-0000-0000-0000B5760000}"/>
    <cellStyle name="Normal 6 3 2 2 2 2 3 2 2" xfId="44039" xr:uid="{00000000-0005-0000-0000-0000B6760000}"/>
    <cellStyle name="Normal 6 3 2 2 2 2 3 2 3" xfId="28806" xr:uid="{00000000-0005-0000-0000-0000B7760000}"/>
    <cellStyle name="Normal 6 3 2 2 2 2 3 3" xfId="8688" xr:uid="{00000000-0005-0000-0000-0000B8760000}"/>
    <cellStyle name="Normal 6 3 2 2 2 2 3 3 2" xfId="39022" xr:uid="{00000000-0005-0000-0000-0000B9760000}"/>
    <cellStyle name="Normal 6 3 2 2 2 2 3 3 3" xfId="23789" xr:uid="{00000000-0005-0000-0000-0000BA760000}"/>
    <cellStyle name="Normal 6 3 2 2 2 2 3 4" xfId="34009" xr:uid="{00000000-0005-0000-0000-0000BB760000}"/>
    <cellStyle name="Normal 6 3 2 2 2 2 3 5" xfId="18776" xr:uid="{00000000-0005-0000-0000-0000BC760000}"/>
    <cellStyle name="Normal 6 3 2 2 2 2 4" xfId="5327" xr:uid="{00000000-0005-0000-0000-0000BD760000}"/>
    <cellStyle name="Normal 6 3 2 2 2 2 4 2" xfId="15379" xr:uid="{00000000-0005-0000-0000-0000BE760000}"/>
    <cellStyle name="Normal 6 3 2 2 2 2 4 2 2" xfId="45710" xr:uid="{00000000-0005-0000-0000-0000BF760000}"/>
    <cellStyle name="Normal 6 3 2 2 2 2 4 2 3" xfId="30477" xr:uid="{00000000-0005-0000-0000-0000C0760000}"/>
    <cellStyle name="Normal 6 3 2 2 2 2 4 3" xfId="10359" xr:uid="{00000000-0005-0000-0000-0000C1760000}"/>
    <cellStyle name="Normal 6 3 2 2 2 2 4 3 2" xfId="40693" xr:uid="{00000000-0005-0000-0000-0000C2760000}"/>
    <cellStyle name="Normal 6 3 2 2 2 2 4 3 3" xfId="25460" xr:uid="{00000000-0005-0000-0000-0000C3760000}"/>
    <cellStyle name="Normal 6 3 2 2 2 2 4 4" xfId="35680" xr:uid="{00000000-0005-0000-0000-0000C4760000}"/>
    <cellStyle name="Normal 6 3 2 2 2 2 4 5" xfId="20447" xr:uid="{00000000-0005-0000-0000-0000C5760000}"/>
    <cellStyle name="Normal 6 3 2 2 2 2 5" xfId="12037" xr:uid="{00000000-0005-0000-0000-0000C6760000}"/>
    <cellStyle name="Normal 6 3 2 2 2 2 5 2" xfId="42368" xr:uid="{00000000-0005-0000-0000-0000C7760000}"/>
    <cellStyle name="Normal 6 3 2 2 2 2 5 3" xfId="27135" xr:uid="{00000000-0005-0000-0000-0000C8760000}"/>
    <cellStyle name="Normal 6 3 2 2 2 2 6" xfId="7016" xr:uid="{00000000-0005-0000-0000-0000C9760000}"/>
    <cellStyle name="Normal 6 3 2 2 2 2 6 2" xfId="37351" xr:uid="{00000000-0005-0000-0000-0000CA760000}"/>
    <cellStyle name="Normal 6 3 2 2 2 2 6 3" xfId="22118" xr:uid="{00000000-0005-0000-0000-0000CB760000}"/>
    <cellStyle name="Normal 6 3 2 2 2 2 7" xfId="32339" xr:uid="{00000000-0005-0000-0000-0000CC760000}"/>
    <cellStyle name="Normal 6 3 2 2 2 2 8" xfId="17105" xr:uid="{00000000-0005-0000-0000-0000CD760000}"/>
    <cellStyle name="Normal 6 3 2 2 2 3" xfId="2363" xr:uid="{00000000-0005-0000-0000-0000CE760000}"/>
    <cellStyle name="Normal 6 3 2 2 2 3 2" xfId="4053" xr:uid="{00000000-0005-0000-0000-0000CF760000}"/>
    <cellStyle name="Normal 6 3 2 2 2 3 2 2" xfId="14126" xr:uid="{00000000-0005-0000-0000-0000D0760000}"/>
    <cellStyle name="Normal 6 3 2 2 2 3 2 2 2" xfId="44457" xr:uid="{00000000-0005-0000-0000-0000D1760000}"/>
    <cellStyle name="Normal 6 3 2 2 2 3 2 2 3" xfId="29224" xr:uid="{00000000-0005-0000-0000-0000D2760000}"/>
    <cellStyle name="Normal 6 3 2 2 2 3 2 3" xfId="9106" xr:uid="{00000000-0005-0000-0000-0000D3760000}"/>
    <cellStyle name="Normal 6 3 2 2 2 3 2 3 2" xfId="39440" xr:uid="{00000000-0005-0000-0000-0000D4760000}"/>
    <cellStyle name="Normal 6 3 2 2 2 3 2 3 3" xfId="24207" xr:uid="{00000000-0005-0000-0000-0000D5760000}"/>
    <cellStyle name="Normal 6 3 2 2 2 3 2 4" xfId="34427" xr:uid="{00000000-0005-0000-0000-0000D6760000}"/>
    <cellStyle name="Normal 6 3 2 2 2 3 2 5" xfId="19194" xr:uid="{00000000-0005-0000-0000-0000D7760000}"/>
    <cellStyle name="Normal 6 3 2 2 2 3 3" xfId="5745" xr:uid="{00000000-0005-0000-0000-0000D8760000}"/>
    <cellStyle name="Normal 6 3 2 2 2 3 3 2" xfId="15797" xr:uid="{00000000-0005-0000-0000-0000D9760000}"/>
    <cellStyle name="Normal 6 3 2 2 2 3 3 2 2" xfId="46128" xr:uid="{00000000-0005-0000-0000-0000DA760000}"/>
    <cellStyle name="Normal 6 3 2 2 2 3 3 2 3" xfId="30895" xr:uid="{00000000-0005-0000-0000-0000DB760000}"/>
    <cellStyle name="Normal 6 3 2 2 2 3 3 3" xfId="10777" xr:uid="{00000000-0005-0000-0000-0000DC760000}"/>
    <cellStyle name="Normal 6 3 2 2 2 3 3 3 2" xfId="41111" xr:uid="{00000000-0005-0000-0000-0000DD760000}"/>
    <cellStyle name="Normal 6 3 2 2 2 3 3 3 3" xfId="25878" xr:uid="{00000000-0005-0000-0000-0000DE760000}"/>
    <cellStyle name="Normal 6 3 2 2 2 3 3 4" xfId="36098" xr:uid="{00000000-0005-0000-0000-0000DF760000}"/>
    <cellStyle name="Normal 6 3 2 2 2 3 3 5" xfId="20865" xr:uid="{00000000-0005-0000-0000-0000E0760000}"/>
    <cellStyle name="Normal 6 3 2 2 2 3 4" xfId="12455" xr:uid="{00000000-0005-0000-0000-0000E1760000}"/>
    <cellStyle name="Normal 6 3 2 2 2 3 4 2" xfId="42786" xr:uid="{00000000-0005-0000-0000-0000E2760000}"/>
    <cellStyle name="Normal 6 3 2 2 2 3 4 3" xfId="27553" xr:uid="{00000000-0005-0000-0000-0000E3760000}"/>
    <cellStyle name="Normal 6 3 2 2 2 3 5" xfId="7434" xr:uid="{00000000-0005-0000-0000-0000E4760000}"/>
    <cellStyle name="Normal 6 3 2 2 2 3 5 2" xfId="37769" xr:uid="{00000000-0005-0000-0000-0000E5760000}"/>
    <cellStyle name="Normal 6 3 2 2 2 3 5 3" xfId="22536" xr:uid="{00000000-0005-0000-0000-0000E6760000}"/>
    <cellStyle name="Normal 6 3 2 2 2 3 6" xfId="32757" xr:uid="{00000000-0005-0000-0000-0000E7760000}"/>
    <cellStyle name="Normal 6 3 2 2 2 3 7" xfId="17523" xr:uid="{00000000-0005-0000-0000-0000E8760000}"/>
    <cellStyle name="Normal 6 3 2 2 2 4" xfId="3216" xr:uid="{00000000-0005-0000-0000-0000E9760000}"/>
    <cellStyle name="Normal 6 3 2 2 2 4 2" xfId="13290" xr:uid="{00000000-0005-0000-0000-0000EA760000}"/>
    <cellStyle name="Normal 6 3 2 2 2 4 2 2" xfId="43621" xr:uid="{00000000-0005-0000-0000-0000EB760000}"/>
    <cellStyle name="Normal 6 3 2 2 2 4 2 3" xfId="28388" xr:uid="{00000000-0005-0000-0000-0000EC760000}"/>
    <cellStyle name="Normal 6 3 2 2 2 4 3" xfId="8270" xr:uid="{00000000-0005-0000-0000-0000ED760000}"/>
    <cellStyle name="Normal 6 3 2 2 2 4 3 2" xfId="38604" xr:uid="{00000000-0005-0000-0000-0000EE760000}"/>
    <cellStyle name="Normal 6 3 2 2 2 4 3 3" xfId="23371" xr:uid="{00000000-0005-0000-0000-0000EF760000}"/>
    <cellStyle name="Normal 6 3 2 2 2 4 4" xfId="33591" xr:uid="{00000000-0005-0000-0000-0000F0760000}"/>
    <cellStyle name="Normal 6 3 2 2 2 4 5" xfId="18358" xr:uid="{00000000-0005-0000-0000-0000F1760000}"/>
    <cellStyle name="Normal 6 3 2 2 2 5" xfId="4909" xr:uid="{00000000-0005-0000-0000-0000F2760000}"/>
    <cellStyle name="Normal 6 3 2 2 2 5 2" xfId="14961" xr:uid="{00000000-0005-0000-0000-0000F3760000}"/>
    <cellStyle name="Normal 6 3 2 2 2 5 2 2" xfId="45292" xr:uid="{00000000-0005-0000-0000-0000F4760000}"/>
    <cellStyle name="Normal 6 3 2 2 2 5 2 3" xfId="30059" xr:uid="{00000000-0005-0000-0000-0000F5760000}"/>
    <cellStyle name="Normal 6 3 2 2 2 5 3" xfId="9941" xr:uid="{00000000-0005-0000-0000-0000F6760000}"/>
    <cellStyle name="Normal 6 3 2 2 2 5 3 2" xfId="40275" xr:uid="{00000000-0005-0000-0000-0000F7760000}"/>
    <cellStyle name="Normal 6 3 2 2 2 5 3 3" xfId="25042" xr:uid="{00000000-0005-0000-0000-0000F8760000}"/>
    <cellStyle name="Normal 6 3 2 2 2 5 4" xfId="35262" xr:uid="{00000000-0005-0000-0000-0000F9760000}"/>
    <cellStyle name="Normal 6 3 2 2 2 5 5" xfId="20029" xr:uid="{00000000-0005-0000-0000-0000FA760000}"/>
    <cellStyle name="Normal 6 3 2 2 2 6" xfId="11619" xr:uid="{00000000-0005-0000-0000-0000FB760000}"/>
    <cellStyle name="Normal 6 3 2 2 2 6 2" xfId="41950" xr:uid="{00000000-0005-0000-0000-0000FC760000}"/>
    <cellStyle name="Normal 6 3 2 2 2 6 3" xfId="26717" xr:uid="{00000000-0005-0000-0000-0000FD760000}"/>
    <cellStyle name="Normal 6 3 2 2 2 7" xfId="6598" xr:uid="{00000000-0005-0000-0000-0000FE760000}"/>
    <cellStyle name="Normal 6 3 2 2 2 7 2" xfId="36933" xr:uid="{00000000-0005-0000-0000-0000FF760000}"/>
    <cellStyle name="Normal 6 3 2 2 2 7 3" xfId="21700" xr:uid="{00000000-0005-0000-0000-000000770000}"/>
    <cellStyle name="Normal 6 3 2 2 2 8" xfId="31921" xr:uid="{00000000-0005-0000-0000-000001770000}"/>
    <cellStyle name="Normal 6 3 2 2 2 9" xfId="16687" xr:uid="{00000000-0005-0000-0000-000002770000}"/>
    <cellStyle name="Normal 6 3 2 2 3" xfId="1734" xr:uid="{00000000-0005-0000-0000-000003770000}"/>
    <cellStyle name="Normal 6 3 2 2 3 2" xfId="2573" xr:uid="{00000000-0005-0000-0000-000004770000}"/>
    <cellStyle name="Normal 6 3 2 2 3 2 2" xfId="4263" xr:uid="{00000000-0005-0000-0000-000005770000}"/>
    <cellStyle name="Normal 6 3 2 2 3 2 2 2" xfId="14336" xr:uid="{00000000-0005-0000-0000-000006770000}"/>
    <cellStyle name="Normal 6 3 2 2 3 2 2 2 2" xfId="44667" xr:uid="{00000000-0005-0000-0000-000007770000}"/>
    <cellStyle name="Normal 6 3 2 2 3 2 2 2 3" xfId="29434" xr:uid="{00000000-0005-0000-0000-000008770000}"/>
    <cellStyle name="Normal 6 3 2 2 3 2 2 3" xfId="9316" xr:uid="{00000000-0005-0000-0000-000009770000}"/>
    <cellStyle name="Normal 6 3 2 2 3 2 2 3 2" xfId="39650" xr:uid="{00000000-0005-0000-0000-00000A770000}"/>
    <cellStyle name="Normal 6 3 2 2 3 2 2 3 3" xfId="24417" xr:uid="{00000000-0005-0000-0000-00000B770000}"/>
    <cellStyle name="Normal 6 3 2 2 3 2 2 4" xfId="34637" xr:uid="{00000000-0005-0000-0000-00000C770000}"/>
    <cellStyle name="Normal 6 3 2 2 3 2 2 5" xfId="19404" xr:uid="{00000000-0005-0000-0000-00000D770000}"/>
    <cellStyle name="Normal 6 3 2 2 3 2 3" xfId="5955" xr:uid="{00000000-0005-0000-0000-00000E770000}"/>
    <cellStyle name="Normal 6 3 2 2 3 2 3 2" xfId="16007" xr:uid="{00000000-0005-0000-0000-00000F770000}"/>
    <cellStyle name="Normal 6 3 2 2 3 2 3 2 2" xfId="46338" xr:uid="{00000000-0005-0000-0000-000010770000}"/>
    <cellStyle name="Normal 6 3 2 2 3 2 3 2 3" xfId="31105" xr:uid="{00000000-0005-0000-0000-000011770000}"/>
    <cellStyle name="Normal 6 3 2 2 3 2 3 3" xfId="10987" xr:uid="{00000000-0005-0000-0000-000012770000}"/>
    <cellStyle name="Normal 6 3 2 2 3 2 3 3 2" xfId="41321" xr:uid="{00000000-0005-0000-0000-000013770000}"/>
    <cellStyle name="Normal 6 3 2 2 3 2 3 3 3" xfId="26088" xr:uid="{00000000-0005-0000-0000-000014770000}"/>
    <cellStyle name="Normal 6 3 2 2 3 2 3 4" xfId="36308" xr:uid="{00000000-0005-0000-0000-000015770000}"/>
    <cellStyle name="Normal 6 3 2 2 3 2 3 5" xfId="21075" xr:uid="{00000000-0005-0000-0000-000016770000}"/>
    <cellStyle name="Normal 6 3 2 2 3 2 4" xfId="12665" xr:uid="{00000000-0005-0000-0000-000017770000}"/>
    <cellStyle name="Normal 6 3 2 2 3 2 4 2" xfId="42996" xr:uid="{00000000-0005-0000-0000-000018770000}"/>
    <cellStyle name="Normal 6 3 2 2 3 2 4 3" xfId="27763" xr:uid="{00000000-0005-0000-0000-000019770000}"/>
    <cellStyle name="Normal 6 3 2 2 3 2 5" xfId="7644" xr:uid="{00000000-0005-0000-0000-00001A770000}"/>
    <cellStyle name="Normal 6 3 2 2 3 2 5 2" xfId="37979" xr:uid="{00000000-0005-0000-0000-00001B770000}"/>
    <cellStyle name="Normal 6 3 2 2 3 2 5 3" xfId="22746" xr:uid="{00000000-0005-0000-0000-00001C770000}"/>
    <cellStyle name="Normal 6 3 2 2 3 2 6" xfId="32967" xr:uid="{00000000-0005-0000-0000-00001D770000}"/>
    <cellStyle name="Normal 6 3 2 2 3 2 7" xfId="17733" xr:uid="{00000000-0005-0000-0000-00001E770000}"/>
    <cellStyle name="Normal 6 3 2 2 3 3" xfId="3426" xr:uid="{00000000-0005-0000-0000-00001F770000}"/>
    <cellStyle name="Normal 6 3 2 2 3 3 2" xfId="13500" xr:uid="{00000000-0005-0000-0000-000020770000}"/>
    <cellStyle name="Normal 6 3 2 2 3 3 2 2" xfId="43831" xr:uid="{00000000-0005-0000-0000-000021770000}"/>
    <cellStyle name="Normal 6 3 2 2 3 3 2 3" xfId="28598" xr:uid="{00000000-0005-0000-0000-000022770000}"/>
    <cellStyle name="Normal 6 3 2 2 3 3 3" xfId="8480" xr:uid="{00000000-0005-0000-0000-000023770000}"/>
    <cellStyle name="Normal 6 3 2 2 3 3 3 2" xfId="38814" xr:uid="{00000000-0005-0000-0000-000024770000}"/>
    <cellStyle name="Normal 6 3 2 2 3 3 3 3" xfId="23581" xr:uid="{00000000-0005-0000-0000-000025770000}"/>
    <cellStyle name="Normal 6 3 2 2 3 3 4" xfId="33801" xr:uid="{00000000-0005-0000-0000-000026770000}"/>
    <cellStyle name="Normal 6 3 2 2 3 3 5" xfId="18568" xr:uid="{00000000-0005-0000-0000-000027770000}"/>
    <cellStyle name="Normal 6 3 2 2 3 4" xfId="5119" xr:uid="{00000000-0005-0000-0000-000028770000}"/>
    <cellStyle name="Normal 6 3 2 2 3 4 2" xfId="15171" xr:uid="{00000000-0005-0000-0000-000029770000}"/>
    <cellStyle name="Normal 6 3 2 2 3 4 2 2" xfId="45502" xr:uid="{00000000-0005-0000-0000-00002A770000}"/>
    <cellStyle name="Normal 6 3 2 2 3 4 2 3" xfId="30269" xr:uid="{00000000-0005-0000-0000-00002B770000}"/>
    <cellStyle name="Normal 6 3 2 2 3 4 3" xfId="10151" xr:uid="{00000000-0005-0000-0000-00002C770000}"/>
    <cellStyle name="Normal 6 3 2 2 3 4 3 2" xfId="40485" xr:uid="{00000000-0005-0000-0000-00002D770000}"/>
    <cellStyle name="Normal 6 3 2 2 3 4 3 3" xfId="25252" xr:uid="{00000000-0005-0000-0000-00002E770000}"/>
    <cellStyle name="Normal 6 3 2 2 3 4 4" xfId="35472" xr:uid="{00000000-0005-0000-0000-00002F770000}"/>
    <cellStyle name="Normal 6 3 2 2 3 4 5" xfId="20239" xr:uid="{00000000-0005-0000-0000-000030770000}"/>
    <cellStyle name="Normal 6 3 2 2 3 5" xfId="11829" xr:uid="{00000000-0005-0000-0000-000031770000}"/>
    <cellStyle name="Normal 6 3 2 2 3 5 2" xfId="42160" xr:uid="{00000000-0005-0000-0000-000032770000}"/>
    <cellStyle name="Normal 6 3 2 2 3 5 3" xfId="26927" xr:uid="{00000000-0005-0000-0000-000033770000}"/>
    <cellStyle name="Normal 6 3 2 2 3 6" xfId="6808" xr:uid="{00000000-0005-0000-0000-000034770000}"/>
    <cellStyle name="Normal 6 3 2 2 3 6 2" xfId="37143" xr:uid="{00000000-0005-0000-0000-000035770000}"/>
    <cellStyle name="Normal 6 3 2 2 3 6 3" xfId="21910" xr:uid="{00000000-0005-0000-0000-000036770000}"/>
    <cellStyle name="Normal 6 3 2 2 3 7" xfId="32131" xr:uid="{00000000-0005-0000-0000-000037770000}"/>
    <cellStyle name="Normal 6 3 2 2 3 8" xfId="16897" xr:uid="{00000000-0005-0000-0000-000038770000}"/>
    <cellStyle name="Normal 6 3 2 2 4" xfId="2155" xr:uid="{00000000-0005-0000-0000-000039770000}"/>
    <cellStyle name="Normal 6 3 2 2 4 2" xfId="3845" xr:uid="{00000000-0005-0000-0000-00003A770000}"/>
    <cellStyle name="Normal 6 3 2 2 4 2 2" xfId="13918" xr:uid="{00000000-0005-0000-0000-00003B770000}"/>
    <cellStyle name="Normal 6 3 2 2 4 2 2 2" xfId="44249" xr:uid="{00000000-0005-0000-0000-00003C770000}"/>
    <cellStyle name="Normal 6 3 2 2 4 2 2 3" xfId="29016" xr:uid="{00000000-0005-0000-0000-00003D770000}"/>
    <cellStyle name="Normal 6 3 2 2 4 2 3" xfId="8898" xr:uid="{00000000-0005-0000-0000-00003E770000}"/>
    <cellStyle name="Normal 6 3 2 2 4 2 3 2" xfId="39232" xr:uid="{00000000-0005-0000-0000-00003F770000}"/>
    <cellStyle name="Normal 6 3 2 2 4 2 3 3" xfId="23999" xr:uid="{00000000-0005-0000-0000-000040770000}"/>
    <cellStyle name="Normal 6 3 2 2 4 2 4" xfId="34219" xr:uid="{00000000-0005-0000-0000-000041770000}"/>
    <cellStyle name="Normal 6 3 2 2 4 2 5" xfId="18986" xr:uid="{00000000-0005-0000-0000-000042770000}"/>
    <cellStyle name="Normal 6 3 2 2 4 3" xfId="5537" xr:uid="{00000000-0005-0000-0000-000043770000}"/>
    <cellStyle name="Normal 6 3 2 2 4 3 2" xfId="15589" xr:uid="{00000000-0005-0000-0000-000044770000}"/>
    <cellStyle name="Normal 6 3 2 2 4 3 2 2" xfId="45920" xr:uid="{00000000-0005-0000-0000-000045770000}"/>
    <cellStyle name="Normal 6 3 2 2 4 3 2 3" xfId="30687" xr:uid="{00000000-0005-0000-0000-000046770000}"/>
    <cellStyle name="Normal 6 3 2 2 4 3 3" xfId="10569" xr:uid="{00000000-0005-0000-0000-000047770000}"/>
    <cellStyle name="Normal 6 3 2 2 4 3 3 2" xfId="40903" xr:uid="{00000000-0005-0000-0000-000048770000}"/>
    <cellStyle name="Normal 6 3 2 2 4 3 3 3" xfId="25670" xr:uid="{00000000-0005-0000-0000-000049770000}"/>
    <cellStyle name="Normal 6 3 2 2 4 3 4" xfId="35890" xr:uid="{00000000-0005-0000-0000-00004A770000}"/>
    <cellStyle name="Normal 6 3 2 2 4 3 5" xfId="20657" xr:uid="{00000000-0005-0000-0000-00004B770000}"/>
    <cellStyle name="Normal 6 3 2 2 4 4" xfId="12247" xr:uid="{00000000-0005-0000-0000-00004C770000}"/>
    <cellStyle name="Normal 6 3 2 2 4 4 2" xfId="42578" xr:uid="{00000000-0005-0000-0000-00004D770000}"/>
    <cellStyle name="Normal 6 3 2 2 4 4 3" xfId="27345" xr:uid="{00000000-0005-0000-0000-00004E770000}"/>
    <cellStyle name="Normal 6 3 2 2 4 5" xfId="7226" xr:uid="{00000000-0005-0000-0000-00004F770000}"/>
    <cellStyle name="Normal 6 3 2 2 4 5 2" xfId="37561" xr:uid="{00000000-0005-0000-0000-000050770000}"/>
    <cellStyle name="Normal 6 3 2 2 4 5 3" xfId="22328" xr:uid="{00000000-0005-0000-0000-000051770000}"/>
    <cellStyle name="Normal 6 3 2 2 4 6" xfId="32549" xr:uid="{00000000-0005-0000-0000-000052770000}"/>
    <cellStyle name="Normal 6 3 2 2 4 7" xfId="17315" xr:uid="{00000000-0005-0000-0000-000053770000}"/>
    <cellStyle name="Normal 6 3 2 2 5" xfId="3008" xr:uid="{00000000-0005-0000-0000-000054770000}"/>
    <cellStyle name="Normal 6 3 2 2 5 2" xfId="13082" xr:uid="{00000000-0005-0000-0000-000055770000}"/>
    <cellStyle name="Normal 6 3 2 2 5 2 2" xfId="43413" xr:uid="{00000000-0005-0000-0000-000056770000}"/>
    <cellStyle name="Normal 6 3 2 2 5 2 3" xfId="28180" xr:uid="{00000000-0005-0000-0000-000057770000}"/>
    <cellStyle name="Normal 6 3 2 2 5 3" xfId="8062" xr:uid="{00000000-0005-0000-0000-000058770000}"/>
    <cellStyle name="Normal 6 3 2 2 5 3 2" xfId="38396" xr:uid="{00000000-0005-0000-0000-000059770000}"/>
    <cellStyle name="Normal 6 3 2 2 5 3 3" xfId="23163" xr:uid="{00000000-0005-0000-0000-00005A770000}"/>
    <cellStyle name="Normal 6 3 2 2 5 4" xfId="33383" xr:uid="{00000000-0005-0000-0000-00005B770000}"/>
    <cellStyle name="Normal 6 3 2 2 5 5" xfId="18150" xr:uid="{00000000-0005-0000-0000-00005C770000}"/>
    <cellStyle name="Normal 6 3 2 2 6" xfId="4701" xr:uid="{00000000-0005-0000-0000-00005D770000}"/>
    <cellStyle name="Normal 6 3 2 2 6 2" xfId="14753" xr:uid="{00000000-0005-0000-0000-00005E770000}"/>
    <cellStyle name="Normal 6 3 2 2 6 2 2" xfId="45084" xr:uid="{00000000-0005-0000-0000-00005F770000}"/>
    <cellStyle name="Normal 6 3 2 2 6 2 3" xfId="29851" xr:uid="{00000000-0005-0000-0000-000060770000}"/>
    <cellStyle name="Normal 6 3 2 2 6 3" xfId="9733" xr:uid="{00000000-0005-0000-0000-000061770000}"/>
    <cellStyle name="Normal 6 3 2 2 6 3 2" xfId="40067" xr:uid="{00000000-0005-0000-0000-000062770000}"/>
    <cellStyle name="Normal 6 3 2 2 6 3 3" xfId="24834" xr:uid="{00000000-0005-0000-0000-000063770000}"/>
    <cellStyle name="Normal 6 3 2 2 6 4" xfId="35054" xr:uid="{00000000-0005-0000-0000-000064770000}"/>
    <cellStyle name="Normal 6 3 2 2 6 5" xfId="19821" xr:uid="{00000000-0005-0000-0000-000065770000}"/>
    <cellStyle name="Normal 6 3 2 2 7" xfId="11411" xr:uid="{00000000-0005-0000-0000-000066770000}"/>
    <cellStyle name="Normal 6 3 2 2 7 2" xfId="41742" xr:uid="{00000000-0005-0000-0000-000067770000}"/>
    <cellStyle name="Normal 6 3 2 2 7 3" xfId="26509" xr:uid="{00000000-0005-0000-0000-000068770000}"/>
    <cellStyle name="Normal 6 3 2 2 8" xfId="6390" xr:uid="{00000000-0005-0000-0000-000069770000}"/>
    <cellStyle name="Normal 6 3 2 2 8 2" xfId="36725" xr:uid="{00000000-0005-0000-0000-00006A770000}"/>
    <cellStyle name="Normal 6 3 2 2 8 3" xfId="21492" xr:uid="{00000000-0005-0000-0000-00006B770000}"/>
    <cellStyle name="Normal 6 3 2 2 9" xfId="31713" xr:uid="{00000000-0005-0000-0000-00006C770000}"/>
    <cellStyle name="Normal 6 3 2 3" xfId="1417" xr:uid="{00000000-0005-0000-0000-00006D770000}"/>
    <cellStyle name="Normal 6 3 2 3 2" xfId="1838" xr:uid="{00000000-0005-0000-0000-00006E770000}"/>
    <cellStyle name="Normal 6 3 2 3 2 2" xfId="2677" xr:uid="{00000000-0005-0000-0000-00006F770000}"/>
    <cellStyle name="Normal 6 3 2 3 2 2 2" xfId="4367" xr:uid="{00000000-0005-0000-0000-000070770000}"/>
    <cellStyle name="Normal 6 3 2 3 2 2 2 2" xfId="14440" xr:uid="{00000000-0005-0000-0000-000071770000}"/>
    <cellStyle name="Normal 6 3 2 3 2 2 2 2 2" xfId="44771" xr:uid="{00000000-0005-0000-0000-000072770000}"/>
    <cellStyle name="Normal 6 3 2 3 2 2 2 2 3" xfId="29538" xr:uid="{00000000-0005-0000-0000-000073770000}"/>
    <cellStyle name="Normal 6 3 2 3 2 2 2 3" xfId="9420" xr:uid="{00000000-0005-0000-0000-000074770000}"/>
    <cellStyle name="Normal 6 3 2 3 2 2 2 3 2" xfId="39754" xr:uid="{00000000-0005-0000-0000-000075770000}"/>
    <cellStyle name="Normal 6 3 2 3 2 2 2 3 3" xfId="24521" xr:uid="{00000000-0005-0000-0000-000076770000}"/>
    <cellStyle name="Normal 6 3 2 3 2 2 2 4" xfId="34741" xr:uid="{00000000-0005-0000-0000-000077770000}"/>
    <cellStyle name="Normal 6 3 2 3 2 2 2 5" xfId="19508" xr:uid="{00000000-0005-0000-0000-000078770000}"/>
    <cellStyle name="Normal 6 3 2 3 2 2 3" xfId="6059" xr:uid="{00000000-0005-0000-0000-000079770000}"/>
    <cellStyle name="Normal 6 3 2 3 2 2 3 2" xfId="16111" xr:uid="{00000000-0005-0000-0000-00007A770000}"/>
    <cellStyle name="Normal 6 3 2 3 2 2 3 2 2" xfId="46442" xr:uid="{00000000-0005-0000-0000-00007B770000}"/>
    <cellStyle name="Normal 6 3 2 3 2 2 3 2 3" xfId="31209" xr:uid="{00000000-0005-0000-0000-00007C770000}"/>
    <cellStyle name="Normal 6 3 2 3 2 2 3 3" xfId="11091" xr:uid="{00000000-0005-0000-0000-00007D770000}"/>
    <cellStyle name="Normal 6 3 2 3 2 2 3 3 2" xfId="41425" xr:uid="{00000000-0005-0000-0000-00007E770000}"/>
    <cellStyle name="Normal 6 3 2 3 2 2 3 3 3" xfId="26192" xr:uid="{00000000-0005-0000-0000-00007F770000}"/>
    <cellStyle name="Normal 6 3 2 3 2 2 3 4" xfId="36412" xr:uid="{00000000-0005-0000-0000-000080770000}"/>
    <cellStyle name="Normal 6 3 2 3 2 2 3 5" xfId="21179" xr:uid="{00000000-0005-0000-0000-000081770000}"/>
    <cellStyle name="Normal 6 3 2 3 2 2 4" xfId="12769" xr:uid="{00000000-0005-0000-0000-000082770000}"/>
    <cellStyle name="Normal 6 3 2 3 2 2 4 2" xfId="43100" xr:uid="{00000000-0005-0000-0000-000083770000}"/>
    <cellStyle name="Normal 6 3 2 3 2 2 4 3" xfId="27867" xr:uid="{00000000-0005-0000-0000-000084770000}"/>
    <cellStyle name="Normal 6 3 2 3 2 2 5" xfId="7748" xr:uid="{00000000-0005-0000-0000-000085770000}"/>
    <cellStyle name="Normal 6 3 2 3 2 2 5 2" xfId="38083" xr:uid="{00000000-0005-0000-0000-000086770000}"/>
    <cellStyle name="Normal 6 3 2 3 2 2 5 3" xfId="22850" xr:uid="{00000000-0005-0000-0000-000087770000}"/>
    <cellStyle name="Normal 6 3 2 3 2 2 6" xfId="33071" xr:uid="{00000000-0005-0000-0000-000088770000}"/>
    <cellStyle name="Normal 6 3 2 3 2 2 7" xfId="17837" xr:uid="{00000000-0005-0000-0000-000089770000}"/>
    <cellStyle name="Normal 6 3 2 3 2 3" xfId="3530" xr:uid="{00000000-0005-0000-0000-00008A770000}"/>
    <cellStyle name="Normal 6 3 2 3 2 3 2" xfId="13604" xr:uid="{00000000-0005-0000-0000-00008B770000}"/>
    <cellStyle name="Normal 6 3 2 3 2 3 2 2" xfId="43935" xr:uid="{00000000-0005-0000-0000-00008C770000}"/>
    <cellStyle name="Normal 6 3 2 3 2 3 2 3" xfId="28702" xr:uid="{00000000-0005-0000-0000-00008D770000}"/>
    <cellStyle name="Normal 6 3 2 3 2 3 3" xfId="8584" xr:uid="{00000000-0005-0000-0000-00008E770000}"/>
    <cellStyle name="Normal 6 3 2 3 2 3 3 2" xfId="38918" xr:uid="{00000000-0005-0000-0000-00008F770000}"/>
    <cellStyle name="Normal 6 3 2 3 2 3 3 3" xfId="23685" xr:uid="{00000000-0005-0000-0000-000090770000}"/>
    <cellStyle name="Normal 6 3 2 3 2 3 4" xfId="33905" xr:uid="{00000000-0005-0000-0000-000091770000}"/>
    <cellStyle name="Normal 6 3 2 3 2 3 5" xfId="18672" xr:uid="{00000000-0005-0000-0000-000092770000}"/>
    <cellStyle name="Normal 6 3 2 3 2 4" xfId="5223" xr:uid="{00000000-0005-0000-0000-000093770000}"/>
    <cellStyle name="Normal 6 3 2 3 2 4 2" xfId="15275" xr:uid="{00000000-0005-0000-0000-000094770000}"/>
    <cellStyle name="Normal 6 3 2 3 2 4 2 2" xfId="45606" xr:uid="{00000000-0005-0000-0000-000095770000}"/>
    <cellStyle name="Normal 6 3 2 3 2 4 2 3" xfId="30373" xr:uid="{00000000-0005-0000-0000-000096770000}"/>
    <cellStyle name="Normal 6 3 2 3 2 4 3" xfId="10255" xr:uid="{00000000-0005-0000-0000-000097770000}"/>
    <cellStyle name="Normal 6 3 2 3 2 4 3 2" xfId="40589" xr:uid="{00000000-0005-0000-0000-000098770000}"/>
    <cellStyle name="Normal 6 3 2 3 2 4 3 3" xfId="25356" xr:uid="{00000000-0005-0000-0000-000099770000}"/>
    <cellStyle name="Normal 6 3 2 3 2 4 4" xfId="35576" xr:uid="{00000000-0005-0000-0000-00009A770000}"/>
    <cellStyle name="Normal 6 3 2 3 2 4 5" xfId="20343" xr:uid="{00000000-0005-0000-0000-00009B770000}"/>
    <cellStyle name="Normal 6 3 2 3 2 5" xfId="11933" xr:uid="{00000000-0005-0000-0000-00009C770000}"/>
    <cellStyle name="Normal 6 3 2 3 2 5 2" xfId="42264" xr:uid="{00000000-0005-0000-0000-00009D770000}"/>
    <cellStyle name="Normal 6 3 2 3 2 5 3" xfId="27031" xr:uid="{00000000-0005-0000-0000-00009E770000}"/>
    <cellStyle name="Normal 6 3 2 3 2 6" xfId="6912" xr:uid="{00000000-0005-0000-0000-00009F770000}"/>
    <cellStyle name="Normal 6 3 2 3 2 6 2" xfId="37247" xr:uid="{00000000-0005-0000-0000-0000A0770000}"/>
    <cellStyle name="Normal 6 3 2 3 2 6 3" xfId="22014" xr:uid="{00000000-0005-0000-0000-0000A1770000}"/>
    <cellStyle name="Normal 6 3 2 3 2 7" xfId="32235" xr:uid="{00000000-0005-0000-0000-0000A2770000}"/>
    <cellStyle name="Normal 6 3 2 3 2 8" xfId="17001" xr:uid="{00000000-0005-0000-0000-0000A3770000}"/>
    <cellStyle name="Normal 6 3 2 3 3" xfId="2259" xr:uid="{00000000-0005-0000-0000-0000A4770000}"/>
    <cellStyle name="Normal 6 3 2 3 3 2" xfId="3949" xr:uid="{00000000-0005-0000-0000-0000A5770000}"/>
    <cellStyle name="Normal 6 3 2 3 3 2 2" xfId="14022" xr:uid="{00000000-0005-0000-0000-0000A6770000}"/>
    <cellStyle name="Normal 6 3 2 3 3 2 2 2" xfId="44353" xr:uid="{00000000-0005-0000-0000-0000A7770000}"/>
    <cellStyle name="Normal 6 3 2 3 3 2 2 3" xfId="29120" xr:uid="{00000000-0005-0000-0000-0000A8770000}"/>
    <cellStyle name="Normal 6 3 2 3 3 2 3" xfId="9002" xr:uid="{00000000-0005-0000-0000-0000A9770000}"/>
    <cellStyle name="Normal 6 3 2 3 3 2 3 2" xfId="39336" xr:uid="{00000000-0005-0000-0000-0000AA770000}"/>
    <cellStyle name="Normal 6 3 2 3 3 2 3 3" xfId="24103" xr:uid="{00000000-0005-0000-0000-0000AB770000}"/>
    <cellStyle name="Normal 6 3 2 3 3 2 4" xfId="34323" xr:uid="{00000000-0005-0000-0000-0000AC770000}"/>
    <cellStyle name="Normal 6 3 2 3 3 2 5" xfId="19090" xr:uid="{00000000-0005-0000-0000-0000AD770000}"/>
    <cellStyle name="Normal 6 3 2 3 3 3" xfId="5641" xr:uid="{00000000-0005-0000-0000-0000AE770000}"/>
    <cellStyle name="Normal 6 3 2 3 3 3 2" xfId="15693" xr:uid="{00000000-0005-0000-0000-0000AF770000}"/>
    <cellStyle name="Normal 6 3 2 3 3 3 2 2" xfId="46024" xr:uid="{00000000-0005-0000-0000-0000B0770000}"/>
    <cellStyle name="Normal 6 3 2 3 3 3 2 3" xfId="30791" xr:uid="{00000000-0005-0000-0000-0000B1770000}"/>
    <cellStyle name="Normal 6 3 2 3 3 3 3" xfId="10673" xr:uid="{00000000-0005-0000-0000-0000B2770000}"/>
    <cellStyle name="Normal 6 3 2 3 3 3 3 2" xfId="41007" xr:uid="{00000000-0005-0000-0000-0000B3770000}"/>
    <cellStyle name="Normal 6 3 2 3 3 3 3 3" xfId="25774" xr:uid="{00000000-0005-0000-0000-0000B4770000}"/>
    <cellStyle name="Normal 6 3 2 3 3 3 4" xfId="35994" xr:uid="{00000000-0005-0000-0000-0000B5770000}"/>
    <cellStyle name="Normal 6 3 2 3 3 3 5" xfId="20761" xr:uid="{00000000-0005-0000-0000-0000B6770000}"/>
    <cellStyle name="Normal 6 3 2 3 3 4" xfId="12351" xr:uid="{00000000-0005-0000-0000-0000B7770000}"/>
    <cellStyle name="Normal 6 3 2 3 3 4 2" xfId="42682" xr:uid="{00000000-0005-0000-0000-0000B8770000}"/>
    <cellStyle name="Normal 6 3 2 3 3 4 3" xfId="27449" xr:uid="{00000000-0005-0000-0000-0000B9770000}"/>
    <cellStyle name="Normal 6 3 2 3 3 5" xfId="7330" xr:uid="{00000000-0005-0000-0000-0000BA770000}"/>
    <cellStyle name="Normal 6 3 2 3 3 5 2" xfId="37665" xr:uid="{00000000-0005-0000-0000-0000BB770000}"/>
    <cellStyle name="Normal 6 3 2 3 3 5 3" xfId="22432" xr:uid="{00000000-0005-0000-0000-0000BC770000}"/>
    <cellStyle name="Normal 6 3 2 3 3 6" xfId="32653" xr:uid="{00000000-0005-0000-0000-0000BD770000}"/>
    <cellStyle name="Normal 6 3 2 3 3 7" xfId="17419" xr:uid="{00000000-0005-0000-0000-0000BE770000}"/>
    <cellStyle name="Normal 6 3 2 3 4" xfId="3112" xr:uid="{00000000-0005-0000-0000-0000BF770000}"/>
    <cellStyle name="Normal 6 3 2 3 4 2" xfId="13186" xr:uid="{00000000-0005-0000-0000-0000C0770000}"/>
    <cellStyle name="Normal 6 3 2 3 4 2 2" xfId="43517" xr:uid="{00000000-0005-0000-0000-0000C1770000}"/>
    <cellStyle name="Normal 6 3 2 3 4 2 3" xfId="28284" xr:uid="{00000000-0005-0000-0000-0000C2770000}"/>
    <cellStyle name="Normal 6 3 2 3 4 3" xfId="8166" xr:uid="{00000000-0005-0000-0000-0000C3770000}"/>
    <cellStyle name="Normal 6 3 2 3 4 3 2" xfId="38500" xr:uid="{00000000-0005-0000-0000-0000C4770000}"/>
    <cellStyle name="Normal 6 3 2 3 4 3 3" xfId="23267" xr:uid="{00000000-0005-0000-0000-0000C5770000}"/>
    <cellStyle name="Normal 6 3 2 3 4 4" xfId="33487" xr:uid="{00000000-0005-0000-0000-0000C6770000}"/>
    <cellStyle name="Normal 6 3 2 3 4 5" xfId="18254" xr:uid="{00000000-0005-0000-0000-0000C7770000}"/>
    <cellStyle name="Normal 6 3 2 3 5" xfId="4805" xr:uid="{00000000-0005-0000-0000-0000C8770000}"/>
    <cellStyle name="Normal 6 3 2 3 5 2" xfId="14857" xr:uid="{00000000-0005-0000-0000-0000C9770000}"/>
    <cellStyle name="Normal 6 3 2 3 5 2 2" xfId="45188" xr:uid="{00000000-0005-0000-0000-0000CA770000}"/>
    <cellStyle name="Normal 6 3 2 3 5 2 3" xfId="29955" xr:uid="{00000000-0005-0000-0000-0000CB770000}"/>
    <cellStyle name="Normal 6 3 2 3 5 3" xfId="9837" xr:uid="{00000000-0005-0000-0000-0000CC770000}"/>
    <cellStyle name="Normal 6 3 2 3 5 3 2" xfId="40171" xr:uid="{00000000-0005-0000-0000-0000CD770000}"/>
    <cellStyle name="Normal 6 3 2 3 5 3 3" xfId="24938" xr:uid="{00000000-0005-0000-0000-0000CE770000}"/>
    <cellStyle name="Normal 6 3 2 3 5 4" xfId="35158" xr:uid="{00000000-0005-0000-0000-0000CF770000}"/>
    <cellStyle name="Normal 6 3 2 3 5 5" xfId="19925" xr:uid="{00000000-0005-0000-0000-0000D0770000}"/>
    <cellStyle name="Normal 6 3 2 3 6" xfId="11515" xr:uid="{00000000-0005-0000-0000-0000D1770000}"/>
    <cellStyle name="Normal 6 3 2 3 6 2" xfId="41846" xr:uid="{00000000-0005-0000-0000-0000D2770000}"/>
    <cellStyle name="Normal 6 3 2 3 6 3" xfId="26613" xr:uid="{00000000-0005-0000-0000-0000D3770000}"/>
    <cellStyle name="Normal 6 3 2 3 7" xfId="6494" xr:uid="{00000000-0005-0000-0000-0000D4770000}"/>
    <cellStyle name="Normal 6 3 2 3 7 2" xfId="36829" xr:uid="{00000000-0005-0000-0000-0000D5770000}"/>
    <cellStyle name="Normal 6 3 2 3 7 3" xfId="21596" xr:uid="{00000000-0005-0000-0000-0000D6770000}"/>
    <cellStyle name="Normal 6 3 2 3 8" xfId="31817" xr:uid="{00000000-0005-0000-0000-0000D7770000}"/>
    <cellStyle name="Normal 6 3 2 3 9" xfId="16583" xr:uid="{00000000-0005-0000-0000-0000D8770000}"/>
    <cellStyle name="Normal 6 3 2 4" xfId="1630" xr:uid="{00000000-0005-0000-0000-0000D9770000}"/>
    <cellStyle name="Normal 6 3 2 4 2" xfId="2469" xr:uid="{00000000-0005-0000-0000-0000DA770000}"/>
    <cellStyle name="Normal 6 3 2 4 2 2" xfId="4159" xr:uid="{00000000-0005-0000-0000-0000DB770000}"/>
    <cellStyle name="Normal 6 3 2 4 2 2 2" xfId="14232" xr:uid="{00000000-0005-0000-0000-0000DC770000}"/>
    <cellStyle name="Normal 6 3 2 4 2 2 2 2" xfId="44563" xr:uid="{00000000-0005-0000-0000-0000DD770000}"/>
    <cellStyle name="Normal 6 3 2 4 2 2 2 3" xfId="29330" xr:uid="{00000000-0005-0000-0000-0000DE770000}"/>
    <cellStyle name="Normal 6 3 2 4 2 2 3" xfId="9212" xr:uid="{00000000-0005-0000-0000-0000DF770000}"/>
    <cellStyle name="Normal 6 3 2 4 2 2 3 2" xfId="39546" xr:uid="{00000000-0005-0000-0000-0000E0770000}"/>
    <cellStyle name="Normal 6 3 2 4 2 2 3 3" xfId="24313" xr:uid="{00000000-0005-0000-0000-0000E1770000}"/>
    <cellStyle name="Normal 6 3 2 4 2 2 4" xfId="34533" xr:uid="{00000000-0005-0000-0000-0000E2770000}"/>
    <cellStyle name="Normal 6 3 2 4 2 2 5" xfId="19300" xr:uid="{00000000-0005-0000-0000-0000E3770000}"/>
    <cellStyle name="Normal 6 3 2 4 2 3" xfId="5851" xr:uid="{00000000-0005-0000-0000-0000E4770000}"/>
    <cellStyle name="Normal 6 3 2 4 2 3 2" xfId="15903" xr:uid="{00000000-0005-0000-0000-0000E5770000}"/>
    <cellStyle name="Normal 6 3 2 4 2 3 2 2" xfId="46234" xr:uid="{00000000-0005-0000-0000-0000E6770000}"/>
    <cellStyle name="Normal 6 3 2 4 2 3 2 3" xfId="31001" xr:uid="{00000000-0005-0000-0000-0000E7770000}"/>
    <cellStyle name="Normal 6 3 2 4 2 3 3" xfId="10883" xr:uid="{00000000-0005-0000-0000-0000E8770000}"/>
    <cellStyle name="Normal 6 3 2 4 2 3 3 2" xfId="41217" xr:uid="{00000000-0005-0000-0000-0000E9770000}"/>
    <cellStyle name="Normal 6 3 2 4 2 3 3 3" xfId="25984" xr:uid="{00000000-0005-0000-0000-0000EA770000}"/>
    <cellStyle name="Normal 6 3 2 4 2 3 4" xfId="36204" xr:uid="{00000000-0005-0000-0000-0000EB770000}"/>
    <cellStyle name="Normal 6 3 2 4 2 3 5" xfId="20971" xr:uid="{00000000-0005-0000-0000-0000EC770000}"/>
    <cellStyle name="Normal 6 3 2 4 2 4" xfId="12561" xr:uid="{00000000-0005-0000-0000-0000ED770000}"/>
    <cellStyle name="Normal 6 3 2 4 2 4 2" xfId="42892" xr:uid="{00000000-0005-0000-0000-0000EE770000}"/>
    <cellStyle name="Normal 6 3 2 4 2 4 3" xfId="27659" xr:uid="{00000000-0005-0000-0000-0000EF770000}"/>
    <cellStyle name="Normal 6 3 2 4 2 5" xfId="7540" xr:uid="{00000000-0005-0000-0000-0000F0770000}"/>
    <cellStyle name="Normal 6 3 2 4 2 5 2" xfId="37875" xr:uid="{00000000-0005-0000-0000-0000F1770000}"/>
    <cellStyle name="Normal 6 3 2 4 2 5 3" xfId="22642" xr:uid="{00000000-0005-0000-0000-0000F2770000}"/>
    <cellStyle name="Normal 6 3 2 4 2 6" xfId="32863" xr:uid="{00000000-0005-0000-0000-0000F3770000}"/>
    <cellStyle name="Normal 6 3 2 4 2 7" xfId="17629" xr:uid="{00000000-0005-0000-0000-0000F4770000}"/>
    <cellStyle name="Normal 6 3 2 4 3" xfId="3322" xr:uid="{00000000-0005-0000-0000-0000F5770000}"/>
    <cellStyle name="Normal 6 3 2 4 3 2" xfId="13396" xr:uid="{00000000-0005-0000-0000-0000F6770000}"/>
    <cellStyle name="Normal 6 3 2 4 3 2 2" xfId="43727" xr:uid="{00000000-0005-0000-0000-0000F7770000}"/>
    <cellStyle name="Normal 6 3 2 4 3 2 3" xfId="28494" xr:uid="{00000000-0005-0000-0000-0000F8770000}"/>
    <cellStyle name="Normal 6 3 2 4 3 3" xfId="8376" xr:uid="{00000000-0005-0000-0000-0000F9770000}"/>
    <cellStyle name="Normal 6 3 2 4 3 3 2" xfId="38710" xr:uid="{00000000-0005-0000-0000-0000FA770000}"/>
    <cellStyle name="Normal 6 3 2 4 3 3 3" xfId="23477" xr:uid="{00000000-0005-0000-0000-0000FB770000}"/>
    <cellStyle name="Normal 6 3 2 4 3 4" xfId="33697" xr:uid="{00000000-0005-0000-0000-0000FC770000}"/>
    <cellStyle name="Normal 6 3 2 4 3 5" xfId="18464" xr:uid="{00000000-0005-0000-0000-0000FD770000}"/>
    <cellStyle name="Normal 6 3 2 4 4" xfId="5015" xr:uid="{00000000-0005-0000-0000-0000FE770000}"/>
    <cellStyle name="Normal 6 3 2 4 4 2" xfId="15067" xr:uid="{00000000-0005-0000-0000-0000FF770000}"/>
    <cellStyle name="Normal 6 3 2 4 4 2 2" xfId="45398" xr:uid="{00000000-0005-0000-0000-000000780000}"/>
    <cellStyle name="Normal 6 3 2 4 4 2 3" xfId="30165" xr:uid="{00000000-0005-0000-0000-000001780000}"/>
    <cellStyle name="Normal 6 3 2 4 4 3" xfId="10047" xr:uid="{00000000-0005-0000-0000-000002780000}"/>
    <cellStyle name="Normal 6 3 2 4 4 3 2" xfId="40381" xr:uid="{00000000-0005-0000-0000-000003780000}"/>
    <cellStyle name="Normal 6 3 2 4 4 3 3" xfId="25148" xr:uid="{00000000-0005-0000-0000-000004780000}"/>
    <cellStyle name="Normal 6 3 2 4 4 4" xfId="35368" xr:uid="{00000000-0005-0000-0000-000005780000}"/>
    <cellStyle name="Normal 6 3 2 4 4 5" xfId="20135" xr:uid="{00000000-0005-0000-0000-000006780000}"/>
    <cellStyle name="Normal 6 3 2 4 5" xfId="11725" xr:uid="{00000000-0005-0000-0000-000007780000}"/>
    <cellStyle name="Normal 6 3 2 4 5 2" xfId="42056" xr:uid="{00000000-0005-0000-0000-000008780000}"/>
    <cellStyle name="Normal 6 3 2 4 5 3" xfId="26823" xr:uid="{00000000-0005-0000-0000-000009780000}"/>
    <cellStyle name="Normal 6 3 2 4 6" xfId="6704" xr:uid="{00000000-0005-0000-0000-00000A780000}"/>
    <cellStyle name="Normal 6 3 2 4 6 2" xfId="37039" xr:uid="{00000000-0005-0000-0000-00000B780000}"/>
    <cellStyle name="Normal 6 3 2 4 6 3" xfId="21806" xr:uid="{00000000-0005-0000-0000-00000C780000}"/>
    <cellStyle name="Normal 6 3 2 4 7" xfId="32027" xr:uid="{00000000-0005-0000-0000-00000D780000}"/>
    <cellStyle name="Normal 6 3 2 4 8" xfId="16793" xr:uid="{00000000-0005-0000-0000-00000E780000}"/>
    <cellStyle name="Normal 6 3 2 5" xfId="2051" xr:uid="{00000000-0005-0000-0000-00000F780000}"/>
    <cellStyle name="Normal 6 3 2 5 2" xfId="3741" xr:uid="{00000000-0005-0000-0000-000010780000}"/>
    <cellStyle name="Normal 6 3 2 5 2 2" xfId="13814" xr:uid="{00000000-0005-0000-0000-000011780000}"/>
    <cellStyle name="Normal 6 3 2 5 2 2 2" xfId="44145" xr:uid="{00000000-0005-0000-0000-000012780000}"/>
    <cellStyle name="Normal 6 3 2 5 2 2 3" xfId="28912" xr:uid="{00000000-0005-0000-0000-000013780000}"/>
    <cellStyle name="Normal 6 3 2 5 2 3" xfId="8794" xr:uid="{00000000-0005-0000-0000-000014780000}"/>
    <cellStyle name="Normal 6 3 2 5 2 3 2" xfId="39128" xr:uid="{00000000-0005-0000-0000-000015780000}"/>
    <cellStyle name="Normal 6 3 2 5 2 3 3" xfId="23895" xr:uid="{00000000-0005-0000-0000-000016780000}"/>
    <cellStyle name="Normal 6 3 2 5 2 4" xfId="34115" xr:uid="{00000000-0005-0000-0000-000017780000}"/>
    <cellStyle name="Normal 6 3 2 5 2 5" xfId="18882" xr:uid="{00000000-0005-0000-0000-000018780000}"/>
    <cellStyle name="Normal 6 3 2 5 3" xfId="5433" xr:uid="{00000000-0005-0000-0000-000019780000}"/>
    <cellStyle name="Normal 6 3 2 5 3 2" xfId="15485" xr:uid="{00000000-0005-0000-0000-00001A780000}"/>
    <cellStyle name="Normal 6 3 2 5 3 2 2" xfId="45816" xr:uid="{00000000-0005-0000-0000-00001B780000}"/>
    <cellStyle name="Normal 6 3 2 5 3 2 3" xfId="30583" xr:uid="{00000000-0005-0000-0000-00001C780000}"/>
    <cellStyle name="Normal 6 3 2 5 3 3" xfId="10465" xr:uid="{00000000-0005-0000-0000-00001D780000}"/>
    <cellStyle name="Normal 6 3 2 5 3 3 2" xfId="40799" xr:uid="{00000000-0005-0000-0000-00001E780000}"/>
    <cellStyle name="Normal 6 3 2 5 3 3 3" xfId="25566" xr:uid="{00000000-0005-0000-0000-00001F780000}"/>
    <cellStyle name="Normal 6 3 2 5 3 4" xfId="35786" xr:uid="{00000000-0005-0000-0000-000020780000}"/>
    <cellStyle name="Normal 6 3 2 5 3 5" xfId="20553" xr:uid="{00000000-0005-0000-0000-000021780000}"/>
    <cellStyle name="Normal 6 3 2 5 4" xfId="12143" xr:uid="{00000000-0005-0000-0000-000022780000}"/>
    <cellStyle name="Normal 6 3 2 5 4 2" xfId="42474" xr:uid="{00000000-0005-0000-0000-000023780000}"/>
    <cellStyle name="Normal 6 3 2 5 4 3" xfId="27241" xr:uid="{00000000-0005-0000-0000-000024780000}"/>
    <cellStyle name="Normal 6 3 2 5 5" xfId="7122" xr:uid="{00000000-0005-0000-0000-000025780000}"/>
    <cellStyle name="Normal 6 3 2 5 5 2" xfId="37457" xr:uid="{00000000-0005-0000-0000-000026780000}"/>
    <cellStyle name="Normal 6 3 2 5 5 3" xfId="22224" xr:uid="{00000000-0005-0000-0000-000027780000}"/>
    <cellStyle name="Normal 6 3 2 5 6" xfId="32445" xr:uid="{00000000-0005-0000-0000-000028780000}"/>
    <cellStyle name="Normal 6 3 2 5 7" xfId="17211" xr:uid="{00000000-0005-0000-0000-000029780000}"/>
    <cellStyle name="Normal 6 3 2 6" xfId="2904" xr:uid="{00000000-0005-0000-0000-00002A780000}"/>
    <cellStyle name="Normal 6 3 2 6 2" xfId="12978" xr:uid="{00000000-0005-0000-0000-00002B780000}"/>
    <cellStyle name="Normal 6 3 2 6 2 2" xfId="43309" xr:uid="{00000000-0005-0000-0000-00002C780000}"/>
    <cellStyle name="Normal 6 3 2 6 2 3" xfId="28076" xr:uid="{00000000-0005-0000-0000-00002D780000}"/>
    <cellStyle name="Normal 6 3 2 6 3" xfId="7958" xr:uid="{00000000-0005-0000-0000-00002E780000}"/>
    <cellStyle name="Normal 6 3 2 6 3 2" xfId="38292" xr:uid="{00000000-0005-0000-0000-00002F780000}"/>
    <cellStyle name="Normal 6 3 2 6 3 3" xfId="23059" xr:uid="{00000000-0005-0000-0000-000030780000}"/>
    <cellStyle name="Normal 6 3 2 6 4" xfId="33279" xr:uid="{00000000-0005-0000-0000-000031780000}"/>
    <cellStyle name="Normal 6 3 2 6 5" xfId="18046" xr:uid="{00000000-0005-0000-0000-000032780000}"/>
    <cellStyle name="Normal 6 3 2 7" xfId="4597" xr:uid="{00000000-0005-0000-0000-000033780000}"/>
    <cellStyle name="Normal 6 3 2 7 2" xfId="14649" xr:uid="{00000000-0005-0000-0000-000034780000}"/>
    <cellStyle name="Normal 6 3 2 7 2 2" xfId="44980" xr:uid="{00000000-0005-0000-0000-000035780000}"/>
    <cellStyle name="Normal 6 3 2 7 2 3" xfId="29747" xr:uid="{00000000-0005-0000-0000-000036780000}"/>
    <cellStyle name="Normal 6 3 2 7 3" xfId="9629" xr:uid="{00000000-0005-0000-0000-000037780000}"/>
    <cellStyle name="Normal 6 3 2 7 3 2" xfId="39963" xr:uid="{00000000-0005-0000-0000-000038780000}"/>
    <cellStyle name="Normal 6 3 2 7 3 3" xfId="24730" xr:uid="{00000000-0005-0000-0000-000039780000}"/>
    <cellStyle name="Normal 6 3 2 7 4" xfId="34950" xr:uid="{00000000-0005-0000-0000-00003A780000}"/>
    <cellStyle name="Normal 6 3 2 7 5" xfId="19717" xr:uid="{00000000-0005-0000-0000-00003B780000}"/>
    <cellStyle name="Normal 6 3 2 8" xfId="11307" xr:uid="{00000000-0005-0000-0000-00003C780000}"/>
    <cellStyle name="Normal 6 3 2 8 2" xfId="41638" xr:uid="{00000000-0005-0000-0000-00003D780000}"/>
    <cellStyle name="Normal 6 3 2 8 3" xfId="26405" xr:uid="{00000000-0005-0000-0000-00003E780000}"/>
    <cellStyle name="Normal 6 3 2 9" xfId="6286" xr:uid="{00000000-0005-0000-0000-00003F780000}"/>
    <cellStyle name="Normal 6 3 2 9 2" xfId="36621" xr:uid="{00000000-0005-0000-0000-000040780000}"/>
    <cellStyle name="Normal 6 3 2 9 3" xfId="21388" xr:uid="{00000000-0005-0000-0000-000041780000}"/>
    <cellStyle name="Normal 6 3 3" xfId="1250" xr:uid="{00000000-0005-0000-0000-000042780000}"/>
    <cellStyle name="Normal 6 3 3 10" xfId="16427" xr:uid="{00000000-0005-0000-0000-000043780000}"/>
    <cellStyle name="Normal 6 3 3 2" xfId="1469" xr:uid="{00000000-0005-0000-0000-000044780000}"/>
    <cellStyle name="Normal 6 3 3 2 2" xfId="1890" xr:uid="{00000000-0005-0000-0000-000045780000}"/>
    <cellStyle name="Normal 6 3 3 2 2 2" xfId="2729" xr:uid="{00000000-0005-0000-0000-000046780000}"/>
    <cellStyle name="Normal 6 3 3 2 2 2 2" xfId="4419" xr:uid="{00000000-0005-0000-0000-000047780000}"/>
    <cellStyle name="Normal 6 3 3 2 2 2 2 2" xfId="14492" xr:uid="{00000000-0005-0000-0000-000048780000}"/>
    <cellStyle name="Normal 6 3 3 2 2 2 2 2 2" xfId="44823" xr:uid="{00000000-0005-0000-0000-000049780000}"/>
    <cellStyle name="Normal 6 3 3 2 2 2 2 2 3" xfId="29590" xr:uid="{00000000-0005-0000-0000-00004A780000}"/>
    <cellStyle name="Normal 6 3 3 2 2 2 2 3" xfId="9472" xr:uid="{00000000-0005-0000-0000-00004B780000}"/>
    <cellStyle name="Normal 6 3 3 2 2 2 2 3 2" xfId="39806" xr:uid="{00000000-0005-0000-0000-00004C780000}"/>
    <cellStyle name="Normal 6 3 3 2 2 2 2 3 3" xfId="24573" xr:uid="{00000000-0005-0000-0000-00004D780000}"/>
    <cellStyle name="Normal 6 3 3 2 2 2 2 4" xfId="34793" xr:uid="{00000000-0005-0000-0000-00004E780000}"/>
    <cellStyle name="Normal 6 3 3 2 2 2 2 5" xfId="19560" xr:uid="{00000000-0005-0000-0000-00004F780000}"/>
    <cellStyle name="Normal 6 3 3 2 2 2 3" xfId="6111" xr:uid="{00000000-0005-0000-0000-000050780000}"/>
    <cellStyle name="Normal 6 3 3 2 2 2 3 2" xfId="16163" xr:uid="{00000000-0005-0000-0000-000051780000}"/>
    <cellStyle name="Normal 6 3 3 2 2 2 3 2 2" xfId="46494" xr:uid="{00000000-0005-0000-0000-000052780000}"/>
    <cellStyle name="Normal 6 3 3 2 2 2 3 2 3" xfId="31261" xr:uid="{00000000-0005-0000-0000-000053780000}"/>
    <cellStyle name="Normal 6 3 3 2 2 2 3 3" xfId="11143" xr:uid="{00000000-0005-0000-0000-000054780000}"/>
    <cellStyle name="Normal 6 3 3 2 2 2 3 3 2" xfId="41477" xr:uid="{00000000-0005-0000-0000-000055780000}"/>
    <cellStyle name="Normal 6 3 3 2 2 2 3 3 3" xfId="26244" xr:uid="{00000000-0005-0000-0000-000056780000}"/>
    <cellStyle name="Normal 6 3 3 2 2 2 3 4" xfId="36464" xr:uid="{00000000-0005-0000-0000-000057780000}"/>
    <cellStyle name="Normal 6 3 3 2 2 2 3 5" xfId="21231" xr:uid="{00000000-0005-0000-0000-000058780000}"/>
    <cellStyle name="Normal 6 3 3 2 2 2 4" xfId="12821" xr:uid="{00000000-0005-0000-0000-000059780000}"/>
    <cellStyle name="Normal 6 3 3 2 2 2 4 2" xfId="43152" xr:uid="{00000000-0005-0000-0000-00005A780000}"/>
    <cellStyle name="Normal 6 3 3 2 2 2 4 3" xfId="27919" xr:uid="{00000000-0005-0000-0000-00005B780000}"/>
    <cellStyle name="Normal 6 3 3 2 2 2 5" xfId="7800" xr:uid="{00000000-0005-0000-0000-00005C780000}"/>
    <cellStyle name="Normal 6 3 3 2 2 2 5 2" xfId="38135" xr:uid="{00000000-0005-0000-0000-00005D780000}"/>
    <cellStyle name="Normal 6 3 3 2 2 2 5 3" xfId="22902" xr:uid="{00000000-0005-0000-0000-00005E780000}"/>
    <cellStyle name="Normal 6 3 3 2 2 2 6" xfId="33123" xr:uid="{00000000-0005-0000-0000-00005F780000}"/>
    <cellStyle name="Normal 6 3 3 2 2 2 7" xfId="17889" xr:uid="{00000000-0005-0000-0000-000060780000}"/>
    <cellStyle name="Normal 6 3 3 2 2 3" xfId="3582" xr:uid="{00000000-0005-0000-0000-000061780000}"/>
    <cellStyle name="Normal 6 3 3 2 2 3 2" xfId="13656" xr:uid="{00000000-0005-0000-0000-000062780000}"/>
    <cellStyle name="Normal 6 3 3 2 2 3 2 2" xfId="43987" xr:uid="{00000000-0005-0000-0000-000063780000}"/>
    <cellStyle name="Normal 6 3 3 2 2 3 2 3" xfId="28754" xr:uid="{00000000-0005-0000-0000-000064780000}"/>
    <cellStyle name="Normal 6 3 3 2 2 3 3" xfId="8636" xr:uid="{00000000-0005-0000-0000-000065780000}"/>
    <cellStyle name="Normal 6 3 3 2 2 3 3 2" xfId="38970" xr:uid="{00000000-0005-0000-0000-000066780000}"/>
    <cellStyle name="Normal 6 3 3 2 2 3 3 3" xfId="23737" xr:uid="{00000000-0005-0000-0000-000067780000}"/>
    <cellStyle name="Normal 6 3 3 2 2 3 4" xfId="33957" xr:uid="{00000000-0005-0000-0000-000068780000}"/>
    <cellStyle name="Normal 6 3 3 2 2 3 5" xfId="18724" xr:uid="{00000000-0005-0000-0000-000069780000}"/>
    <cellStyle name="Normal 6 3 3 2 2 4" xfId="5275" xr:uid="{00000000-0005-0000-0000-00006A780000}"/>
    <cellStyle name="Normal 6 3 3 2 2 4 2" xfId="15327" xr:uid="{00000000-0005-0000-0000-00006B780000}"/>
    <cellStyle name="Normal 6 3 3 2 2 4 2 2" xfId="45658" xr:uid="{00000000-0005-0000-0000-00006C780000}"/>
    <cellStyle name="Normal 6 3 3 2 2 4 2 3" xfId="30425" xr:uid="{00000000-0005-0000-0000-00006D780000}"/>
    <cellStyle name="Normal 6 3 3 2 2 4 3" xfId="10307" xr:uid="{00000000-0005-0000-0000-00006E780000}"/>
    <cellStyle name="Normal 6 3 3 2 2 4 3 2" xfId="40641" xr:uid="{00000000-0005-0000-0000-00006F780000}"/>
    <cellStyle name="Normal 6 3 3 2 2 4 3 3" xfId="25408" xr:uid="{00000000-0005-0000-0000-000070780000}"/>
    <cellStyle name="Normal 6 3 3 2 2 4 4" xfId="35628" xr:uid="{00000000-0005-0000-0000-000071780000}"/>
    <cellStyle name="Normal 6 3 3 2 2 4 5" xfId="20395" xr:uid="{00000000-0005-0000-0000-000072780000}"/>
    <cellStyle name="Normal 6 3 3 2 2 5" xfId="11985" xr:uid="{00000000-0005-0000-0000-000073780000}"/>
    <cellStyle name="Normal 6 3 3 2 2 5 2" xfId="42316" xr:uid="{00000000-0005-0000-0000-000074780000}"/>
    <cellStyle name="Normal 6 3 3 2 2 5 3" xfId="27083" xr:uid="{00000000-0005-0000-0000-000075780000}"/>
    <cellStyle name="Normal 6 3 3 2 2 6" xfId="6964" xr:uid="{00000000-0005-0000-0000-000076780000}"/>
    <cellStyle name="Normal 6 3 3 2 2 6 2" xfId="37299" xr:uid="{00000000-0005-0000-0000-000077780000}"/>
    <cellStyle name="Normal 6 3 3 2 2 6 3" xfId="22066" xr:uid="{00000000-0005-0000-0000-000078780000}"/>
    <cellStyle name="Normal 6 3 3 2 2 7" xfId="32287" xr:uid="{00000000-0005-0000-0000-000079780000}"/>
    <cellStyle name="Normal 6 3 3 2 2 8" xfId="17053" xr:uid="{00000000-0005-0000-0000-00007A780000}"/>
    <cellStyle name="Normal 6 3 3 2 3" xfId="2311" xr:uid="{00000000-0005-0000-0000-00007B780000}"/>
    <cellStyle name="Normal 6 3 3 2 3 2" xfId="4001" xr:uid="{00000000-0005-0000-0000-00007C780000}"/>
    <cellStyle name="Normal 6 3 3 2 3 2 2" xfId="14074" xr:uid="{00000000-0005-0000-0000-00007D780000}"/>
    <cellStyle name="Normal 6 3 3 2 3 2 2 2" xfId="44405" xr:uid="{00000000-0005-0000-0000-00007E780000}"/>
    <cellStyle name="Normal 6 3 3 2 3 2 2 3" xfId="29172" xr:uid="{00000000-0005-0000-0000-00007F780000}"/>
    <cellStyle name="Normal 6 3 3 2 3 2 3" xfId="9054" xr:uid="{00000000-0005-0000-0000-000080780000}"/>
    <cellStyle name="Normal 6 3 3 2 3 2 3 2" xfId="39388" xr:uid="{00000000-0005-0000-0000-000081780000}"/>
    <cellStyle name="Normal 6 3 3 2 3 2 3 3" xfId="24155" xr:uid="{00000000-0005-0000-0000-000082780000}"/>
    <cellStyle name="Normal 6 3 3 2 3 2 4" xfId="34375" xr:uid="{00000000-0005-0000-0000-000083780000}"/>
    <cellStyle name="Normal 6 3 3 2 3 2 5" xfId="19142" xr:uid="{00000000-0005-0000-0000-000084780000}"/>
    <cellStyle name="Normal 6 3 3 2 3 3" xfId="5693" xr:uid="{00000000-0005-0000-0000-000085780000}"/>
    <cellStyle name="Normal 6 3 3 2 3 3 2" xfId="15745" xr:uid="{00000000-0005-0000-0000-000086780000}"/>
    <cellStyle name="Normal 6 3 3 2 3 3 2 2" xfId="46076" xr:uid="{00000000-0005-0000-0000-000087780000}"/>
    <cellStyle name="Normal 6 3 3 2 3 3 2 3" xfId="30843" xr:uid="{00000000-0005-0000-0000-000088780000}"/>
    <cellStyle name="Normal 6 3 3 2 3 3 3" xfId="10725" xr:uid="{00000000-0005-0000-0000-000089780000}"/>
    <cellStyle name="Normal 6 3 3 2 3 3 3 2" xfId="41059" xr:uid="{00000000-0005-0000-0000-00008A780000}"/>
    <cellStyle name="Normal 6 3 3 2 3 3 3 3" xfId="25826" xr:uid="{00000000-0005-0000-0000-00008B780000}"/>
    <cellStyle name="Normal 6 3 3 2 3 3 4" xfId="36046" xr:uid="{00000000-0005-0000-0000-00008C780000}"/>
    <cellStyle name="Normal 6 3 3 2 3 3 5" xfId="20813" xr:uid="{00000000-0005-0000-0000-00008D780000}"/>
    <cellStyle name="Normal 6 3 3 2 3 4" xfId="12403" xr:uid="{00000000-0005-0000-0000-00008E780000}"/>
    <cellStyle name="Normal 6 3 3 2 3 4 2" xfId="42734" xr:uid="{00000000-0005-0000-0000-00008F780000}"/>
    <cellStyle name="Normal 6 3 3 2 3 4 3" xfId="27501" xr:uid="{00000000-0005-0000-0000-000090780000}"/>
    <cellStyle name="Normal 6 3 3 2 3 5" xfId="7382" xr:uid="{00000000-0005-0000-0000-000091780000}"/>
    <cellStyle name="Normal 6 3 3 2 3 5 2" xfId="37717" xr:uid="{00000000-0005-0000-0000-000092780000}"/>
    <cellStyle name="Normal 6 3 3 2 3 5 3" xfId="22484" xr:uid="{00000000-0005-0000-0000-000093780000}"/>
    <cellStyle name="Normal 6 3 3 2 3 6" xfId="32705" xr:uid="{00000000-0005-0000-0000-000094780000}"/>
    <cellStyle name="Normal 6 3 3 2 3 7" xfId="17471" xr:uid="{00000000-0005-0000-0000-000095780000}"/>
    <cellStyle name="Normal 6 3 3 2 4" xfId="3164" xr:uid="{00000000-0005-0000-0000-000096780000}"/>
    <cellStyle name="Normal 6 3 3 2 4 2" xfId="13238" xr:uid="{00000000-0005-0000-0000-000097780000}"/>
    <cellStyle name="Normal 6 3 3 2 4 2 2" xfId="43569" xr:uid="{00000000-0005-0000-0000-000098780000}"/>
    <cellStyle name="Normal 6 3 3 2 4 2 3" xfId="28336" xr:uid="{00000000-0005-0000-0000-000099780000}"/>
    <cellStyle name="Normal 6 3 3 2 4 3" xfId="8218" xr:uid="{00000000-0005-0000-0000-00009A780000}"/>
    <cellStyle name="Normal 6 3 3 2 4 3 2" xfId="38552" xr:uid="{00000000-0005-0000-0000-00009B780000}"/>
    <cellStyle name="Normal 6 3 3 2 4 3 3" xfId="23319" xr:uid="{00000000-0005-0000-0000-00009C780000}"/>
    <cellStyle name="Normal 6 3 3 2 4 4" xfId="33539" xr:uid="{00000000-0005-0000-0000-00009D780000}"/>
    <cellStyle name="Normal 6 3 3 2 4 5" xfId="18306" xr:uid="{00000000-0005-0000-0000-00009E780000}"/>
    <cellStyle name="Normal 6 3 3 2 5" xfId="4857" xr:uid="{00000000-0005-0000-0000-00009F780000}"/>
    <cellStyle name="Normal 6 3 3 2 5 2" xfId="14909" xr:uid="{00000000-0005-0000-0000-0000A0780000}"/>
    <cellStyle name="Normal 6 3 3 2 5 2 2" xfId="45240" xr:uid="{00000000-0005-0000-0000-0000A1780000}"/>
    <cellStyle name="Normal 6 3 3 2 5 2 3" xfId="30007" xr:uid="{00000000-0005-0000-0000-0000A2780000}"/>
    <cellStyle name="Normal 6 3 3 2 5 3" xfId="9889" xr:uid="{00000000-0005-0000-0000-0000A3780000}"/>
    <cellStyle name="Normal 6 3 3 2 5 3 2" xfId="40223" xr:uid="{00000000-0005-0000-0000-0000A4780000}"/>
    <cellStyle name="Normal 6 3 3 2 5 3 3" xfId="24990" xr:uid="{00000000-0005-0000-0000-0000A5780000}"/>
    <cellStyle name="Normal 6 3 3 2 5 4" xfId="35210" xr:uid="{00000000-0005-0000-0000-0000A6780000}"/>
    <cellStyle name="Normal 6 3 3 2 5 5" xfId="19977" xr:uid="{00000000-0005-0000-0000-0000A7780000}"/>
    <cellStyle name="Normal 6 3 3 2 6" xfId="11567" xr:uid="{00000000-0005-0000-0000-0000A8780000}"/>
    <cellStyle name="Normal 6 3 3 2 6 2" xfId="41898" xr:uid="{00000000-0005-0000-0000-0000A9780000}"/>
    <cellStyle name="Normal 6 3 3 2 6 3" xfId="26665" xr:uid="{00000000-0005-0000-0000-0000AA780000}"/>
    <cellStyle name="Normal 6 3 3 2 7" xfId="6546" xr:uid="{00000000-0005-0000-0000-0000AB780000}"/>
    <cellStyle name="Normal 6 3 3 2 7 2" xfId="36881" xr:uid="{00000000-0005-0000-0000-0000AC780000}"/>
    <cellStyle name="Normal 6 3 3 2 7 3" xfId="21648" xr:uid="{00000000-0005-0000-0000-0000AD780000}"/>
    <cellStyle name="Normal 6 3 3 2 8" xfId="31869" xr:uid="{00000000-0005-0000-0000-0000AE780000}"/>
    <cellStyle name="Normal 6 3 3 2 9" xfId="16635" xr:uid="{00000000-0005-0000-0000-0000AF780000}"/>
    <cellStyle name="Normal 6 3 3 3" xfId="1682" xr:uid="{00000000-0005-0000-0000-0000B0780000}"/>
    <cellStyle name="Normal 6 3 3 3 2" xfId="2521" xr:uid="{00000000-0005-0000-0000-0000B1780000}"/>
    <cellStyle name="Normal 6 3 3 3 2 2" xfId="4211" xr:uid="{00000000-0005-0000-0000-0000B2780000}"/>
    <cellStyle name="Normal 6 3 3 3 2 2 2" xfId="14284" xr:uid="{00000000-0005-0000-0000-0000B3780000}"/>
    <cellStyle name="Normal 6 3 3 3 2 2 2 2" xfId="44615" xr:uid="{00000000-0005-0000-0000-0000B4780000}"/>
    <cellStyle name="Normal 6 3 3 3 2 2 2 3" xfId="29382" xr:uid="{00000000-0005-0000-0000-0000B5780000}"/>
    <cellStyle name="Normal 6 3 3 3 2 2 3" xfId="9264" xr:uid="{00000000-0005-0000-0000-0000B6780000}"/>
    <cellStyle name="Normal 6 3 3 3 2 2 3 2" xfId="39598" xr:uid="{00000000-0005-0000-0000-0000B7780000}"/>
    <cellStyle name="Normal 6 3 3 3 2 2 3 3" xfId="24365" xr:uid="{00000000-0005-0000-0000-0000B8780000}"/>
    <cellStyle name="Normal 6 3 3 3 2 2 4" xfId="34585" xr:uid="{00000000-0005-0000-0000-0000B9780000}"/>
    <cellStyle name="Normal 6 3 3 3 2 2 5" xfId="19352" xr:uid="{00000000-0005-0000-0000-0000BA780000}"/>
    <cellStyle name="Normal 6 3 3 3 2 3" xfId="5903" xr:uid="{00000000-0005-0000-0000-0000BB780000}"/>
    <cellStyle name="Normal 6 3 3 3 2 3 2" xfId="15955" xr:uid="{00000000-0005-0000-0000-0000BC780000}"/>
    <cellStyle name="Normal 6 3 3 3 2 3 2 2" xfId="46286" xr:uid="{00000000-0005-0000-0000-0000BD780000}"/>
    <cellStyle name="Normal 6 3 3 3 2 3 2 3" xfId="31053" xr:uid="{00000000-0005-0000-0000-0000BE780000}"/>
    <cellStyle name="Normal 6 3 3 3 2 3 3" xfId="10935" xr:uid="{00000000-0005-0000-0000-0000BF780000}"/>
    <cellStyle name="Normal 6 3 3 3 2 3 3 2" xfId="41269" xr:uid="{00000000-0005-0000-0000-0000C0780000}"/>
    <cellStyle name="Normal 6 3 3 3 2 3 3 3" xfId="26036" xr:uid="{00000000-0005-0000-0000-0000C1780000}"/>
    <cellStyle name="Normal 6 3 3 3 2 3 4" xfId="36256" xr:uid="{00000000-0005-0000-0000-0000C2780000}"/>
    <cellStyle name="Normal 6 3 3 3 2 3 5" xfId="21023" xr:uid="{00000000-0005-0000-0000-0000C3780000}"/>
    <cellStyle name="Normal 6 3 3 3 2 4" xfId="12613" xr:uid="{00000000-0005-0000-0000-0000C4780000}"/>
    <cellStyle name="Normal 6 3 3 3 2 4 2" xfId="42944" xr:uid="{00000000-0005-0000-0000-0000C5780000}"/>
    <cellStyle name="Normal 6 3 3 3 2 4 3" xfId="27711" xr:uid="{00000000-0005-0000-0000-0000C6780000}"/>
    <cellStyle name="Normal 6 3 3 3 2 5" xfId="7592" xr:uid="{00000000-0005-0000-0000-0000C7780000}"/>
    <cellStyle name="Normal 6 3 3 3 2 5 2" xfId="37927" xr:uid="{00000000-0005-0000-0000-0000C8780000}"/>
    <cellStyle name="Normal 6 3 3 3 2 5 3" xfId="22694" xr:uid="{00000000-0005-0000-0000-0000C9780000}"/>
    <cellStyle name="Normal 6 3 3 3 2 6" xfId="32915" xr:uid="{00000000-0005-0000-0000-0000CA780000}"/>
    <cellStyle name="Normal 6 3 3 3 2 7" xfId="17681" xr:uid="{00000000-0005-0000-0000-0000CB780000}"/>
    <cellStyle name="Normal 6 3 3 3 3" xfId="3374" xr:uid="{00000000-0005-0000-0000-0000CC780000}"/>
    <cellStyle name="Normal 6 3 3 3 3 2" xfId="13448" xr:uid="{00000000-0005-0000-0000-0000CD780000}"/>
    <cellStyle name="Normal 6 3 3 3 3 2 2" xfId="43779" xr:uid="{00000000-0005-0000-0000-0000CE780000}"/>
    <cellStyle name="Normal 6 3 3 3 3 2 3" xfId="28546" xr:uid="{00000000-0005-0000-0000-0000CF780000}"/>
    <cellStyle name="Normal 6 3 3 3 3 3" xfId="8428" xr:uid="{00000000-0005-0000-0000-0000D0780000}"/>
    <cellStyle name="Normal 6 3 3 3 3 3 2" xfId="38762" xr:uid="{00000000-0005-0000-0000-0000D1780000}"/>
    <cellStyle name="Normal 6 3 3 3 3 3 3" xfId="23529" xr:uid="{00000000-0005-0000-0000-0000D2780000}"/>
    <cellStyle name="Normal 6 3 3 3 3 4" xfId="33749" xr:uid="{00000000-0005-0000-0000-0000D3780000}"/>
    <cellStyle name="Normal 6 3 3 3 3 5" xfId="18516" xr:uid="{00000000-0005-0000-0000-0000D4780000}"/>
    <cellStyle name="Normal 6 3 3 3 4" xfId="5067" xr:uid="{00000000-0005-0000-0000-0000D5780000}"/>
    <cellStyle name="Normal 6 3 3 3 4 2" xfId="15119" xr:uid="{00000000-0005-0000-0000-0000D6780000}"/>
    <cellStyle name="Normal 6 3 3 3 4 2 2" xfId="45450" xr:uid="{00000000-0005-0000-0000-0000D7780000}"/>
    <cellStyle name="Normal 6 3 3 3 4 2 3" xfId="30217" xr:uid="{00000000-0005-0000-0000-0000D8780000}"/>
    <cellStyle name="Normal 6 3 3 3 4 3" xfId="10099" xr:uid="{00000000-0005-0000-0000-0000D9780000}"/>
    <cellStyle name="Normal 6 3 3 3 4 3 2" xfId="40433" xr:uid="{00000000-0005-0000-0000-0000DA780000}"/>
    <cellStyle name="Normal 6 3 3 3 4 3 3" xfId="25200" xr:uid="{00000000-0005-0000-0000-0000DB780000}"/>
    <cellStyle name="Normal 6 3 3 3 4 4" xfId="35420" xr:uid="{00000000-0005-0000-0000-0000DC780000}"/>
    <cellStyle name="Normal 6 3 3 3 4 5" xfId="20187" xr:uid="{00000000-0005-0000-0000-0000DD780000}"/>
    <cellStyle name="Normal 6 3 3 3 5" xfId="11777" xr:uid="{00000000-0005-0000-0000-0000DE780000}"/>
    <cellStyle name="Normal 6 3 3 3 5 2" xfId="42108" xr:uid="{00000000-0005-0000-0000-0000DF780000}"/>
    <cellStyle name="Normal 6 3 3 3 5 3" xfId="26875" xr:uid="{00000000-0005-0000-0000-0000E0780000}"/>
    <cellStyle name="Normal 6 3 3 3 6" xfId="6756" xr:uid="{00000000-0005-0000-0000-0000E1780000}"/>
    <cellStyle name="Normal 6 3 3 3 6 2" xfId="37091" xr:uid="{00000000-0005-0000-0000-0000E2780000}"/>
    <cellStyle name="Normal 6 3 3 3 6 3" xfId="21858" xr:uid="{00000000-0005-0000-0000-0000E3780000}"/>
    <cellStyle name="Normal 6 3 3 3 7" xfId="32079" xr:uid="{00000000-0005-0000-0000-0000E4780000}"/>
    <cellStyle name="Normal 6 3 3 3 8" xfId="16845" xr:uid="{00000000-0005-0000-0000-0000E5780000}"/>
    <cellStyle name="Normal 6 3 3 4" xfId="2103" xr:uid="{00000000-0005-0000-0000-0000E6780000}"/>
    <cellStyle name="Normal 6 3 3 4 2" xfId="3793" xr:uid="{00000000-0005-0000-0000-0000E7780000}"/>
    <cellStyle name="Normal 6 3 3 4 2 2" xfId="13866" xr:uid="{00000000-0005-0000-0000-0000E8780000}"/>
    <cellStyle name="Normal 6 3 3 4 2 2 2" xfId="44197" xr:uid="{00000000-0005-0000-0000-0000E9780000}"/>
    <cellStyle name="Normal 6 3 3 4 2 2 3" xfId="28964" xr:uid="{00000000-0005-0000-0000-0000EA780000}"/>
    <cellStyle name="Normal 6 3 3 4 2 3" xfId="8846" xr:uid="{00000000-0005-0000-0000-0000EB780000}"/>
    <cellStyle name="Normal 6 3 3 4 2 3 2" xfId="39180" xr:uid="{00000000-0005-0000-0000-0000EC780000}"/>
    <cellStyle name="Normal 6 3 3 4 2 3 3" xfId="23947" xr:uid="{00000000-0005-0000-0000-0000ED780000}"/>
    <cellStyle name="Normal 6 3 3 4 2 4" xfId="34167" xr:uid="{00000000-0005-0000-0000-0000EE780000}"/>
    <cellStyle name="Normal 6 3 3 4 2 5" xfId="18934" xr:uid="{00000000-0005-0000-0000-0000EF780000}"/>
    <cellStyle name="Normal 6 3 3 4 3" xfId="5485" xr:uid="{00000000-0005-0000-0000-0000F0780000}"/>
    <cellStyle name="Normal 6 3 3 4 3 2" xfId="15537" xr:uid="{00000000-0005-0000-0000-0000F1780000}"/>
    <cellStyle name="Normal 6 3 3 4 3 2 2" xfId="45868" xr:uid="{00000000-0005-0000-0000-0000F2780000}"/>
    <cellStyle name="Normal 6 3 3 4 3 2 3" xfId="30635" xr:uid="{00000000-0005-0000-0000-0000F3780000}"/>
    <cellStyle name="Normal 6 3 3 4 3 3" xfId="10517" xr:uid="{00000000-0005-0000-0000-0000F4780000}"/>
    <cellStyle name="Normal 6 3 3 4 3 3 2" xfId="40851" xr:uid="{00000000-0005-0000-0000-0000F5780000}"/>
    <cellStyle name="Normal 6 3 3 4 3 3 3" xfId="25618" xr:uid="{00000000-0005-0000-0000-0000F6780000}"/>
    <cellStyle name="Normal 6 3 3 4 3 4" xfId="35838" xr:uid="{00000000-0005-0000-0000-0000F7780000}"/>
    <cellStyle name="Normal 6 3 3 4 3 5" xfId="20605" xr:uid="{00000000-0005-0000-0000-0000F8780000}"/>
    <cellStyle name="Normal 6 3 3 4 4" xfId="12195" xr:uid="{00000000-0005-0000-0000-0000F9780000}"/>
    <cellStyle name="Normal 6 3 3 4 4 2" xfId="42526" xr:uid="{00000000-0005-0000-0000-0000FA780000}"/>
    <cellStyle name="Normal 6 3 3 4 4 3" xfId="27293" xr:uid="{00000000-0005-0000-0000-0000FB780000}"/>
    <cellStyle name="Normal 6 3 3 4 5" xfId="7174" xr:uid="{00000000-0005-0000-0000-0000FC780000}"/>
    <cellStyle name="Normal 6 3 3 4 5 2" xfId="37509" xr:uid="{00000000-0005-0000-0000-0000FD780000}"/>
    <cellStyle name="Normal 6 3 3 4 5 3" xfId="22276" xr:uid="{00000000-0005-0000-0000-0000FE780000}"/>
    <cellStyle name="Normal 6 3 3 4 6" xfId="32497" xr:uid="{00000000-0005-0000-0000-0000FF780000}"/>
    <cellStyle name="Normal 6 3 3 4 7" xfId="17263" xr:uid="{00000000-0005-0000-0000-000000790000}"/>
    <cellStyle name="Normal 6 3 3 5" xfId="2956" xr:uid="{00000000-0005-0000-0000-000001790000}"/>
    <cellStyle name="Normal 6 3 3 5 2" xfId="13030" xr:uid="{00000000-0005-0000-0000-000002790000}"/>
    <cellStyle name="Normal 6 3 3 5 2 2" xfId="43361" xr:uid="{00000000-0005-0000-0000-000003790000}"/>
    <cellStyle name="Normal 6 3 3 5 2 3" xfId="28128" xr:uid="{00000000-0005-0000-0000-000004790000}"/>
    <cellStyle name="Normal 6 3 3 5 3" xfId="8010" xr:uid="{00000000-0005-0000-0000-000005790000}"/>
    <cellStyle name="Normal 6 3 3 5 3 2" xfId="38344" xr:uid="{00000000-0005-0000-0000-000006790000}"/>
    <cellStyle name="Normal 6 3 3 5 3 3" xfId="23111" xr:uid="{00000000-0005-0000-0000-000007790000}"/>
    <cellStyle name="Normal 6 3 3 5 4" xfId="33331" xr:uid="{00000000-0005-0000-0000-000008790000}"/>
    <cellStyle name="Normal 6 3 3 5 5" xfId="18098" xr:uid="{00000000-0005-0000-0000-000009790000}"/>
    <cellStyle name="Normal 6 3 3 6" xfId="4649" xr:uid="{00000000-0005-0000-0000-00000A790000}"/>
    <cellStyle name="Normal 6 3 3 6 2" xfId="14701" xr:uid="{00000000-0005-0000-0000-00000B790000}"/>
    <cellStyle name="Normal 6 3 3 6 2 2" xfId="45032" xr:uid="{00000000-0005-0000-0000-00000C790000}"/>
    <cellStyle name="Normal 6 3 3 6 2 3" xfId="29799" xr:uid="{00000000-0005-0000-0000-00000D790000}"/>
    <cellStyle name="Normal 6 3 3 6 3" xfId="9681" xr:uid="{00000000-0005-0000-0000-00000E790000}"/>
    <cellStyle name="Normal 6 3 3 6 3 2" xfId="40015" xr:uid="{00000000-0005-0000-0000-00000F790000}"/>
    <cellStyle name="Normal 6 3 3 6 3 3" xfId="24782" xr:uid="{00000000-0005-0000-0000-000010790000}"/>
    <cellStyle name="Normal 6 3 3 6 4" xfId="35002" xr:uid="{00000000-0005-0000-0000-000011790000}"/>
    <cellStyle name="Normal 6 3 3 6 5" xfId="19769" xr:uid="{00000000-0005-0000-0000-000012790000}"/>
    <cellStyle name="Normal 6 3 3 7" xfId="11359" xr:uid="{00000000-0005-0000-0000-000013790000}"/>
    <cellStyle name="Normal 6 3 3 7 2" xfId="41690" xr:uid="{00000000-0005-0000-0000-000014790000}"/>
    <cellStyle name="Normal 6 3 3 7 3" xfId="26457" xr:uid="{00000000-0005-0000-0000-000015790000}"/>
    <cellStyle name="Normal 6 3 3 8" xfId="6338" xr:uid="{00000000-0005-0000-0000-000016790000}"/>
    <cellStyle name="Normal 6 3 3 8 2" xfId="36673" xr:uid="{00000000-0005-0000-0000-000017790000}"/>
    <cellStyle name="Normal 6 3 3 8 3" xfId="21440" xr:uid="{00000000-0005-0000-0000-000018790000}"/>
    <cellStyle name="Normal 6 3 3 9" xfId="31662" xr:uid="{00000000-0005-0000-0000-000019790000}"/>
    <cellStyle name="Normal 6 3 4" xfId="1363" xr:uid="{00000000-0005-0000-0000-00001A790000}"/>
    <cellStyle name="Normal 6 3 4 2" xfId="1786" xr:uid="{00000000-0005-0000-0000-00001B790000}"/>
    <cellStyle name="Normal 6 3 4 2 2" xfId="2625" xr:uid="{00000000-0005-0000-0000-00001C790000}"/>
    <cellStyle name="Normal 6 3 4 2 2 2" xfId="4315" xr:uid="{00000000-0005-0000-0000-00001D790000}"/>
    <cellStyle name="Normal 6 3 4 2 2 2 2" xfId="14388" xr:uid="{00000000-0005-0000-0000-00001E790000}"/>
    <cellStyle name="Normal 6 3 4 2 2 2 2 2" xfId="44719" xr:uid="{00000000-0005-0000-0000-00001F790000}"/>
    <cellStyle name="Normal 6 3 4 2 2 2 2 3" xfId="29486" xr:uid="{00000000-0005-0000-0000-000020790000}"/>
    <cellStyle name="Normal 6 3 4 2 2 2 3" xfId="9368" xr:uid="{00000000-0005-0000-0000-000021790000}"/>
    <cellStyle name="Normal 6 3 4 2 2 2 3 2" xfId="39702" xr:uid="{00000000-0005-0000-0000-000022790000}"/>
    <cellStyle name="Normal 6 3 4 2 2 2 3 3" xfId="24469" xr:uid="{00000000-0005-0000-0000-000023790000}"/>
    <cellStyle name="Normal 6 3 4 2 2 2 4" xfId="34689" xr:uid="{00000000-0005-0000-0000-000024790000}"/>
    <cellStyle name="Normal 6 3 4 2 2 2 5" xfId="19456" xr:uid="{00000000-0005-0000-0000-000025790000}"/>
    <cellStyle name="Normal 6 3 4 2 2 3" xfId="6007" xr:uid="{00000000-0005-0000-0000-000026790000}"/>
    <cellStyle name="Normal 6 3 4 2 2 3 2" xfId="16059" xr:uid="{00000000-0005-0000-0000-000027790000}"/>
    <cellStyle name="Normal 6 3 4 2 2 3 2 2" xfId="46390" xr:uid="{00000000-0005-0000-0000-000028790000}"/>
    <cellStyle name="Normal 6 3 4 2 2 3 2 3" xfId="31157" xr:uid="{00000000-0005-0000-0000-000029790000}"/>
    <cellStyle name="Normal 6 3 4 2 2 3 3" xfId="11039" xr:uid="{00000000-0005-0000-0000-00002A790000}"/>
    <cellStyle name="Normal 6 3 4 2 2 3 3 2" xfId="41373" xr:uid="{00000000-0005-0000-0000-00002B790000}"/>
    <cellStyle name="Normal 6 3 4 2 2 3 3 3" xfId="26140" xr:uid="{00000000-0005-0000-0000-00002C790000}"/>
    <cellStyle name="Normal 6 3 4 2 2 3 4" xfId="36360" xr:uid="{00000000-0005-0000-0000-00002D790000}"/>
    <cellStyle name="Normal 6 3 4 2 2 3 5" xfId="21127" xr:uid="{00000000-0005-0000-0000-00002E790000}"/>
    <cellStyle name="Normal 6 3 4 2 2 4" xfId="12717" xr:uid="{00000000-0005-0000-0000-00002F790000}"/>
    <cellStyle name="Normal 6 3 4 2 2 4 2" xfId="43048" xr:uid="{00000000-0005-0000-0000-000030790000}"/>
    <cellStyle name="Normal 6 3 4 2 2 4 3" xfId="27815" xr:uid="{00000000-0005-0000-0000-000031790000}"/>
    <cellStyle name="Normal 6 3 4 2 2 5" xfId="7696" xr:uid="{00000000-0005-0000-0000-000032790000}"/>
    <cellStyle name="Normal 6 3 4 2 2 5 2" xfId="38031" xr:uid="{00000000-0005-0000-0000-000033790000}"/>
    <cellStyle name="Normal 6 3 4 2 2 5 3" xfId="22798" xr:uid="{00000000-0005-0000-0000-000034790000}"/>
    <cellStyle name="Normal 6 3 4 2 2 6" xfId="33019" xr:uid="{00000000-0005-0000-0000-000035790000}"/>
    <cellStyle name="Normal 6 3 4 2 2 7" xfId="17785" xr:uid="{00000000-0005-0000-0000-000036790000}"/>
    <cellStyle name="Normal 6 3 4 2 3" xfId="3478" xr:uid="{00000000-0005-0000-0000-000037790000}"/>
    <cellStyle name="Normal 6 3 4 2 3 2" xfId="13552" xr:uid="{00000000-0005-0000-0000-000038790000}"/>
    <cellStyle name="Normal 6 3 4 2 3 2 2" xfId="43883" xr:uid="{00000000-0005-0000-0000-000039790000}"/>
    <cellStyle name="Normal 6 3 4 2 3 2 3" xfId="28650" xr:uid="{00000000-0005-0000-0000-00003A790000}"/>
    <cellStyle name="Normal 6 3 4 2 3 3" xfId="8532" xr:uid="{00000000-0005-0000-0000-00003B790000}"/>
    <cellStyle name="Normal 6 3 4 2 3 3 2" xfId="38866" xr:uid="{00000000-0005-0000-0000-00003C790000}"/>
    <cellStyle name="Normal 6 3 4 2 3 3 3" xfId="23633" xr:uid="{00000000-0005-0000-0000-00003D790000}"/>
    <cellStyle name="Normal 6 3 4 2 3 4" xfId="33853" xr:uid="{00000000-0005-0000-0000-00003E790000}"/>
    <cellStyle name="Normal 6 3 4 2 3 5" xfId="18620" xr:uid="{00000000-0005-0000-0000-00003F790000}"/>
    <cellStyle name="Normal 6 3 4 2 4" xfId="5171" xr:uid="{00000000-0005-0000-0000-000040790000}"/>
    <cellStyle name="Normal 6 3 4 2 4 2" xfId="15223" xr:uid="{00000000-0005-0000-0000-000041790000}"/>
    <cellStyle name="Normal 6 3 4 2 4 2 2" xfId="45554" xr:uid="{00000000-0005-0000-0000-000042790000}"/>
    <cellStyle name="Normal 6 3 4 2 4 2 3" xfId="30321" xr:uid="{00000000-0005-0000-0000-000043790000}"/>
    <cellStyle name="Normal 6 3 4 2 4 3" xfId="10203" xr:uid="{00000000-0005-0000-0000-000044790000}"/>
    <cellStyle name="Normal 6 3 4 2 4 3 2" xfId="40537" xr:uid="{00000000-0005-0000-0000-000045790000}"/>
    <cellStyle name="Normal 6 3 4 2 4 3 3" xfId="25304" xr:uid="{00000000-0005-0000-0000-000046790000}"/>
    <cellStyle name="Normal 6 3 4 2 4 4" xfId="35524" xr:uid="{00000000-0005-0000-0000-000047790000}"/>
    <cellStyle name="Normal 6 3 4 2 4 5" xfId="20291" xr:uid="{00000000-0005-0000-0000-000048790000}"/>
    <cellStyle name="Normal 6 3 4 2 5" xfId="11881" xr:uid="{00000000-0005-0000-0000-000049790000}"/>
    <cellStyle name="Normal 6 3 4 2 5 2" xfId="42212" xr:uid="{00000000-0005-0000-0000-00004A790000}"/>
    <cellStyle name="Normal 6 3 4 2 5 3" xfId="26979" xr:uid="{00000000-0005-0000-0000-00004B790000}"/>
    <cellStyle name="Normal 6 3 4 2 6" xfId="6860" xr:uid="{00000000-0005-0000-0000-00004C790000}"/>
    <cellStyle name="Normal 6 3 4 2 6 2" xfId="37195" xr:uid="{00000000-0005-0000-0000-00004D790000}"/>
    <cellStyle name="Normal 6 3 4 2 6 3" xfId="21962" xr:uid="{00000000-0005-0000-0000-00004E790000}"/>
    <cellStyle name="Normal 6 3 4 2 7" xfId="32183" xr:uid="{00000000-0005-0000-0000-00004F790000}"/>
    <cellStyle name="Normal 6 3 4 2 8" xfId="16949" xr:uid="{00000000-0005-0000-0000-000050790000}"/>
    <cellStyle name="Normal 6 3 4 3" xfId="2207" xr:uid="{00000000-0005-0000-0000-000051790000}"/>
    <cellStyle name="Normal 6 3 4 3 2" xfId="3897" xr:uid="{00000000-0005-0000-0000-000052790000}"/>
    <cellStyle name="Normal 6 3 4 3 2 2" xfId="13970" xr:uid="{00000000-0005-0000-0000-000053790000}"/>
    <cellStyle name="Normal 6 3 4 3 2 2 2" xfId="44301" xr:uid="{00000000-0005-0000-0000-000054790000}"/>
    <cellStyle name="Normal 6 3 4 3 2 2 3" xfId="29068" xr:uid="{00000000-0005-0000-0000-000055790000}"/>
    <cellStyle name="Normal 6 3 4 3 2 3" xfId="8950" xr:uid="{00000000-0005-0000-0000-000056790000}"/>
    <cellStyle name="Normal 6 3 4 3 2 3 2" xfId="39284" xr:uid="{00000000-0005-0000-0000-000057790000}"/>
    <cellStyle name="Normal 6 3 4 3 2 3 3" xfId="24051" xr:uid="{00000000-0005-0000-0000-000058790000}"/>
    <cellStyle name="Normal 6 3 4 3 2 4" xfId="34271" xr:uid="{00000000-0005-0000-0000-000059790000}"/>
    <cellStyle name="Normal 6 3 4 3 2 5" xfId="19038" xr:uid="{00000000-0005-0000-0000-00005A790000}"/>
    <cellStyle name="Normal 6 3 4 3 3" xfId="5589" xr:uid="{00000000-0005-0000-0000-00005B790000}"/>
    <cellStyle name="Normal 6 3 4 3 3 2" xfId="15641" xr:uid="{00000000-0005-0000-0000-00005C790000}"/>
    <cellStyle name="Normal 6 3 4 3 3 2 2" xfId="45972" xr:uid="{00000000-0005-0000-0000-00005D790000}"/>
    <cellStyle name="Normal 6 3 4 3 3 2 3" xfId="30739" xr:uid="{00000000-0005-0000-0000-00005E790000}"/>
    <cellStyle name="Normal 6 3 4 3 3 3" xfId="10621" xr:uid="{00000000-0005-0000-0000-00005F790000}"/>
    <cellStyle name="Normal 6 3 4 3 3 3 2" xfId="40955" xr:uid="{00000000-0005-0000-0000-000060790000}"/>
    <cellStyle name="Normal 6 3 4 3 3 3 3" xfId="25722" xr:uid="{00000000-0005-0000-0000-000061790000}"/>
    <cellStyle name="Normal 6 3 4 3 3 4" xfId="35942" xr:uid="{00000000-0005-0000-0000-000062790000}"/>
    <cellStyle name="Normal 6 3 4 3 3 5" xfId="20709" xr:uid="{00000000-0005-0000-0000-000063790000}"/>
    <cellStyle name="Normal 6 3 4 3 4" xfId="12299" xr:uid="{00000000-0005-0000-0000-000064790000}"/>
    <cellStyle name="Normal 6 3 4 3 4 2" xfId="42630" xr:uid="{00000000-0005-0000-0000-000065790000}"/>
    <cellStyle name="Normal 6 3 4 3 4 3" xfId="27397" xr:uid="{00000000-0005-0000-0000-000066790000}"/>
    <cellStyle name="Normal 6 3 4 3 5" xfId="7278" xr:uid="{00000000-0005-0000-0000-000067790000}"/>
    <cellStyle name="Normal 6 3 4 3 5 2" xfId="37613" xr:uid="{00000000-0005-0000-0000-000068790000}"/>
    <cellStyle name="Normal 6 3 4 3 5 3" xfId="22380" xr:uid="{00000000-0005-0000-0000-000069790000}"/>
    <cellStyle name="Normal 6 3 4 3 6" xfId="32601" xr:uid="{00000000-0005-0000-0000-00006A790000}"/>
    <cellStyle name="Normal 6 3 4 3 7" xfId="17367" xr:uid="{00000000-0005-0000-0000-00006B790000}"/>
    <cellStyle name="Normal 6 3 4 4" xfId="3060" xr:uid="{00000000-0005-0000-0000-00006C790000}"/>
    <cellStyle name="Normal 6 3 4 4 2" xfId="13134" xr:uid="{00000000-0005-0000-0000-00006D790000}"/>
    <cellStyle name="Normal 6 3 4 4 2 2" xfId="43465" xr:uid="{00000000-0005-0000-0000-00006E790000}"/>
    <cellStyle name="Normal 6 3 4 4 2 3" xfId="28232" xr:uid="{00000000-0005-0000-0000-00006F790000}"/>
    <cellStyle name="Normal 6 3 4 4 3" xfId="8114" xr:uid="{00000000-0005-0000-0000-000070790000}"/>
    <cellStyle name="Normal 6 3 4 4 3 2" xfId="38448" xr:uid="{00000000-0005-0000-0000-000071790000}"/>
    <cellStyle name="Normal 6 3 4 4 3 3" xfId="23215" xr:uid="{00000000-0005-0000-0000-000072790000}"/>
    <cellStyle name="Normal 6 3 4 4 4" xfId="33435" xr:uid="{00000000-0005-0000-0000-000073790000}"/>
    <cellStyle name="Normal 6 3 4 4 5" xfId="18202" xr:uid="{00000000-0005-0000-0000-000074790000}"/>
    <cellStyle name="Normal 6 3 4 5" xfId="4753" xr:uid="{00000000-0005-0000-0000-000075790000}"/>
    <cellStyle name="Normal 6 3 4 5 2" xfId="14805" xr:uid="{00000000-0005-0000-0000-000076790000}"/>
    <cellStyle name="Normal 6 3 4 5 2 2" xfId="45136" xr:uid="{00000000-0005-0000-0000-000077790000}"/>
    <cellStyle name="Normal 6 3 4 5 2 3" xfId="29903" xr:uid="{00000000-0005-0000-0000-000078790000}"/>
    <cellStyle name="Normal 6 3 4 5 3" xfId="9785" xr:uid="{00000000-0005-0000-0000-000079790000}"/>
    <cellStyle name="Normal 6 3 4 5 3 2" xfId="40119" xr:uid="{00000000-0005-0000-0000-00007A790000}"/>
    <cellStyle name="Normal 6 3 4 5 3 3" xfId="24886" xr:uid="{00000000-0005-0000-0000-00007B790000}"/>
    <cellStyle name="Normal 6 3 4 5 4" xfId="35106" xr:uid="{00000000-0005-0000-0000-00007C790000}"/>
    <cellStyle name="Normal 6 3 4 5 5" xfId="19873" xr:uid="{00000000-0005-0000-0000-00007D790000}"/>
    <cellStyle name="Normal 6 3 4 6" xfId="11463" xr:uid="{00000000-0005-0000-0000-00007E790000}"/>
    <cellStyle name="Normal 6 3 4 6 2" xfId="41794" xr:uid="{00000000-0005-0000-0000-00007F790000}"/>
    <cellStyle name="Normal 6 3 4 6 3" xfId="26561" xr:uid="{00000000-0005-0000-0000-000080790000}"/>
    <cellStyle name="Normal 6 3 4 7" xfId="6442" xr:uid="{00000000-0005-0000-0000-000081790000}"/>
    <cellStyle name="Normal 6 3 4 7 2" xfId="36777" xr:uid="{00000000-0005-0000-0000-000082790000}"/>
    <cellStyle name="Normal 6 3 4 7 3" xfId="21544" xr:uid="{00000000-0005-0000-0000-000083790000}"/>
    <cellStyle name="Normal 6 3 4 8" xfId="31765" xr:uid="{00000000-0005-0000-0000-000084790000}"/>
    <cellStyle name="Normal 6 3 4 9" xfId="16531" xr:uid="{00000000-0005-0000-0000-000085790000}"/>
    <cellStyle name="Normal 6 3 5" xfId="1576" xr:uid="{00000000-0005-0000-0000-000086790000}"/>
    <cellStyle name="Normal 6 3 5 2" xfId="2417" xr:uid="{00000000-0005-0000-0000-000087790000}"/>
    <cellStyle name="Normal 6 3 5 2 2" xfId="4107" xr:uid="{00000000-0005-0000-0000-000088790000}"/>
    <cellStyle name="Normal 6 3 5 2 2 2" xfId="14180" xr:uid="{00000000-0005-0000-0000-000089790000}"/>
    <cellStyle name="Normal 6 3 5 2 2 2 2" xfId="44511" xr:uid="{00000000-0005-0000-0000-00008A790000}"/>
    <cellStyle name="Normal 6 3 5 2 2 2 3" xfId="29278" xr:uid="{00000000-0005-0000-0000-00008B790000}"/>
    <cellStyle name="Normal 6 3 5 2 2 3" xfId="9160" xr:uid="{00000000-0005-0000-0000-00008C790000}"/>
    <cellStyle name="Normal 6 3 5 2 2 3 2" xfId="39494" xr:uid="{00000000-0005-0000-0000-00008D790000}"/>
    <cellStyle name="Normal 6 3 5 2 2 3 3" xfId="24261" xr:uid="{00000000-0005-0000-0000-00008E790000}"/>
    <cellStyle name="Normal 6 3 5 2 2 4" xfId="34481" xr:uid="{00000000-0005-0000-0000-00008F790000}"/>
    <cellStyle name="Normal 6 3 5 2 2 5" xfId="19248" xr:uid="{00000000-0005-0000-0000-000090790000}"/>
    <cellStyle name="Normal 6 3 5 2 3" xfId="5799" xr:uid="{00000000-0005-0000-0000-000091790000}"/>
    <cellStyle name="Normal 6 3 5 2 3 2" xfId="15851" xr:uid="{00000000-0005-0000-0000-000092790000}"/>
    <cellStyle name="Normal 6 3 5 2 3 2 2" xfId="46182" xr:uid="{00000000-0005-0000-0000-000093790000}"/>
    <cellStyle name="Normal 6 3 5 2 3 2 3" xfId="30949" xr:uid="{00000000-0005-0000-0000-000094790000}"/>
    <cellStyle name="Normal 6 3 5 2 3 3" xfId="10831" xr:uid="{00000000-0005-0000-0000-000095790000}"/>
    <cellStyle name="Normal 6 3 5 2 3 3 2" xfId="41165" xr:uid="{00000000-0005-0000-0000-000096790000}"/>
    <cellStyle name="Normal 6 3 5 2 3 3 3" xfId="25932" xr:uid="{00000000-0005-0000-0000-000097790000}"/>
    <cellStyle name="Normal 6 3 5 2 3 4" xfId="36152" xr:uid="{00000000-0005-0000-0000-000098790000}"/>
    <cellStyle name="Normal 6 3 5 2 3 5" xfId="20919" xr:uid="{00000000-0005-0000-0000-000099790000}"/>
    <cellStyle name="Normal 6 3 5 2 4" xfId="12509" xr:uid="{00000000-0005-0000-0000-00009A790000}"/>
    <cellStyle name="Normal 6 3 5 2 4 2" xfId="42840" xr:uid="{00000000-0005-0000-0000-00009B790000}"/>
    <cellStyle name="Normal 6 3 5 2 4 3" xfId="27607" xr:uid="{00000000-0005-0000-0000-00009C790000}"/>
    <cellStyle name="Normal 6 3 5 2 5" xfId="7488" xr:uid="{00000000-0005-0000-0000-00009D790000}"/>
    <cellStyle name="Normal 6 3 5 2 5 2" xfId="37823" xr:uid="{00000000-0005-0000-0000-00009E790000}"/>
    <cellStyle name="Normal 6 3 5 2 5 3" xfId="22590" xr:uid="{00000000-0005-0000-0000-00009F790000}"/>
    <cellStyle name="Normal 6 3 5 2 6" xfId="32811" xr:uid="{00000000-0005-0000-0000-0000A0790000}"/>
    <cellStyle name="Normal 6 3 5 2 7" xfId="17577" xr:uid="{00000000-0005-0000-0000-0000A1790000}"/>
    <cellStyle name="Normal 6 3 5 3" xfId="3270" xr:uid="{00000000-0005-0000-0000-0000A2790000}"/>
    <cellStyle name="Normal 6 3 5 3 2" xfId="13344" xr:uid="{00000000-0005-0000-0000-0000A3790000}"/>
    <cellStyle name="Normal 6 3 5 3 2 2" xfId="43675" xr:uid="{00000000-0005-0000-0000-0000A4790000}"/>
    <cellStyle name="Normal 6 3 5 3 2 3" xfId="28442" xr:uid="{00000000-0005-0000-0000-0000A5790000}"/>
    <cellStyle name="Normal 6 3 5 3 3" xfId="8324" xr:uid="{00000000-0005-0000-0000-0000A6790000}"/>
    <cellStyle name="Normal 6 3 5 3 3 2" xfId="38658" xr:uid="{00000000-0005-0000-0000-0000A7790000}"/>
    <cellStyle name="Normal 6 3 5 3 3 3" xfId="23425" xr:uid="{00000000-0005-0000-0000-0000A8790000}"/>
    <cellStyle name="Normal 6 3 5 3 4" xfId="33645" xr:uid="{00000000-0005-0000-0000-0000A9790000}"/>
    <cellStyle name="Normal 6 3 5 3 5" xfId="18412" xr:uid="{00000000-0005-0000-0000-0000AA790000}"/>
    <cellStyle name="Normal 6 3 5 4" xfId="4963" xr:uid="{00000000-0005-0000-0000-0000AB790000}"/>
    <cellStyle name="Normal 6 3 5 4 2" xfId="15015" xr:uid="{00000000-0005-0000-0000-0000AC790000}"/>
    <cellStyle name="Normal 6 3 5 4 2 2" xfId="45346" xr:uid="{00000000-0005-0000-0000-0000AD790000}"/>
    <cellStyle name="Normal 6 3 5 4 2 3" xfId="30113" xr:uid="{00000000-0005-0000-0000-0000AE790000}"/>
    <cellStyle name="Normal 6 3 5 4 3" xfId="9995" xr:uid="{00000000-0005-0000-0000-0000AF790000}"/>
    <cellStyle name="Normal 6 3 5 4 3 2" xfId="40329" xr:uid="{00000000-0005-0000-0000-0000B0790000}"/>
    <cellStyle name="Normal 6 3 5 4 3 3" xfId="25096" xr:uid="{00000000-0005-0000-0000-0000B1790000}"/>
    <cellStyle name="Normal 6 3 5 4 4" xfId="35316" xr:uid="{00000000-0005-0000-0000-0000B2790000}"/>
    <cellStyle name="Normal 6 3 5 4 5" xfId="20083" xr:uid="{00000000-0005-0000-0000-0000B3790000}"/>
    <cellStyle name="Normal 6 3 5 5" xfId="11673" xr:uid="{00000000-0005-0000-0000-0000B4790000}"/>
    <cellStyle name="Normal 6 3 5 5 2" xfId="42004" xr:uid="{00000000-0005-0000-0000-0000B5790000}"/>
    <cellStyle name="Normal 6 3 5 5 3" xfId="26771" xr:uid="{00000000-0005-0000-0000-0000B6790000}"/>
    <cellStyle name="Normal 6 3 5 6" xfId="6652" xr:uid="{00000000-0005-0000-0000-0000B7790000}"/>
    <cellStyle name="Normal 6 3 5 6 2" xfId="36987" xr:uid="{00000000-0005-0000-0000-0000B8790000}"/>
    <cellStyle name="Normal 6 3 5 6 3" xfId="21754" xr:uid="{00000000-0005-0000-0000-0000B9790000}"/>
    <cellStyle name="Normal 6 3 5 7" xfId="31975" xr:uid="{00000000-0005-0000-0000-0000BA790000}"/>
    <cellStyle name="Normal 6 3 5 8" xfId="16741" xr:uid="{00000000-0005-0000-0000-0000BB790000}"/>
    <cellStyle name="Normal 6 3 6" xfId="1997" xr:uid="{00000000-0005-0000-0000-0000BC790000}"/>
    <cellStyle name="Normal 6 3 6 2" xfId="3689" xr:uid="{00000000-0005-0000-0000-0000BD790000}"/>
    <cellStyle name="Normal 6 3 6 2 2" xfId="13762" xr:uid="{00000000-0005-0000-0000-0000BE790000}"/>
    <cellStyle name="Normal 6 3 6 2 2 2" xfId="44093" xr:uid="{00000000-0005-0000-0000-0000BF790000}"/>
    <cellStyle name="Normal 6 3 6 2 2 3" xfId="28860" xr:uid="{00000000-0005-0000-0000-0000C0790000}"/>
    <cellStyle name="Normal 6 3 6 2 3" xfId="8742" xr:uid="{00000000-0005-0000-0000-0000C1790000}"/>
    <cellStyle name="Normal 6 3 6 2 3 2" xfId="39076" xr:uid="{00000000-0005-0000-0000-0000C2790000}"/>
    <cellStyle name="Normal 6 3 6 2 3 3" xfId="23843" xr:uid="{00000000-0005-0000-0000-0000C3790000}"/>
    <cellStyle name="Normal 6 3 6 2 4" xfId="34063" xr:uid="{00000000-0005-0000-0000-0000C4790000}"/>
    <cellStyle name="Normal 6 3 6 2 5" xfId="18830" xr:uid="{00000000-0005-0000-0000-0000C5790000}"/>
    <cellStyle name="Normal 6 3 6 3" xfId="5381" xr:uid="{00000000-0005-0000-0000-0000C6790000}"/>
    <cellStyle name="Normal 6 3 6 3 2" xfId="15433" xr:uid="{00000000-0005-0000-0000-0000C7790000}"/>
    <cellStyle name="Normal 6 3 6 3 2 2" xfId="45764" xr:uid="{00000000-0005-0000-0000-0000C8790000}"/>
    <cellStyle name="Normal 6 3 6 3 2 3" xfId="30531" xr:uid="{00000000-0005-0000-0000-0000C9790000}"/>
    <cellStyle name="Normal 6 3 6 3 3" xfId="10413" xr:uid="{00000000-0005-0000-0000-0000CA790000}"/>
    <cellStyle name="Normal 6 3 6 3 3 2" xfId="40747" xr:uid="{00000000-0005-0000-0000-0000CB790000}"/>
    <cellStyle name="Normal 6 3 6 3 3 3" xfId="25514" xr:uid="{00000000-0005-0000-0000-0000CC790000}"/>
    <cellStyle name="Normal 6 3 6 3 4" xfId="35734" xr:uid="{00000000-0005-0000-0000-0000CD790000}"/>
    <cellStyle name="Normal 6 3 6 3 5" xfId="20501" xr:uid="{00000000-0005-0000-0000-0000CE790000}"/>
    <cellStyle name="Normal 6 3 6 4" xfId="12091" xr:uid="{00000000-0005-0000-0000-0000CF790000}"/>
    <cellStyle name="Normal 6 3 6 4 2" xfId="42422" xr:uid="{00000000-0005-0000-0000-0000D0790000}"/>
    <cellStyle name="Normal 6 3 6 4 3" xfId="27189" xr:uid="{00000000-0005-0000-0000-0000D1790000}"/>
    <cellStyle name="Normal 6 3 6 5" xfId="7070" xr:uid="{00000000-0005-0000-0000-0000D2790000}"/>
    <cellStyle name="Normal 6 3 6 5 2" xfId="37405" xr:uid="{00000000-0005-0000-0000-0000D3790000}"/>
    <cellStyle name="Normal 6 3 6 5 3" xfId="22172" xr:uid="{00000000-0005-0000-0000-0000D4790000}"/>
    <cellStyle name="Normal 6 3 6 6" xfId="32393" xr:uid="{00000000-0005-0000-0000-0000D5790000}"/>
    <cellStyle name="Normal 6 3 6 7" xfId="17159" xr:uid="{00000000-0005-0000-0000-0000D6790000}"/>
    <cellStyle name="Normal 6 3 7" xfId="2848" xr:uid="{00000000-0005-0000-0000-0000D7790000}"/>
    <cellStyle name="Normal 6 3 7 2" xfId="12926" xr:uid="{00000000-0005-0000-0000-0000D8790000}"/>
    <cellStyle name="Normal 6 3 7 2 2" xfId="43257" xr:uid="{00000000-0005-0000-0000-0000D9790000}"/>
    <cellStyle name="Normal 6 3 7 2 3" xfId="28024" xr:uid="{00000000-0005-0000-0000-0000DA790000}"/>
    <cellStyle name="Normal 6 3 7 3" xfId="7906" xr:uid="{00000000-0005-0000-0000-0000DB790000}"/>
    <cellStyle name="Normal 6 3 7 3 2" xfId="38240" xr:uid="{00000000-0005-0000-0000-0000DC790000}"/>
    <cellStyle name="Normal 6 3 7 3 3" xfId="23007" xr:uid="{00000000-0005-0000-0000-0000DD790000}"/>
    <cellStyle name="Normal 6 3 7 4" xfId="33227" xr:uid="{00000000-0005-0000-0000-0000DE790000}"/>
    <cellStyle name="Normal 6 3 7 5" xfId="17994" xr:uid="{00000000-0005-0000-0000-0000DF790000}"/>
    <cellStyle name="Normal 6 3 8" xfId="4542" xr:uid="{00000000-0005-0000-0000-0000E0790000}"/>
    <cellStyle name="Normal 6 3 8 2" xfId="14597" xr:uid="{00000000-0005-0000-0000-0000E1790000}"/>
    <cellStyle name="Normal 6 3 8 2 2" xfId="44928" xr:uid="{00000000-0005-0000-0000-0000E2790000}"/>
    <cellStyle name="Normal 6 3 8 2 3" xfId="29695" xr:uid="{00000000-0005-0000-0000-0000E3790000}"/>
    <cellStyle name="Normal 6 3 8 3" xfId="9577" xr:uid="{00000000-0005-0000-0000-0000E4790000}"/>
    <cellStyle name="Normal 6 3 8 3 2" xfId="39911" xr:uid="{00000000-0005-0000-0000-0000E5790000}"/>
    <cellStyle name="Normal 6 3 8 3 3" xfId="24678" xr:uid="{00000000-0005-0000-0000-0000E6790000}"/>
    <cellStyle name="Normal 6 3 8 4" xfId="34898" xr:uid="{00000000-0005-0000-0000-0000E7790000}"/>
    <cellStyle name="Normal 6 3 8 5" xfId="19665" xr:uid="{00000000-0005-0000-0000-0000E8790000}"/>
    <cellStyle name="Normal 6 3 9" xfId="11253" xr:uid="{00000000-0005-0000-0000-0000E9790000}"/>
    <cellStyle name="Normal 6 3 9 2" xfId="41586" xr:uid="{00000000-0005-0000-0000-0000EA790000}"/>
    <cellStyle name="Normal 6 3 9 3" xfId="26353" xr:uid="{00000000-0005-0000-0000-0000EB790000}"/>
    <cellStyle name="Normal 6 4" xfId="882" xr:uid="{00000000-0005-0000-0000-0000EC790000}"/>
    <cellStyle name="Normal 6 4 2" xfId="31560" xr:uid="{00000000-0005-0000-0000-0000ED790000}"/>
    <cellStyle name="Normal 6 4 3" xfId="31380" xr:uid="{00000000-0005-0000-0000-0000EE790000}"/>
    <cellStyle name="Normal 6 5" xfId="883" xr:uid="{00000000-0005-0000-0000-0000EF790000}"/>
    <cellStyle name="Normal 6 6" xfId="884" xr:uid="{00000000-0005-0000-0000-0000F0790000}"/>
    <cellStyle name="Normal 6 7" xfId="875" xr:uid="{00000000-0005-0000-0000-0000F1790000}"/>
    <cellStyle name="Normal 6 8" xfId="497" xr:uid="{00000000-0005-0000-0000-0000F2790000}"/>
    <cellStyle name="Normal 6 8 10" xfId="6197" xr:uid="{00000000-0005-0000-0000-0000F3790000}"/>
    <cellStyle name="Normal 6 8 10 2" xfId="36535" xr:uid="{00000000-0005-0000-0000-0000F4790000}"/>
    <cellStyle name="Normal 6 8 10 3" xfId="21302" xr:uid="{00000000-0005-0000-0000-0000F5790000}"/>
    <cellStyle name="Normal 6 8 11" xfId="31526" xr:uid="{00000000-0005-0000-0000-0000F6790000}"/>
    <cellStyle name="Normal 6 8 12" xfId="16287" xr:uid="{00000000-0005-0000-0000-0000F7790000}"/>
    <cellStyle name="Normal 6 8 2" xfId="1161" xr:uid="{00000000-0005-0000-0000-0000F8790000}"/>
    <cellStyle name="Normal 6 8 2 10" xfId="31579" xr:uid="{00000000-0005-0000-0000-0000F9790000}"/>
    <cellStyle name="Normal 6 8 2 11" xfId="16341" xr:uid="{00000000-0005-0000-0000-0000FA790000}"/>
    <cellStyle name="Normal 6 8 2 2" xfId="1270" xr:uid="{00000000-0005-0000-0000-0000FB790000}"/>
    <cellStyle name="Normal 6 8 2 2 10" xfId="16445" xr:uid="{00000000-0005-0000-0000-0000FC790000}"/>
    <cellStyle name="Normal 6 8 2 2 2" xfId="1487" xr:uid="{00000000-0005-0000-0000-0000FD790000}"/>
    <cellStyle name="Normal 6 8 2 2 2 2" xfId="1908" xr:uid="{00000000-0005-0000-0000-0000FE790000}"/>
    <cellStyle name="Normal 6 8 2 2 2 2 2" xfId="2747" xr:uid="{00000000-0005-0000-0000-0000FF790000}"/>
    <cellStyle name="Normal 6 8 2 2 2 2 2 2" xfId="4437" xr:uid="{00000000-0005-0000-0000-0000007A0000}"/>
    <cellStyle name="Normal 6 8 2 2 2 2 2 2 2" xfId="14510" xr:uid="{00000000-0005-0000-0000-0000017A0000}"/>
    <cellStyle name="Normal 6 8 2 2 2 2 2 2 2 2" xfId="44841" xr:uid="{00000000-0005-0000-0000-0000027A0000}"/>
    <cellStyle name="Normal 6 8 2 2 2 2 2 2 2 3" xfId="29608" xr:uid="{00000000-0005-0000-0000-0000037A0000}"/>
    <cellStyle name="Normal 6 8 2 2 2 2 2 2 3" xfId="9490" xr:uid="{00000000-0005-0000-0000-0000047A0000}"/>
    <cellStyle name="Normal 6 8 2 2 2 2 2 2 3 2" xfId="39824" xr:uid="{00000000-0005-0000-0000-0000057A0000}"/>
    <cellStyle name="Normal 6 8 2 2 2 2 2 2 3 3" xfId="24591" xr:uid="{00000000-0005-0000-0000-0000067A0000}"/>
    <cellStyle name="Normal 6 8 2 2 2 2 2 2 4" xfId="34811" xr:uid="{00000000-0005-0000-0000-0000077A0000}"/>
    <cellStyle name="Normal 6 8 2 2 2 2 2 2 5" xfId="19578" xr:uid="{00000000-0005-0000-0000-0000087A0000}"/>
    <cellStyle name="Normal 6 8 2 2 2 2 2 3" xfId="6129" xr:uid="{00000000-0005-0000-0000-0000097A0000}"/>
    <cellStyle name="Normal 6 8 2 2 2 2 2 3 2" xfId="16181" xr:uid="{00000000-0005-0000-0000-00000A7A0000}"/>
    <cellStyle name="Normal 6 8 2 2 2 2 2 3 2 2" xfId="46512" xr:uid="{00000000-0005-0000-0000-00000B7A0000}"/>
    <cellStyle name="Normal 6 8 2 2 2 2 2 3 2 3" xfId="31279" xr:uid="{00000000-0005-0000-0000-00000C7A0000}"/>
    <cellStyle name="Normal 6 8 2 2 2 2 2 3 3" xfId="11161" xr:uid="{00000000-0005-0000-0000-00000D7A0000}"/>
    <cellStyle name="Normal 6 8 2 2 2 2 2 3 3 2" xfId="41495" xr:uid="{00000000-0005-0000-0000-00000E7A0000}"/>
    <cellStyle name="Normal 6 8 2 2 2 2 2 3 3 3" xfId="26262" xr:uid="{00000000-0005-0000-0000-00000F7A0000}"/>
    <cellStyle name="Normal 6 8 2 2 2 2 2 3 4" xfId="36482" xr:uid="{00000000-0005-0000-0000-0000107A0000}"/>
    <cellStyle name="Normal 6 8 2 2 2 2 2 3 5" xfId="21249" xr:uid="{00000000-0005-0000-0000-0000117A0000}"/>
    <cellStyle name="Normal 6 8 2 2 2 2 2 4" xfId="12839" xr:uid="{00000000-0005-0000-0000-0000127A0000}"/>
    <cellStyle name="Normal 6 8 2 2 2 2 2 4 2" xfId="43170" xr:uid="{00000000-0005-0000-0000-0000137A0000}"/>
    <cellStyle name="Normal 6 8 2 2 2 2 2 4 3" xfId="27937" xr:uid="{00000000-0005-0000-0000-0000147A0000}"/>
    <cellStyle name="Normal 6 8 2 2 2 2 2 5" xfId="7818" xr:uid="{00000000-0005-0000-0000-0000157A0000}"/>
    <cellStyle name="Normal 6 8 2 2 2 2 2 5 2" xfId="38153" xr:uid="{00000000-0005-0000-0000-0000167A0000}"/>
    <cellStyle name="Normal 6 8 2 2 2 2 2 5 3" xfId="22920" xr:uid="{00000000-0005-0000-0000-0000177A0000}"/>
    <cellStyle name="Normal 6 8 2 2 2 2 2 6" xfId="33141" xr:uid="{00000000-0005-0000-0000-0000187A0000}"/>
    <cellStyle name="Normal 6 8 2 2 2 2 2 7" xfId="17907" xr:uid="{00000000-0005-0000-0000-0000197A0000}"/>
    <cellStyle name="Normal 6 8 2 2 2 2 3" xfId="3600" xr:uid="{00000000-0005-0000-0000-00001A7A0000}"/>
    <cellStyle name="Normal 6 8 2 2 2 2 3 2" xfId="13674" xr:uid="{00000000-0005-0000-0000-00001B7A0000}"/>
    <cellStyle name="Normal 6 8 2 2 2 2 3 2 2" xfId="44005" xr:uid="{00000000-0005-0000-0000-00001C7A0000}"/>
    <cellStyle name="Normal 6 8 2 2 2 2 3 2 3" xfId="28772" xr:uid="{00000000-0005-0000-0000-00001D7A0000}"/>
    <cellStyle name="Normal 6 8 2 2 2 2 3 3" xfId="8654" xr:uid="{00000000-0005-0000-0000-00001E7A0000}"/>
    <cellStyle name="Normal 6 8 2 2 2 2 3 3 2" xfId="38988" xr:uid="{00000000-0005-0000-0000-00001F7A0000}"/>
    <cellStyle name="Normal 6 8 2 2 2 2 3 3 3" xfId="23755" xr:uid="{00000000-0005-0000-0000-0000207A0000}"/>
    <cellStyle name="Normal 6 8 2 2 2 2 3 4" xfId="33975" xr:uid="{00000000-0005-0000-0000-0000217A0000}"/>
    <cellStyle name="Normal 6 8 2 2 2 2 3 5" xfId="18742" xr:uid="{00000000-0005-0000-0000-0000227A0000}"/>
    <cellStyle name="Normal 6 8 2 2 2 2 4" xfId="5293" xr:uid="{00000000-0005-0000-0000-0000237A0000}"/>
    <cellStyle name="Normal 6 8 2 2 2 2 4 2" xfId="15345" xr:uid="{00000000-0005-0000-0000-0000247A0000}"/>
    <cellStyle name="Normal 6 8 2 2 2 2 4 2 2" xfId="45676" xr:uid="{00000000-0005-0000-0000-0000257A0000}"/>
    <cellStyle name="Normal 6 8 2 2 2 2 4 2 3" xfId="30443" xr:uid="{00000000-0005-0000-0000-0000267A0000}"/>
    <cellStyle name="Normal 6 8 2 2 2 2 4 3" xfId="10325" xr:uid="{00000000-0005-0000-0000-0000277A0000}"/>
    <cellStyle name="Normal 6 8 2 2 2 2 4 3 2" xfId="40659" xr:uid="{00000000-0005-0000-0000-0000287A0000}"/>
    <cellStyle name="Normal 6 8 2 2 2 2 4 3 3" xfId="25426" xr:uid="{00000000-0005-0000-0000-0000297A0000}"/>
    <cellStyle name="Normal 6 8 2 2 2 2 4 4" xfId="35646" xr:uid="{00000000-0005-0000-0000-00002A7A0000}"/>
    <cellStyle name="Normal 6 8 2 2 2 2 4 5" xfId="20413" xr:uid="{00000000-0005-0000-0000-00002B7A0000}"/>
    <cellStyle name="Normal 6 8 2 2 2 2 5" xfId="12003" xr:uid="{00000000-0005-0000-0000-00002C7A0000}"/>
    <cellStyle name="Normal 6 8 2 2 2 2 5 2" xfId="42334" xr:uid="{00000000-0005-0000-0000-00002D7A0000}"/>
    <cellStyle name="Normal 6 8 2 2 2 2 5 3" xfId="27101" xr:uid="{00000000-0005-0000-0000-00002E7A0000}"/>
    <cellStyle name="Normal 6 8 2 2 2 2 6" xfId="6982" xr:uid="{00000000-0005-0000-0000-00002F7A0000}"/>
    <cellStyle name="Normal 6 8 2 2 2 2 6 2" xfId="37317" xr:uid="{00000000-0005-0000-0000-0000307A0000}"/>
    <cellStyle name="Normal 6 8 2 2 2 2 6 3" xfId="22084" xr:uid="{00000000-0005-0000-0000-0000317A0000}"/>
    <cellStyle name="Normal 6 8 2 2 2 2 7" xfId="32305" xr:uid="{00000000-0005-0000-0000-0000327A0000}"/>
    <cellStyle name="Normal 6 8 2 2 2 2 8" xfId="17071" xr:uid="{00000000-0005-0000-0000-0000337A0000}"/>
    <cellStyle name="Normal 6 8 2 2 2 3" xfId="2329" xr:uid="{00000000-0005-0000-0000-0000347A0000}"/>
    <cellStyle name="Normal 6 8 2 2 2 3 2" xfId="4019" xr:uid="{00000000-0005-0000-0000-0000357A0000}"/>
    <cellStyle name="Normal 6 8 2 2 2 3 2 2" xfId="14092" xr:uid="{00000000-0005-0000-0000-0000367A0000}"/>
    <cellStyle name="Normal 6 8 2 2 2 3 2 2 2" xfId="44423" xr:uid="{00000000-0005-0000-0000-0000377A0000}"/>
    <cellStyle name="Normal 6 8 2 2 2 3 2 2 3" xfId="29190" xr:uid="{00000000-0005-0000-0000-0000387A0000}"/>
    <cellStyle name="Normal 6 8 2 2 2 3 2 3" xfId="9072" xr:uid="{00000000-0005-0000-0000-0000397A0000}"/>
    <cellStyle name="Normal 6 8 2 2 2 3 2 3 2" xfId="39406" xr:uid="{00000000-0005-0000-0000-00003A7A0000}"/>
    <cellStyle name="Normal 6 8 2 2 2 3 2 3 3" xfId="24173" xr:uid="{00000000-0005-0000-0000-00003B7A0000}"/>
    <cellStyle name="Normal 6 8 2 2 2 3 2 4" xfId="34393" xr:uid="{00000000-0005-0000-0000-00003C7A0000}"/>
    <cellStyle name="Normal 6 8 2 2 2 3 2 5" xfId="19160" xr:uid="{00000000-0005-0000-0000-00003D7A0000}"/>
    <cellStyle name="Normal 6 8 2 2 2 3 3" xfId="5711" xr:uid="{00000000-0005-0000-0000-00003E7A0000}"/>
    <cellStyle name="Normal 6 8 2 2 2 3 3 2" xfId="15763" xr:uid="{00000000-0005-0000-0000-00003F7A0000}"/>
    <cellStyle name="Normal 6 8 2 2 2 3 3 2 2" xfId="46094" xr:uid="{00000000-0005-0000-0000-0000407A0000}"/>
    <cellStyle name="Normal 6 8 2 2 2 3 3 2 3" xfId="30861" xr:uid="{00000000-0005-0000-0000-0000417A0000}"/>
    <cellStyle name="Normal 6 8 2 2 2 3 3 3" xfId="10743" xr:uid="{00000000-0005-0000-0000-0000427A0000}"/>
    <cellStyle name="Normal 6 8 2 2 2 3 3 3 2" xfId="41077" xr:uid="{00000000-0005-0000-0000-0000437A0000}"/>
    <cellStyle name="Normal 6 8 2 2 2 3 3 3 3" xfId="25844" xr:uid="{00000000-0005-0000-0000-0000447A0000}"/>
    <cellStyle name="Normal 6 8 2 2 2 3 3 4" xfId="36064" xr:uid="{00000000-0005-0000-0000-0000457A0000}"/>
    <cellStyle name="Normal 6 8 2 2 2 3 3 5" xfId="20831" xr:uid="{00000000-0005-0000-0000-0000467A0000}"/>
    <cellStyle name="Normal 6 8 2 2 2 3 4" xfId="12421" xr:uid="{00000000-0005-0000-0000-0000477A0000}"/>
    <cellStyle name="Normal 6 8 2 2 2 3 4 2" xfId="42752" xr:uid="{00000000-0005-0000-0000-0000487A0000}"/>
    <cellStyle name="Normal 6 8 2 2 2 3 4 3" xfId="27519" xr:uid="{00000000-0005-0000-0000-0000497A0000}"/>
    <cellStyle name="Normal 6 8 2 2 2 3 5" xfId="7400" xr:uid="{00000000-0005-0000-0000-00004A7A0000}"/>
    <cellStyle name="Normal 6 8 2 2 2 3 5 2" xfId="37735" xr:uid="{00000000-0005-0000-0000-00004B7A0000}"/>
    <cellStyle name="Normal 6 8 2 2 2 3 5 3" xfId="22502" xr:uid="{00000000-0005-0000-0000-00004C7A0000}"/>
    <cellStyle name="Normal 6 8 2 2 2 3 6" xfId="32723" xr:uid="{00000000-0005-0000-0000-00004D7A0000}"/>
    <cellStyle name="Normal 6 8 2 2 2 3 7" xfId="17489" xr:uid="{00000000-0005-0000-0000-00004E7A0000}"/>
    <cellStyle name="Normal 6 8 2 2 2 4" xfId="3182" xr:uid="{00000000-0005-0000-0000-00004F7A0000}"/>
    <cellStyle name="Normal 6 8 2 2 2 4 2" xfId="13256" xr:uid="{00000000-0005-0000-0000-0000507A0000}"/>
    <cellStyle name="Normal 6 8 2 2 2 4 2 2" xfId="43587" xr:uid="{00000000-0005-0000-0000-0000517A0000}"/>
    <cellStyle name="Normal 6 8 2 2 2 4 2 3" xfId="28354" xr:uid="{00000000-0005-0000-0000-0000527A0000}"/>
    <cellStyle name="Normal 6 8 2 2 2 4 3" xfId="8236" xr:uid="{00000000-0005-0000-0000-0000537A0000}"/>
    <cellStyle name="Normal 6 8 2 2 2 4 3 2" xfId="38570" xr:uid="{00000000-0005-0000-0000-0000547A0000}"/>
    <cellStyle name="Normal 6 8 2 2 2 4 3 3" xfId="23337" xr:uid="{00000000-0005-0000-0000-0000557A0000}"/>
    <cellStyle name="Normal 6 8 2 2 2 4 4" xfId="33557" xr:uid="{00000000-0005-0000-0000-0000567A0000}"/>
    <cellStyle name="Normal 6 8 2 2 2 4 5" xfId="18324" xr:uid="{00000000-0005-0000-0000-0000577A0000}"/>
    <cellStyle name="Normal 6 8 2 2 2 5" xfId="4875" xr:uid="{00000000-0005-0000-0000-0000587A0000}"/>
    <cellStyle name="Normal 6 8 2 2 2 5 2" xfId="14927" xr:uid="{00000000-0005-0000-0000-0000597A0000}"/>
    <cellStyle name="Normal 6 8 2 2 2 5 2 2" xfId="45258" xr:uid="{00000000-0005-0000-0000-00005A7A0000}"/>
    <cellStyle name="Normal 6 8 2 2 2 5 2 3" xfId="30025" xr:uid="{00000000-0005-0000-0000-00005B7A0000}"/>
    <cellStyle name="Normal 6 8 2 2 2 5 3" xfId="9907" xr:uid="{00000000-0005-0000-0000-00005C7A0000}"/>
    <cellStyle name="Normal 6 8 2 2 2 5 3 2" xfId="40241" xr:uid="{00000000-0005-0000-0000-00005D7A0000}"/>
    <cellStyle name="Normal 6 8 2 2 2 5 3 3" xfId="25008" xr:uid="{00000000-0005-0000-0000-00005E7A0000}"/>
    <cellStyle name="Normal 6 8 2 2 2 5 4" xfId="35228" xr:uid="{00000000-0005-0000-0000-00005F7A0000}"/>
    <cellStyle name="Normal 6 8 2 2 2 5 5" xfId="19995" xr:uid="{00000000-0005-0000-0000-0000607A0000}"/>
    <cellStyle name="Normal 6 8 2 2 2 6" xfId="11585" xr:uid="{00000000-0005-0000-0000-0000617A0000}"/>
    <cellStyle name="Normal 6 8 2 2 2 6 2" xfId="41916" xr:uid="{00000000-0005-0000-0000-0000627A0000}"/>
    <cellStyle name="Normal 6 8 2 2 2 6 3" xfId="26683" xr:uid="{00000000-0005-0000-0000-0000637A0000}"/>
    <cellStyle name="Normal 6 8 2 2 2 7" xfId="6564" xr:uid="{00000000-0005-0000-0000-0000647A0000}"/>
    <cellStyle name="Normal 6 8 2 2 2 7 2" xfId="36899" xr:uid="{00000000-0005-0000-0000-0000657A0000}"/>
    <cellStyle name="Normal 6 8 2 2 2 7 3" xfId="21666" xr:uid="{00000000-0005-0000-0000-0000667A0000}"/>
    <cellStyle name="Normal 6 8 2 2 2 8" xfId="31887" xr:uid="{00000000-0005-0000-0000-0000677A0000}"/>
    <cellStyle name="Normal 6 8 2 2 2 9" xfId="16653" xr:uid="{00000000-0005-0000-0000-0000687A0000}"/>
    <cellStyle name="Normal 6 8 2 2 3" xfId="1700" xr:uid="{00000000-0005-0000-0000-0000697A0000}"/>
    <cellStyle name="Normal 6 8 2 2 3 2" xfId="2539" xr:uid="{00000000-0005-0000-0000-00006A7A0000}"/>
    <cellStyle name="Normal 6 8 2 2 3 2 2" xfId="4229" xr:uid="{00000000-0005-0000-0000-00006B7A0000}"/>
    <cellStyle name="Normal 6 8 2 2 3 2 2 2" xfId="14302" xr:uid="{00000000-0005-0000-0000-00006C7A0000}"/>
    <cellStyle name="Normal 6 8 2 2 3 2 2 2 2" xfId="44633" xr:uid="{00000000-0005-0000-0000-00006D7A0000}"/>
    <cellStyle name="Normal 6 8 2 2 3 2 2 2 3" xfId="29400" xr:uid="{00000000-0005-0000-0000-00006E7A0000}"/>
    <cellStyle name="Normal 6 8 2 2 3 2 2 3" xfId="9282" xr:uid="{00000000-0005-0000-0000-00006F7A0000}"/>
    <cellStyle name="Normal 6 8 2 2 3 2 2 3 2" xfId="39616" xr:uid="{00000000-0005-0000-0000-0000707A0000}"/>
    <cellStyle name="Normal 6 8 2 2 3 2 2 3 3" xfId="24383" xr:uid="{00000000-0005-0000-0000-0000717A0000}"/>
    <cellStyle name="Normal 6 8 2 2 3 2 2 4" xfId="34603" xr:uid="{00000000-0005-0000-0000-0000727A0000}"/>
    <cellStyle name="Normal 6 8 2 2 3 2 2 5" xfId="19370" xr:uid="{00000000-0005-0000-0000-0000737A0000}"/>
    <cellStyle name="Normal 6 8 2 2 3 2 3" xfId="5921" xr:uid="{00000000-0005-0000-0000-0000747A0000}"/>
    <cellStyle name="Normal 6 8 2 2 3 2 3 2" xfId="15973" xr:uid="{00000000-0005-0000-0000-0000757A0000}"/>
    <cellStyle name="Normal 6 8 2 2 3 2 3 2 2" xfId="46304" xr:uid="{00000000-0005-0000-0000-0000767A0000}"/>
    <cellStyle name="Normal 6 8 2 2 3 2 3 2 3" xfId="31071" xr:uid="{00000000-0005-0000-0000-0000777A0000}"/>
    <cellStyle name="Normal 6 8 2 2 3 2 3 3" xfId="10953" xr:uid="{00000000-0005-0000-0000-0000787A0000}"/>
    <cellStyle name="Normal 6 8 2 2 3 2 3 3 2" xfId="41287" xr:uid="{00000000-0005-0000-0000-0000797A0000}"/>
    <cellStyle name="Normal 6 8 2 2 3 2 3 3 3" xfId="26054" xr:uid="{00000000-0005-0000-0000-00007A7A0000}"/>
    <cellStyle name="Normal 6 8 2 2 3 2 3 4" xfId="36274" xr:uid="{00000000-0005-0000-0000-00007B7A0000}"/>
    <cellStyle name="Normal 6 8 2 2 3 2 3 5" xfId="21041" xr:uid="{00000000-0005-0000-0000-00007C7A0000}"/>
    <cellStyle name="Normal 6 8 2 2 3 2 4" xfId="12631" xr:uid="{00000000-0005-0000-0000-00007D7A0000}"/>
    <cellStyle name="Normal 6 8 2 2 3 2 4 2" xfId="42962" xr:uid="{00000000-0005-0000-0000-00007E7A0000}"/>
    <cellStyle name="Normal 6 8 2 2 3 2 4 3" xfId="27729" xr:uid="{00000000-0005-0000-0000-00007F7A0000}"/>
    <cellStyle name="Normal 6 8 2 2 3 2 5" xfId="7610" xr:uid="{00000000-0005-0000-0000-0000807A0000}"/>
    <cellStyle name="Normal 6 8 2 2 3 2 5 2" xfId="37945" xr:uid="{00000000-0005-0000-0000-0000817A0000}"/>
    <cellStyle name="Normal 6 8 2 2 3 2 5 3" xfId="22712" xr:uid="{00000000-0005-0000-0000-0000827A0000}"/>
    <cellStyle name="Normal 6 8 2 2 3 2 6" xfId="32933" xr:uid="{00000000-0005-0000-0000-0000837A0000}"/>
    <cellStyle name="Normal 6 8 2 2 3 2 7" xfId="17699" xr:uid="{00000000-0005-0000-0000-0000847A0000}"/>
    <cellStyle name="Normal 6 8 2 2 3 3" xfId="3392" xr:uid="{00000000-0005-0000-0000-0000857A0000}"/>
    <cellStyle name="Normal 6 8 2 2 3 3 2" xfId="13466" xr:uid="{00000000-0005-0000-0000-0000867A0000}"/>
    <cellStyle name="Normal 6 8 2 2 3 3 2 2" xfId="43797" xr:uid="{00000000-0005-0000-0000-0000877A0000}"/>
    <cellStyle name="Normal 6 8 2 2 3 3 2 3" xfId="28564" xr:uid="{00000000-0005-0000-0000-0000887A0000}"/>
    <cellStyle name="Normal 6 8 2 2 3 3 3" xfId="8446" xr:uid="{00000000-0005-0000-0000-0000897A0000}"/>
    <cellStyle name="Normal 6 8 2 2 3 3 3 2" xfId="38780" xr:uid="{00000000-0005-0000-0000-00008A7A0000}"/>
    <cellStyle name="Normal 6 8 2 2 3 3 3 3" xfId="23547" xr:uid="{00000000-0005-0000-0000-00008B7A0000}"/>
    <cellStyle name="Normal 6 8 2 2 3 3 4" xfId="33767" xr:uid="{00000000-0005-0000-0000-00008C7A0000}"/>
    <cellStyle name="Normal 6 8 2 2 3 3 5" xfId="18534" xr:uid="{00000000-0005-0000-0000-00008D7A0000}"/>
    <cellStyle name="Normal 6 8 2 2 3 4" xfId="5085" xr:uid="{00000000-0005-0000-0000-00008E7A0000}"/>
    <cellStyle name="Normal 6 8 2 2 3 4 2" xfId="15137" xr:uid="{00000000-0005-0000-0000-00008F7A0000}"/>
    <cellStyle name="Normal 6 8 2 2 3 4 2 2" xfId="45468" xr:uid="{00000000-0005-0000-0000-0000907A0000}"/>
    <cellStyle name="Normal 6 8 2 2 3 4 2 3" xfId="30235" xr:uid="{00000000-0005-0000-0000-0000917A0000}"/>
    <cellStyle name="Normal 6 8 2 2 3 4 3" xfId="10117" xr:uid="{00000000-0005-0000-0000-0000927A0000}"/>
    <cellStyle name="Normal 6 8 2 2 3 4 3 2" xfId="40451" xr:uid="{00000000-0005-0000-0000-0000937A0000}"/>
    <cellStyle name="Normal 6 8 2 2 3 4 3 3" xfId="25218" xr:uid="{00000000-0005-0000-0000-0000947A0000}"/>
    <cellStyle name="Normal 6 8 2 2 3 4 4" xfId="35438" xr:uid="{00000000-0005-0000-0000-0000957A0000}"/>
    <cellStyle name="Normal 6 8 2 2 3 4 5" xfId="20205" xr:uid="{00000000-0005-0000-0000-0000967A0000}"/>
    <cellStyle name="Normal 6 8 2 2 3 5" xfId="11795" xr:uid="{00000000-0005-0000-0000-0000977A0000}"/>
    <cellStyle name="Normal 6 8 2 2 3 5 2" xfId="42126" xr:uid="{00000000-0005-0000-0000-0000987A0000}"/>
    <cellStyle name="Normal 6 8 2 2 3 5 3" xfId="26893" xr:uid="{00000000-0005-0000-0000-0000997A0000}"/>
    <cellStyle name="Normal 6 8 2 2 3 6" xfId="6774" xr:uid="{00000000-0005-0000-0000-00009A7A0000}"/>
    <cellStyle name="Normal 6 8 2 2 3 6 2" xfId="37109" xr:uid="{00000000-0005-0000-0000-00009B7A0000}"/>
    <cellStyle name="Normal 6 8 2 2 3 6 3" xfId="21876" xr:uid="{00000000-0005-0000-0000-00009C7A0000}"/>
    <cellStyle name="Normal 6 8 2 2 3 7" xfId="32097" xr:uid="{00000000-0005-0000-0000-00009D7A0000}"/>
    <cellStyle name="Normal 6 8 2 2 3 8" xfId="16863" xr:uid="{00000000-0005-0000-0000-00009E7A0000}"/>
    <cellStyle name="Normal 6 8 2 2 4" xfId="2121" xr:uid="{00000000-0005-0000-0000-00009F7A0000}"/>
    <cellStyle name="Normal 6 8 2 2 4 2" xfId="3811" xr:uid="{00000000-0005-0000-0000-0000A07A0000}"/>
    <cellStyle name="Normal 6 8 2 2 4 2 2" xfId="13884" xr:uid="{00000000-0005-0000-0000-0000A17A0000}"/>
    <cellStyle name="Normal 6 8 2 2 4 2 2 2" xfId="44215" xr:uid="{00000000-0005-0000-0000-0000A27A0000}"/>
    <cellStyle name="Normal 6 8 2 2 4 2 2 3" xfId="28982" xr:uid="{00000000-0005-0000-0000-0000A37A0000}"/>
    <cellStyle name="Normal 6 8 2 2 4 2 3" xfId="8864" xr:uid="{00000000-0005-0000-0000-0000A47A0000}"/>
    <cellStyle name="Normal 6 8 2 2 4 2 3 2" xfId="39198" xr:uid="{00000000-0005-0000-0000-0000A57A0000}"/>
    <cellStyle name="Normal 6 8 2 2 4 2 3 3" xfId="23965" xr:uid="{00000000-0005-0000-0000-0000A67A0000}"/>
    <cellStyle name="Normal 6 8 2 2 4 2 4" xfId="34185" xr:uid="{00000000-0005-0000-0000-0000A77A0000}"/>
    <cellStyle name="Normal 6 8 2 2 4 2 5" xfId="18952" xr:uid="{00000000-0005-0000-0000-0000A87A0000}"/>
    <cellStyle name="Normal 6 8 2 2 4 3" xfId="5503" xr:uid="{00000000-0005-0000-0000-0000A97A0000}"/>
    <cellStyle name="Normal 6 8 2 2 4 3 2" xfId="15555" xr:uid="{00000000-0005-0000-0000-0000AA7A0000}"/>
    <cellStyle name="Normal 6 8 2 2 4 3 2 2" xfId="45886" xr:uid="{00000000-0005-0000-0000-0000AB7A0000}"/>
    <cellStyle name="Normal 6 8 2 2 4 3 2 3" xfId="30653" xr:uid="{00000000-0005-0000-0000-0000AC7A0000}"/>
    <cellStyle name="Normal 6 8 2 2 4 3 3" xfId="10535" xr:uid="{00000000-0005-0000-0000-0000AD7A0000}"/>
    <cellStyle name="Normal 6 8 2 2 4 3 3 2" xfId="40869" xr:uid="{00000000-0005-0000-0000-0000AE7A0000}"/>
    <cellStyle name="Normal 6 8 2 2 4 3 3 3" xfId="25636" xr:uid="{00000000-0005-0000-0000-0000AF7A0000}"/>
    <cellStyle name="Normal 6 8 2 2 4 3 4" xfId="35856" xr:uid="{00000000-0005-0000-0000-0000B07A0000}"/>
    <cellStyle name="Normal 6 8 2 2 4 3 5" xfId="20623" xr:uid="{00000000-0005-0000-0000-0000B17A0000}"/>
    <cellStyle name="Normal 6 8 2 2 4 4" xfId="12213" xr:uid="{00000000-0005-0000-0000-0000B27A0000}"/>
    <cellStyle name="Normal 6 8 2 2 4 4 2" xfId="42544" xr:uid="{00000000-0005-0000-0000-0000B37A0000}"/>
    <cellStyle name="Normal 6 8 2 2 4 4 3" xfId="27311" xr:uid="{00000000-0005-0000-0000-0000B47A0000}"/>
    <cellStyle name="Normal 6 8 2 2 4 5" xfId="7192" xr:uid="{00000000-0005-0000-0000-0000B57A0000}"/>
    <cellStyle name="Normal 6 8 2 2 4 5 2" xfId="37527" xr:uid="{00000000-0005-0000-0000-0000B67A0000}"/>
    <cellStyle name="Normal 6 8 2 2 4 5 3" xfId="22294" xr:uid="{00000000-0005-0000-0000-0000B77A0000}"/>
    <cellStyle name="Normal 6 8 2 2 4 6" xfId="32515" xr:uid="{00000000-0005-0000-0000-0000B87A0000}"/>
    <cellStyle name="Normal 6 8 2 2 4 7" xfId="17281" xr:uid="{00000000-0005-0000-0000-0000B97A0000}"/>
    <cellStyle name="Normal 6 8 2 2 5" xfId="2974" xr:uid="{00000000-0005-0000-0000-0000BA7A0000}"/>
    <cellStyle name="Normal 6 8 2 2 5 2" xfId="13048" xr:uid="{00000000-0005-0000-0000-0000BB7A0000}"/>
    <cellStyle name="Normal 6 8 2 2 5 2 2" xfId="43379" xr:uid="{00000000-0005-0000-0000-0000BC7A0000}"/>
    <cellStyle name="Normal 6 8 2 2 5 2 3" xfId="28146" xr:uid="{00000000-0005-0000-0000-0000BD7A0000}"/>
    <cellStyle name="Normal 6 8 2 2 5 3" xfId="8028" xr:uid="{00000000-0005-0000-0000-0000BE7A0000}"/>
    <cellStyle name="Normal 6 8 2 2 5 3 2" xfId="38362" xr:uid="{00000000-0005-0000-0000-0000BF7A0000}"/>
    <cellStyle name="Normal 6 8 2 2 5 3 3" xfId="23129" xr:uid="{00000000-0005-0000-0000-0000C07A0000}"/>
    <cellStyle name="Normal 6 8 2 2 5 4" xfId="33349" xr:uid="{00000000-0005-0000-0000-0000C17A0000}"/>
    <cellStyle name="Normal 6 8 2 2 5 5" xfId="18116" xr:uid="{00000000-0005-0000-0000-0000C27A0000}"/>
    <cellStyle name="Normal 6 8 2 2 6" xfId="4667" xr:uid="{00000000-0005-0000-0000-0000C37A0000}"/>
    <cellStyle name="Normal 6 8 2 2 6 2" xfId="14719" xr:uid="{00000000-0005-0000-0000-0000C47A0000}"/>
    <cellStyle name="Normal 6 8 2 2 6 2 2" xfId="45050" xr:uid="{00000000-0005-0000-0000-0000C57A0000}"/>
    <cellStyle name="Normal 6 8 2 2 6 2 3" xfId="29817" xr:uid="{00000000-0005-0000-0000-0000C67A0000}"/>
    <cellStyle name="Normal 6 8 2 2 6 3" xfId="9699" xr:uid="{00000000-0005-0000-0000-0000C77A0000}"/>
    <cellStyle name="Normal 6 8 2 2 6 3 2" xfId="40033" xr:uid="{00000000-0005-0000-0000-0000C87A0000}"/>
    <cellStyle name="Normal 6 8 2 2 6 3 3" xfId="24800" xr:uid="{00000000-0005-0000-0000-0000C97A0000}"/>
    <cellStyle name="Normal 6 8 2 2 6 4" xfId="35020" xr:uid="{00000000-0005-0000-0000-0000CA7A0000}"/>
    <cellStyle name="Normal 6 8 2 2 6 5" xfId="19787" xr:uid="{00000000-0005-0000-0000-0000CB7A0000}"/>
    <cellStyle name="Normal 6 8 2 2 7" xfId="11377" xr:uid="{00000000-0005-0000-0000-0000CC7A0000}"/>
    <cellStyle name="Normal 6 8 2 2 7 2" xfId="41708" xr:uid="{00000000-0005-0000-0000-0000CD7A0000}"/>
    <cellStyle name="Normal 6 8 2 2 7 3" xfId="26475" xr:uid="{00000000-0005-0000-0000-0000CE7A0000}"/>
    <cellStyle name="Normal 6 8 2 2 8" xfId="6356" xr:uid="{00000000-0005-0000-0000-0000CF7A0000}"/>
    <cellStyle name="Normal 6 8 2 2 8 2" xfId="36691" xr:uid="{00000000-0005-0000-0000-0000D07A0000}"/>
    <cellStyle name="Normal 6 8 2 2 8 3" xfId="21458" xr:uid="{00000000-0005-0000-0000-0000D17A0000}"/>
    <cellStyle name="Normal 6 8 2 2 9" xfId="31680" xr:uid="{00000000-0005-0000-0000-0000D27A0000}"/>
    <cellStyle name="Normal 6 8 2 3" xfId="1383" xr:uid="{00000000-0005-0000-0000-0000D37A0000}"/>
    <cellStyle name="Normal 6 8 2 3 2" xfId="1804" xr:uid="{00000000-0005-0000-0000-0000D47A0000}"/>
    <cellStyle name="Normal 6 8 2 3 2 2" xfId="2643" xr:uid="{00000000-0005-0000-0000-0000D57A0000}"/>
    <cellStyle name="Normal 6 8 2 3 2 2 2" xfId="4333" xr:uid="{00000000-0005-0000-0000-0000D67A0000}"/>
    <cellStyle name="Normal 6 8 2 3 2 2 2 2" xfId="14406" xr:uid="{00000000-0005-0000-0000-0000D77A0000}"/>
    <cellStyle name="Normal 6 8 2 3 2 2 2 2 2" xfId="44737" xr:uid="{00000000-0005-0000-0000-0000D87A0000}"/>
    <cellStyle name="Normal 6 8 2 3 2 2 2 2 3" xfId="29504" xr:uid="{00000000-0005-0000-0000-0000D97A0000}"/>
    <cellStyle name="Normal 6 8 2 3 2 2 2 3" xfId="9386" xr:uid="{00000000-0005-0000-0000-0000DA7A0000}"/>
    <cellStyle name="Normal 6 8 2 3 2 2 2 3 2" xfId="39720" xr:uid="{00000000-0005-0000-0000-0000DB7A0000}"/>
    <cellStyle name="Normal 6 8 2 3 2 2 2 3 3" xfId="24487" xr:uid="{00000000-0005-0000-0000-0000DC7A0000}"/>
    <cellStyle name="Normal 6 8 2 3 2 2 2 4" xfId="34707" xr:uid="{00000000-0005-0000-0000-0000DD7A0000}"/>
    <cellStyle name="Normal 6 8 2 3 2 2 2 5" xfId="19474" xr:uid="{00000000-0005-0000-0000-0000DE7A0000}"/>
    <cellStyle name="Normal 6 8 2 3 2 2 3" xfId="6025" xr:uid="{00000000-0005-0000-0000-0000DF7A0000}"/>
    <cellStyle name="Normal 6 8 2 3 2 2 3 2" xfId="16077" xr:uid="{00000000-0005-0000-0000-0000E07A0000}"/>
    <cellStyle name="Normal 6 8 2 3 2 2 3 2 2" xfId="46408" xr:uid="{00000000-0005-0000-0000-0000E17A0000}"/>
    <cellStyle name="Normal 6 8 2 3 2 2 3 2 3" xfId="31175" xr:uid="{00000000-0005-0000-0000-0000E27A0000}"/>
    <cellStyle name="Normal 6 8 2 3 2 2 3 3" xfId="11057" xr:uid="{00000000-0005-0000-0000-0000E37A0000}"/>
    <cellStyle name="Normal 6 8 2 3 2 2 3 3 2" xfId="41391" xr:uid="{00000000-0005-0000-0000-0000E47A0000}"/>
    <cellStyle name="Normal 6 8 2 3 2 2 3 3 3" xfId="26158" xr:uid="{00000000-0005-0000-0000-0000E57A0000}"/>
    <cellStyle name="Normal 6 8 2 3 2 2 3 4" xfId="36378" xr:uid="{00000000-0005-0000-0000-0000E67A0000}"/>
    <cellStyle name="Normal 6 8 2 3 2 2 3 5" xfId="21145" xr:uid="{00000000-0005-0000-0000-0000E77A0000}"/>
    <cellStyle name="Normal 6 8 2 3 2 2 4" xfId="12735" xr:uid="{00000000-0005-0000-0000-0000E87A0000}"/>
    <cellStyle name="Normal 6 8 2 3 2 2 4 2" xfId="43066" xr:uid="{00000000-0005-0000-0000-0000E97A0000}"/>
    <cellStyle name="Normal 6 8 2 3 2 2 4 3" xfId="27833" xr:uid="{00000000-0005-0000-0000-0000EA7A0000}"/>
    <cellStyle name="Normal 6 8 2 3 2 2 5" xfId="7714" xr:uid="{00000000-0005-0000-0000-0000EB7A0000}"/>
    <cellStyle name="Normal 6 8 2 3 2 2 5 2" xfId="38049" xr:uid="{00000000-0005-0000-0000-0000EC7A0000}"/>
    <cellStyle name="Normal 6 8 2 3 2 2 5 3" xfId="22816" xr:uid="{00000000-0005-0000-0000-0000ED7A0000}"/>
    <cellStyle name="Normal 6 8 2 3 2 2 6" xfId="33037" xr:uid="{00000000-0005-0000-0000-0000EE7A0000}"/>
    <cellStyle name="Normal 6 8 2 3 2 2 7" xfId="17803" xr:uid="{00000000-0005-0000-0000-0000EF7A0000}"/>
    <cellStyle name="Normal 6 8 2 3 2 3" xfId="3496" xr:uid="{00000000-0005-0000-0000-0000F07A0000}"/>
    <cellStyle name="Normal 6 8 2 3 2 3 2" xfId="13570" xr:uid="{00000000-0005-0000-0000-0000F17A0000}"/>
    <cellStyle name="Normal 6 8 2 3 2 3 2 2" xfId="43901" xr:uid="{00000000-0005-0000-0000-0000F27A0000}"/>
    <cellStyle name="Normal 6 8 2 3 2 3 2 3" xfId="28668" xr:uid="{00000000-0005-0000-0000-0000F37A0000}"/>
    <cellStyle name="Normal 6 8 2 3 2 3 3" xfId="8550" xr:uid="{00000000-0005-0000-0000-0000F47A0000}"/>
    <cellStyle name="Normal 6 8 2 3 2 3 3 2" xfId="38884" xr:uid="{00000000-0005-0000-0000-0000F57A0000}"/>
    <cellStyle name="Normal 6 8 2 3 2 3 3 3" xfId="23651" xr:uid="{00000000-0005-0000-0000-0000F67A0000}"/>
    <cellStyle name="Normal 6 8 2 3 2 3 4" xfId="33871" xr:uid="{00000000-0005-0000-0000-0000F77A0000}"/>
    <cellStyle name="Normal 6 8 2 3 2 3 5" xfId="18638" xr:uid="{00000000-0005-0000-0000-0000F87A0000}"/>
    <cellStyle name="Normal 6 8 2 3 2 4" xfId="5189" xr:uid="{00000000-0005-0000-0000-0000F97A0000}"/>
    <cellStyle name="Normal 6 8 2 3 2 4 2" xfId="15241" xr:uid="{00000000-0005-0000-0000-0000FA7A0000}"/>
    <cellStyle name="Normal 6 8 2 3 2 4 2 2" xfId="45572" xr:uid="{00000000-0005-0000-0000-0000FB7A0000}"/>
    <cellStyle name="Normal 6 8 2 3 2 4 2 3" xfId="30339" xr:uid="{00000000-0005-0000-0000-0000FC7A0000}"/>
    <cellStyle name="Normal 6 8 2 3 2 4 3" xfId="10221" xr:uid="{00000000-0005-0000-0000-0000FD7A0000}"/>
    <cellStyle name="Normal 6 8 2 3 2 4 3 2" xfId="40555" xr:uid="{00000000-0005-0000-0000-0000FE7A0000}"/>
    <cellStyle name="Normal 6 8 2 3 2 4 3 3" xfId="25322" xr:uid="{00000000-0005-0000-0000-0000FF7A0000}"/>
    <cellStyle name="Normal 6 8 2 3 2 4 4" xfId="35542" xr:uid="{00000000-0005-0000-0000-0000007B0000}"/>
    <cellStyle name="Normal 6 8 2 3 2 4 5" xfId="20309" xr:uid="{00000000-0005-0000-0000-0000017B0000}"/>
    <cellStyle name="Normal 6 8 2 3 2 5" xfId="11899" xr:uid="{00000000-0005-0000-0000-0000027B0000}"/>
    <cellStyle name="Normal 6 8 2 3 2 5 2" xfId="42230" xr:uid="{00000000-0005-0000-0000-0000037B0000}"/>
    <cellStyle name="Normal 6 8 2 3 2 5 3" xfId="26997" xr:uid="{00000000-0005-0000-0000-0000047B0000}"/>
    <cellStyle name="Normal 6 8 2 3 2 6" xfId="6878" xr:uid="{00000000-0005-0000-0000-0000057B0000}"/>
    <cellStyle name="Normal 6 8 2 3 2 6 2" xfId="37213" xr:uid="{00000000-0005-0000-0000-0000067B0000}"/>
    <cellStyle name="Normal 6 8 2 3 2 6 3" xfId="21980" xr:uid="{00000000-0005-0000-0000-0000077B0000}"/>
    <cellStyle name="Normal 6 8 2 3 2 7" xfId="32201" xr:uid="{00000000-0005-0000-0000-0000087B0000}"/>
    <cellStyle name="Normal 6 8 2 3 2 8" xfId="16967" xr:uid="{00000000-0005-0000-0000-0000097B0000}"/>
    <cellStyle name="Normal 6 8 2 3 3" xfId="2225" xr:uid="{00000000-0005-0000-0000-00000A7B0000}"/>
    <cellStyle name="Normal 6 8 2 3 3 2" xfId="3915" xr:uid="{00000000-0005-0000-0000-00000B7B0000}"/>
    <cellStyle name="Normal 6 8 2 3 3 2 2" xfId="13988" xr:uid="{00000000-0005-0000-0000-00000C7B0000}"/>
    <cellStyle name="Normal 6 8 2 3 3 2 2 2" xfId="44319" xr:uid="{00000000-0005-0000-0000-00000D7B0000}"/>
    <cellStyle name="Normal 6 8 2 3 3 2 2 3" xfId="29086" xr:uid="{00000000-0005-0000-0000-00000E7B0000}"/>
    <cellStyle name="Normal 6 8 2 3 3 2 3" xfId="8968" xr:uid="{00000000-0005-0000-0000-00000F7B0000}"/>
    <cellStyle name="Normal 6 8 2 3 3 2 3 2" xfId="39302" xr:uid="{00000000-0005-0000-0000-0000107B0000}"/>
    <cellStyle name="Normal 6 8 2 3 3 2 3 3" xfId="24069" xr:uid="{00000000-0005-0000-0000-0000117B0000}"/>
    <cellStyle name="Normal 6 8 2 3 3 2 4" xfId="34289" xr:uid="{00000000-0005-0000-0000-0000127B0000}"/>
    <cellStyle name="Normal 6 8 2 3 3 2 5" xfId="19056" xr:uid="{00000000-0005-0000-0000-0000137B0000}"/>
    <cellStyle name="Normal 6 8 2 3 3 3" xfId="5607" xr:uid="{00000000-0005-0000-0000-0000147B0000}"/>
    <cellStyle name="Normal 6 8 2 3 3 3 2" xfId="15659" xr:uid="{00000000-0005-0000-0000-0000157B0000}"/>
    <cellStyle name="Normal 6 8 2 3 3 3 2 2" xfId="45990" xr:uid="{00000000-0005-0000-0000-0000167B0000}"/>
    <cellStyle name="Normal 6 8 2 3 3 3 2 3" xfId="30757" xr:uid="{00000000-0005-0000-0000-0000177B0000}"/>
    <cellStyle name="Normal 6 8 2 3 3 3 3" xfId="10639" xr:uid="{00000000-0005-0000-0000-0000187B0000}"/>
    <cellStyle name="Normal 6 8 2 3 3 3 3 2" xfId="40973" xr:uid="{00000000-0005-0000-0000-0000197B0000}"/>
    <cellStyle name="Normal 6 8 2 3 3 3 3 3" xfId="25740" xr:uid="{00000000-0005-0000-0000-00001A7B0000}"/>
    <cellStyle name="Normal 6 8 2 3 3 3 4" xfId="35960" xr:uid="{00000000-0005-0000-0000-00001B7B0000}"/>
    <cellStyle name="Normal 6 8 2 3 3 3 5" xfId="20727" xr:uid="{00000000-0005-0000-0000-00001C7B0000}"/>
    <cellStyle name="Normal 6 8 2 3 3 4" xfId="12317" xr:uid="{00000000-0005-0000-0000-00001D7B0000}"/>
    <cellStyle name="Normal 6 8 2 3 3 4 2" xfId="42648" xr:uid="{00000000-0005-0000-0000-00001E7B0000}"/>
    <cellStyle name="Normal 6 8 2 3 3 4 3" xfId="27415" xr:uid="{00000000-0005-0000-0000-00001F7B0000}"/>
    <cellStyle name="Normal 6 8 2 3 3 5" xfId="7296" xr:uid="{00000000-0005-0000-0000-0000207B0000}"/>
    <cellStyle name="Normal 6 8 2 3 3 5 2" xfId="37631" xr:uid="{00000000-0005-0000-0000-0000217B0000}"/>
    <cellStyle name="Normal 6 8 2 3 3 5 3" xfId="22398" xr:uid="{00000000-0005-0000-0000-0000227B0000}"/>
    <cellStyle name="Normal 6 8 2 3 3 6" xfId="32619" xr:uid="{00000000-0005-0000-0000-0000237B0000}"/>
    <cellStyle name="Normal 6 8 2 3 3 7" xfId="17385" xr:uid="{00000000-0005-0000-0000-0000247B0000}"/>
    <cellStyle name="Normal 6 8 2 3 4" xfId="3078" xr:uid="{00000000-0005-0000-0000-0000257B0000}"/>
    <cellStyle name="Normal 6 8 2 3 4 2" xfId="13152" xr:uid="{00000000-0005-0000-0000-0000267B0000}"/>
    <cellStyle name="Normal 6 8 2 3 4 2 2" xfId="43483" xr:uid="{00000000-0005-0000-0000-0000277B0000}"/>
    <cellStyle name="Normal 6 8 2 3 4 2 3" xfId="28250" xr:uid="{00000000-0005-0000-0000-0000287B0000}"/>
    <cellStyle name="Normal 6 8 2 3 4 3" xfId="8132" xr:uid="{00000000-0005-0000-0000-0000297B0000}"/>
    <cellStyle name="Normal 6 8 2 3 4 3 2" xfId="38466" xr:uid="{00000000-0005-0000-0000-00002A7B0000}"/>
    <cellStyle name="Normal 6 8 2 3 4 3 3" xfId="23233" xr:uid="{00000000-0005-0000-0000-00002B7B0000}"/>
    <cellStyle name="Normal 6 8 2 3 4 4" xfId="33453" xr:uid="{00000000-0005-0000-0000-00002C7B0000}"/>
    <cellStyle name="Normal 6 8 2 3 4 5" xfId="18220" xr:uid="{00000000-0005-0000-0000-00002D7B0000}"/>
    <cellStyle name="Normal 6 8 2 3 5" xfId="4771" xr:uid="{00000000-0005-0000-0000-00002E7B0000}"/>
    <cellStyle name="Normal 6 8 2 3 5 2" xfId="14823" xr:uid="{00000000-0005-0000-0000-00002F7B0000}"/>
    <cellStyle name="Normal 6 8 2 3 5 2 2" xfId="45154" xr:uid="{00000000-0005-0000-0000-0000307B0000}"/>
    <cellStyle name="Normal 6 8 2 3 5 2 3" xfId="29921" xr:uid="{00000000-0005-0000-0000-0000317B0000}"/>
    <cellStyle name="Normal 6 8 2 3 5 3" xfId="9803" xr:uid="{00000000-0005-0000-0000-0000327B0000}"/>
    <cellStyle name="Normal 6 8 2 3 5 3 2" xfId="40137" xr:uid="{00000000-0005-0000-0000-0000337B0000}"/>
    <cellStyle name="Normal 6 8 2 3 5 3 3" xfId="24904" xr:uid="{00000000-0005-0000-0000-0000347B0000}"/>
    <cellStyle name="Normal 6 8 2 3 5 4" xfId="35124" xr:uid="{00000000-0005-0000-0000-0000357B0000}"/>
    <cellStyle name="Normal 6 8 2 3 5 5" xfId="19891" xr:uid="{00000000-0005-0000-0000-0000367B0000}"/>
    <cellStyle name="Normal 6 8 2 3 6" xfId="11481" xr:uid="{00000000-0005-0000-0000-0000377B0000}"/>
    <cellStyle name="Normal 6 8 2 3 6 2" xfId="41812" xr:uid="{00000000-0005-0000-0000-0000387B0000}"/>
    <cellStyle name="Normal 6 8 2 3 6 3" xfId="26579" xr:uid="{00000000-0005-0000-0000-0000397B0000}"/>
    <cellStyle name="Normal 6 8 2 3 7" xfId="6460" xr:uid="{00000000-0005-0000-0000-00003A7B0000}"/>
    <cellStyle name="Normal 6 8 2 3 7 2" xfId="36795" xr:uid="{00000000-0005-0000-0000-00003B7B0000}"/>
    <cellStyle name="Normal 6 8 2 3 7 3" xfId="21562" xr:uid="{00000000-0005-0000-0000-00003C7B0000}"/>
    <cellStyle name="Normal 6 8 2 3 8" xfId="31783" xr:uid="{00000000-0005-0000-0000-00003D7B0000}"/>
    <cellStyle name="Normal 6 8 2 3 9" xfId="16549" xr:uid="{00000000-0005-0000-0000-00003E7B0000}"/>
    <cellStyle name="Normal 6 8 2 4" xfId="1596" xr:uid="{00000000-0005-0000-0000-00003F7B0000}"/>
    <cellStyle name="Normal 6 8 2 4 2" xfId="2435" xr:uid="{00000000-0005-0000-0000-0000407B0000}"/>
    <cellStyle name="Normal 6 8 2 4 2 2" xfId="4125" xr:uid="{00000000-0005-0000-0000-0000417B0000}"/>
    <cellStyle name="Normal 6 8 2 4 2 2 2" xfId="14198" xr:uid="{00000000-0005-0000-0000-0000427B0000}"/>
    <cellStyle name="Normal 6 8 2 4 2 2 2 2" xfId="44529" xr:uid="{00000000-0005-0000-0000-0000437B0000}"/>
    <cellStyle name="Normal 6 8 2 4 2 2 2 3" xfId="29296" xr:uid="{00000000-0005-0000-0000-0000447B0000}"/>
    <cellStyle name="Normal 6 8 2 4 2 2 3" xfId="9178" xr:uid="{00000000-0005-0000-0000-0000457B0000}"/>
    <cellStyle name="Normal 6 8 2 4 2 2 3 2" xfId="39512" xr:uid="{00000000-0005-0000-0000-0000467B0000}"/>
    <cellStyle name="Normal 6 8 2 4 2 2 3 3" xfId="24279" xr:uid="{00000000-0005-0000-0000-0000477B0000}"/>
    <cellStyle name="Normal 6 8 2 4 2 2 4" xfId="34499" xr:uid="{00000000-0005-0000-0000-0000487B0000}"/>
    <cellStyle name="Normal 6 8 2 4 2 2 5" xfId="19266" xr:uid="{00000000-0005-0000-0000-0000497B0000}"/>
    <cellStyle name="Normal 6 8 2 4 2 3" xfId="5817" xr:uid="{00000000-0005-0000-0000-00004A7B0000}"/>
    <cellStyle name="Normal 6 8 2 4 2 3 2" xfId="15869" xr:uid="{00000000-0005-0000-0000-00004B7B0000}"/>
    <cellStyle name="Normal 6 8 2 4 2 3 2 2" xfId="46200" xr:uid="{00000000-0005-0000-0000-00004C7B0000}"/>
    <cellStyle name="Normal 6 8 2 4 2 3 2 3" xfId="30967" xr:uid="{00000000-0005-0000-0000-00004D7B0000}"/>
    <cellStyle name="Normal 6 8 2 4 2 3 3" xfId="10849" xr:uid="{00000000-0005-0000-0000-00004E7B0000}"/>
    <cellStyle name="Normal 6 8 2 4 2 3 3 2" xfId="41183" xr:uid="{00000000-0005-0000-0000-00004F7B0000}"/>
    <cellStyle name="Normal 6 8 2 4 2 3 3 3" xfId="25950" xr:uid="{00000000-0005-0000-0000-0000507B0000}"/>
    <cellStyle name="Normal 6 8 2 4 2 3 4" xfId="36170" xr:uid="{00000000-0005-0000-0000-0000517B0000}"/>
    <cellStyle name="Normal 6 8 2 4 2 3 5" xfId="20937" xr:uid="{00000000-0005-0000-0000-0000527B0000}"/>
    <cellStyle name="Normal 6 8 2 4 2 4" xfId="12527" xr:uid="{00000000-0005-0000-0000-0000537B0000}"/>
    <cellStyle name="Normal 6 8 2 4 2 4 2" xfId="42858" xr:uid="{00000000-0005-0000-0000-0000547B0000}"/>
    <cellStyle name="Normal 6 8 2 4 2 4 3" xfId="27625" xr:uid="{00000000-0005-0000-0000-0000557B0000}"/>
    <cellStyle name="Normal 6 8 2 4 2 5" xfId="7506" xr:uid="{00000000-0005-0000-0000-0000567B0000}"/>
    <cellStyle name="Normal 6 8 2 4 2 5 2" xfId="37841" xr:uid="{00000000-0005-0000-0000-0000577B0000}"/>
    <cellStyle name="Normal 6 8 2 4 2 5 3" xfId="22608" xr:uid="{00000000-0005-0000-0000-0000587B0000}"/>
    <cellStyle name="Normal 6 8 2 4 2 6" xfId="32829" xr:uid="{00000000-0005-0000-0000-0000597B0000}"/>
    <cellStyle name="Normal 6 8 2 4 2 7" xfId="17595" xr:uid="{00000000-0005-0000-0000-00005A7B0000}"/>
    <cellStyle name="Normal 6 8 2 4 3" xfId="3288" xr:uid="{00000000-0005-0000-0000-00005B7B0000}"/>
    <cellStyle name="Normal 6 8 2 4 3 2" xfId="13362" xr:uid="{00000000-0005-0000-0000-00005C7B0000}"/>
    <cellStyle name="Normal 6 8 2 4 3 2 2" xfId="43693" xr:uid="{00000000-0005-0000-0000-00005D7B0000}"/>
    <cellStyle name="Normal 6 8 2 4 3 2 3" xfId="28460" xr:uid="{00000000-0005-0000-0000-00005E7B0000}"/>
    <cellStyle name="Normal 6 8 2 4 3 3" xfId="8342" xr:uid="{00000000-0005-0000-0000-00005F7B0000}"/>
    <cellStyle name="Normal 6 8 2 4 3 3 2" xfId="38676" xr:uid="{00000000-0005-0000-0000-0000607B0000}"/>
    <cellStyle name="Normal 6 8 2 4 3 3 3" xfId="23443" xr:uid="{00000000-0005-0000-0000-0000617B0000}"/>
    <cellStyle name="Normal 6 8 2 4 3 4" xfId="33663" xr:uid="{00000000-0005-0000-0000-0000627B0000}"/>
    <cellStyle name="Normal 6 8 2 4 3 5" xfId="18430" xr:uid="{00000000-0005-0000-0000-0000637B0000}"/>
    <cellStyle name="Normal 6 8 2 4 4" xfId="4981" xr:uid="{00000000-0005-0000-0000-0000647B0000}"/>
    <cellStyle name="Normal 6 8 2 4 4 2" xfId="15033" xr:uid="{00000000-0005-0000-0000-0000657B0000}"/>
    <cellStyle name="Normal 6 8 2 4 4 2 2" xfId="45364" xr:uid="{00000000-0005-0000-0000-0000667B0000}"/>
    <cellStyle name="Normal 6 8 2 4 4 2 3" xfId="30131" xr:uid="{00000000-0005-0000-0000-0000677B0000}"/>
    <cellStyle name="Normal 6 8 2 4 4 3" xfId="10013" xr:uid="{00000000-0005-0000-0000-0000687B0000}"/>
    <cellStyle name="Normal 6 8 2 4 4 3 2" xfId="40347" xr:uid="{00000000-0005-0000-0000-0000697B0000}"/>
    <cellStyle name="Normal 6 8 2 4 4 3 3" xfId="25114" xr:uid="{00000000-0005-0000-0000-00006A7B0000}"/>
    <cellStyle name="Normal 6 8 2 4 4 4" xfId="35334" xr:uid="{00000000-0005-0000-0000-00006B7B0000}"/>
    <cellStyle name="Normal 6 8 2 4 4 5" xfId="20101" xr:uid="{00000000-0005-0000-0000-00006C7B0000}"/>
    <cellStyle name="Normal 6 8 2 4 5" xfId="11691" xr:uid="{00000000-0005-0000-0000-00006D7B0000}"/>
    <cellStyle name="Normal 6 8 2 4 5 2" xfId="42022" xr:uid="{00000000-0005-0000-0000-00006E7B0000}"/>
    <cellStyle name="Normal 6 8 2 4 5 3" xfId="26789" xr:uid="{00000000-0005-0000-0000-00006F7B0000}"/>
    <cellStyle name="Normal 6 8 2 4 6" xfId="6670" xr:uid="{00000000-0005-0000-0000-0000707B0000}"/>
    <cellStyle name="Normal 6 8 2 4 6 2" xfId="37005" xr:uid="{00000000-0005-0000-0000-0000717B0000}"/>
    <cellStyle name="Normal 6 8 2 4 6 3" xfId="21772" xr:uid="{00000000-0005-0000-0000-0000727B0000}"/>
    <cellStyle name="Normal 6 8 2 4 7" xfId="31993" xr:uid="{00000000-0005-0000-0000-0000737B0000}"/>
    <cellStyle name="Normal 6 8 2 4 8" xfId="16759" xr:uid="{00000000-0005-0000-0000-0000747B0000}"/>
    <cellStyle name="Normal 6 8 2 5" xfId="2017" xr:uid="{00000000-0005-0000-0000-0000757B0000}"/>
    <cellStyle name="Normal 6 8 2 5 2" xfId="3707" xr:uid="{00000000-0005-0000-0000-0000767B0000}"/>
    <cellStyle name="Normal 6 8 2 5 2 2" xfId="13780" xr:uid="{00000000-0005-0000-0000-0000777B0000}"/>
    <cellStyle name="Normal 6 8 2 5 2 2 2" xfId="44111" xr:uid="{00000000-0005-0000-0000-0000787B0000}"/>
    <cellStyle name="Normal 6 8 2 5 2 2 3" xfId="28878" xr:uid="{00000000-0005-0000-0000-0000797B0000}"/>
    <cellStyle name="Normal 6 8 2 5 2 3" xfId="8760" xr:uid="{00000000-0005-0000-0000-00007A7B0000}"/>
    <cellStyle name="Normal 6 8 2 5 2 3 2" xfId="39094" xr:uid="{00000000-0005-0000-0000-00007B7B0000}"/>
    <cellStyle name="Normal 6 8 2 5 2 3 3" xfId="23861" xr:uid="{00000000-0005-0000-0000-00007C7B0000}"/>
    <cellStyle name="Normal 6 8 2 5 2 4" xfId="34081" xr:uid="{00000000-0005-0000-0000-00007D7B0000}"/>
    <cellStyle name="Normal 6 8 2 5 2 5" xfId="18848" xr:uid="{00000000-0005-0000-0000-00007E7B0000}"/>
    <cellStyle name="Normal 6 8 2 5 3" xfId="5399" xr:uid="{00000000-0005-0000-0000-00007F7B0000}"/>
    <cellStyle name="Normal 6 8 2 5 3 2" xfId="15451" xr:uid="{00000000-0005-0000-0000-0000807B0000}"/>
    <cellStyle name="Normal 6 8 2 5 3 2 2" xfId="45782" xr:uid="{00000000-0005-0000-0000-0000817B0000}"/>
    <cellStyle name="Normal 6 8 2 5 3 2 3" xfId="30549" xr:uid="{00000000-0005-0000-0000-0000827B0000}"/>
    <cellStyle name="Normal 6 8 2 5 3 3" xfId="10431" xr:uid="{00000000-0005-0000-0000-0000837B0000}"/>
    <cellStyle name="Normal 6 8 2 5 3 3 2" xfId="40765" xr:uid="{00000000-0005-0000-0000-0000847B0000}"/>
    <cellStyle name="Normal 6 8 2 5 3 3 3" xfId="25532" xr:uid="{00000000-0005-0000-0000-0000857B0000}"/>
    <cellStyle name="Normal 6 8 2 5 3 4" xfId="35752" xr:uid="{00000000-0005-0000-0000-0000867B0000}"/>
    <cellStyle name="Normal 6 8 2 5 3 5" xfId="20519" xr:uid="{00000000-0005-0000-0000-0000877B0000}"/>
    <cellStyle name="Normal 6 8 2 5 4" xfId="12109" xr:uid="{00000000-0005-0000-0000-0000887B0000}"/>
    <cellStyle name="Normal 6 8 2 5 4 2" xfId="42440" xr:uid="{00000000-0005-0000-0000-0000897B0000}"/>
    <cellStyle name="Normal 6 8 2 5 4 3" xfId="27207" xr:uid="{00000000-0005-0000-0000-00008A7B0000}"/>
    <cellStyle name="Normal 6 8 2 5 5" xfId="7088" xr:uid="{00000000-0005-0000-0000-00008B7B0000}"/>
    <cellStyle name="Normal 6 8 2 5 5 2" xfId="37423" xr:uid="{00000000-0005-0000-0000-00008C7B0000}"/>
    <cellStyle name="Normal 6 8 2 5 5 3" xfId="22190" xr:uid="{00000000-0005-0000-0000-00008D7B0000}"/>
    <cellStyle name="Normal 6 8 2 5 6" xfId="32411" xr:uid="{00000000-0005-0000-0000-00008E7B0000}"/>
    <cellStyle name="Normal 6 8 2 5 7" xfId="17177" xr:uid="{00000000-0005-0000-0000-00008F7B0000}"/>
    <cellStyle name="Normal 6 8 2 6" xfId="2870" xr:uid="{00000000-0005-0000-0000-0000907B0000}"/>
    <cellStyle name="Normal 6 8 2 6 2" xfId="12944" xr:uid="{00000000-0005-0000-0000-0000917B0000}"/>
    <cellStyle name="Normal 6 8 2 6 2 2" xfId="43275" xr:uid="{00000000-0005-0000-0000-0000927B0000}"/>
    <cellStyle name="Normal 6 8 2 6 2 3" xfId="28042" xr:uid="{00000000-0005-0000-0000-0000937B0000}"/>
    <cellStyle name="Normal 6 8 2 6 3" xfId="7924" xr:uid="{00000000-0005-0000-0000-0000947B0000}"/>
    <cellStyle name="Normal 6 8 2 6 3 2" xfId="38258" xr:uid="{00000000-0005-0000-0000-0000957B0000}"/>
    <cellStyle name="Normal 6 8 2 6 3 3" xfId="23025" xr:uid="{00000000-0005-0000-0000-0000967B0000}"/>
    <cellStyle name="Normal 6 8 2 6 4" xfId="33245" xr:uid="{00000000-0005-0000-0000-0000977B0000}"/>
    <cellStyle name="Normal 6 8 2 6 5" xfId="18012" xr:uid="{00000000-0005-0000-0000-0000987B0000}"/>
    <cellStyle name="Normal 6 8 2 7" xfId="4563" xr:uid="{00000000-0005-0000-0000-0000997B0000}"/>
    <cellStyle name="Normal 6 8 2 7 2" xfId="14615" xr:uid="{00000000-0005-0000-0000-00009A7B0000}"/>
    <cellStyle name="Normal 6 8 2 7 2 2" xfId="44946" xr:uid="{00000000-0005-0000-0000-00009B7B0000}"/>
    <cellStyle name="Normal 6 8 2 7 2 3" xfId="29713" xr:uid="{00000000-0005-0000-0000-00009C7B0000}"/>
    <cellStyle name="Normal 6 8 2 7 3" xfId="9595" xr:uid="{00000000-0005-0000-0000-00009D7B0000}"/>
    <cellStyle name="Normal 6 8 2 7 3 2" xfId="39929" xr:uid="{00000000-0005-0000-0000-00009E7B0000}"/>
    <cellStyle name="Normal 6 8 2 7 3 3" xfId="24696" xr:uid="{00000000-0005-0000-0000-00009F7B0000}"/>
    <cellStyle name="Normal 6 8 2 7 4" xfId="34916" xr:uid="{00000000-0005-0000-0000-0000A07B0000}"/>
    <cellStyle name="Normal 6 8 2 7 5" xfId="19683" xr:uid="{00000000-0005-0000-0000-0000A17B0000}"/>
    <cellStyle name="Normal 6 8 2 8" xfId="11273" xr:uid="{00000000-0005-0000-0000-0000A27B0000}"/>
    <cellStyle name="Normal 6 8 2 8 2" xfId="41604" xr:uid="{00000000-0005-0000-0000-0000A37B0000}"/>
    <cellStyle name="Normal 6 8 2 8 3" xfId="26371" xr:uid="{00000000-0005-0000-0000-0000A47B0000}"/>
    <cellStyle name="Normal 6 8 2 9" xfId="6252" xr:uid="{00000000-0005-0000-0000-0000A57B0000}"/>
    <cellStyle name="Normal 6 8 2 9 2" xfId="36587" xr:uid="{00000000-0005-0000-0000-0000A67B0000}"/>
    <cellStyle name="Normal 6 8 2 9 3" xfId="21354" xr:uid="{00000000-0005-0000-0000-0000A77B0000}"/>
    <cellStyle name="Normal 6 8 3" xfId="1216" xr:uid="{00000000-0005-0000-0000-0000A87B0000}"/>
    <cellStyle name="Normal 6 8 3 10" xfId="16393" xr:uid="{00000000-0005-0000-0000-0000A97B0000}"/>
    <cellStyle name="Normal 6 8 3 2" xfId="1435" xr:uid="{00000000-0005-0000-0000-0000AA7B0000}"/>
    <cellStyle name="Normal 6 8 3 2 2" xfId="1856" xr:uid="{00000000-0005-0000-0000-0000AB7B0000}"/>
    <cellStyle name="Normal 6 8 3 2 2 2" xfId="2695" xr:uid="{00000000-0005-0000-0000-0000AC7B0000}"/>
    <cellStyle name="Normal 6 8 3 2 2 2 2" xfId="4385" xr:uid="{00000000-0005-0000-0000-0000AD7B0000}"/>
    <cellStyle name="Normal 6 8 3 2 2 2 2 2" xfId="14458" xr:uid="{00000000-0005-0000-0000-0000AE7B0000}"/>
    <cellStyle name="Normal 6 8 3 2 2 2 2 2 2" xfId="44789" xr:uid="{00000000-0005-0000-0000-0000AF7B0000}"/>
    <cellStyle name="Normal 6 8 3 2 2 2 2 2 3" xfId="29556" xr:uid="{00000000-0005-0000-0000-0000B07B0000}"/>
    <cellStyle name="Normal 6 8 3 2 2 2 2 3" xfId="9438" xr:uid="{00000000-0005-0000-0000-0000B17B0000}"/>
    <cellStyle name="Normal 6 8 3 2 2 2 2 3 2" xfId="39772" xr:uid="{00000000-0005-0000-0000-0000B27B0000}"/>
    <cellStyle name="Normal 6 8 3 2 2 2 2 3 3" xfId="24539" xr:uid="{00000000-0005-0000-0000-0000B37B0000}"/>
    <cellStyle name="Normal 6 8 3 2 2 2 2 4" xfId="34759" xr:uid="{00000000-0005-0000-0000-0000B47B0000}"/>
    <cellStyle name="Normal 6 8 3 2 2 2 2 5" xfId="19526" xr:uid="{00000000-0005-0000-0000-0000B57B0000}"/>
    <cellStyle name="Normal 6 8 3 2 2 2 3" xfId="6077" xr:uid="{00000000-0005-0000-0000-0000B67B0000}"/>
    <cellStyle name="Normal 6 8 3 2 2 2 3 2" xfId="16129" xr:uid="{00000000-0005-0000-0000-0000B77B0000}"/>
    <cellStyle name="Normal 6 8 3 2 2 2 3 2 2" xfId="46460" xr:uid="{00000000-0005-0000-0000-0000B87B0000}"/>
    <cellStyle name="Normal 6 8 3 2 2 2 3 2 3" xfId="31227" xr:uid="{00000000-0005-0000-0000-0000B97B0000}"/>
    <cellStyle name="Normal 6 8 3 2 2 2 3 3" xfId="11109" xr:uid="{00000000-0005-0000-0000-0000BA7B0000}"/>
    <cellStyle name="Normal 6 8 3 2 2 2 3 3 2" xfId="41443" xr:uid="{00000000-0005-0000-0000-0000BB7B0000}"/>
    <cellStyle name="Normal 6 8 3 2 2 2 3 3 3" xfId="26210" xr:uid="{00000000-0005-0000-0000-0000BC7B0000}"/>
    <cellStyle name="Normal 6 8 3 2 2 2 3 4" xfId="36430" xr:uid="{00000000-0005-0000-0000-0000BD7B0000}"/>
    <cellStyle name="Normal 6 8 3 2 2 2 3 5" xfId="21197" xr:uid="{00000000-0005-0000-0000-0000BE7B0000}"/>
    <cellStyle name="Normal 6 8 3 2 2 2 4" xfId="12787" xr:uid="{00000000-0005-0000-0000-0000BF7B0000}"/>
    <cellStyle name="Normal 6 8 3 2 2 2 4 2" xfId="43118" xr:uid="{00000000-0005-0000-0000-0000C07B0000}"/>
    <cellStyle name="Normal 6 8 3 2 2 2 4 3" xfId="27885" xr:uid="{00000000-0005-0000-0000-0000C17B0000}"/>
    <cellStyle name="Normal 6 8 3 2 2 2 5" xfId="7766" xr:uid="{00000000-0005-0000-0000-0000C27B0000}"/>
    <cellStyle name="Normal 6 8 3 2 2 2 5 2" xfId="38101" xr:uid="{00000000-0005-0000-0000-0000C37B0000}"/>
    <cellStyle name="Normal 6 8 3 2 2 2 5 3" xfId="22868" xr:uid="{00000000-0005-0000-0000-0000C47B0000}"/>
    <cellStyle name="Normal 6 8 3 2 2 2 6" xfId="33089" xr:uid="{00000000-0005-0000-0000-0000C57B0000}"/>
    <cellStyle name="Normal 6 8 3 2 2 2 7" xfId="17855" xr:uid="{00000000-0005-0000-0000-0000C67B0000}"/>
    <cellStyle name="Normal 6 8 3 2 2 3" xfId="3548" xr:uid="{00000000-0005-0000-0000-0000C77B0000}"/>
    <cellStyle name="Normal 6 8 3 2 2 3 2" xfId="13622" xr:uid="{00000000-0005-0000-0000-0000C87B0000}"/>
    <cellStyle name="Normal 6 8 3 2 2 3 2 2" xfId="43953" xr:uid="{00000000-0005-0000-0000-0000C97B0000}"/>
    <cellStyle name="Normal 6 8 3 2 2 3 2 3" xfId="28720" xr:uid="{00000000-0005-0000-0000-0000CA7B0000}"/>
    <cellStyle name="Normal 6 8 3 2 2 3 3" xfId="8602" xr:uid="{00000000-0005-0000-0000-0000CB7B0000}"/>
    <cellStyle name="Normal 6 8 3 2 2 3 3 2" xfId="38936" xr:uid="{00000000-0005-0000-0000-0000CC7B0000}"/>
    <cellStyle name="Normal 6 8 3 2 2 3 3 3" xfId="23703" xr:uid="{00000000-0005-0000-0000-0000CD7B0000}"/>
    <cellStyle name="Normal 6 8 3 2 2 3 4" xfId="33923" xr:uid="{00000000-0005-0000-0000-0000CE7B0000}"/>
    <cellStyle name="Normal 6 8 3 2 2 3 5" xfId="18690" xr:uid="{00000000-0005-0000-0000-0000CF7B0000}"/>
    <cellStyle name="Normal 6 8 3 2 2 4" xfId="5241" xr:uid="{00000000-0005-0000-0000-0000D07B0000}"/>
    <cellStyle name="Normal 6 8 3 2 2 4 2" xfId="15293" xr:uid="{00000000-0005-0000-0000-0000D17B0000}"/>
    <cellStyle name="Normal 6 8 3 2 2 4 2 2" xfId="45624" xr:uid="{00000000-0005-0000-0000-0000D27B0000}"/>
    <cellStyle name="Normal 6 8 3 2 2 4 2 3" xfId="30391" xr:uid="{00000000-0005-0000-0000-0000D37B0000}"/>
    <cellStyle name="Normal 6 8 3 2 2 4 3" xfId="10273" xr:uid="{00000000-0005-0000-0000-0000D47B0000}"/>
    <cellStyle name="Normal 6 8 3 2 2 4 3 2" xfId="40607" xr:uid="{00000000-0005-0000-0000-0000D57B0000}"/>
    <cellStyle name="Normal 6 8 3 2 2 4 3 3" xfId="25374" xr:uid="{00000000-0005-0000-0000-0000D67B0000}"/>
    <cellStyle name="Normal 6 8 3 2 2 4 4" xfId="35594" xr:uid="{00000000-0005-0000-0000-0000D77B0000}"/>
    <cellStyle name="Normal 6 8 3 2 2 4 5" xfId="20361" xr:uid="{00000000-0005-0000-0000-0000D87B0000}"/>
    <cellStyle name="Normal 6 8 3 2 2 5" xfId="11951" xr:uid="{00000000-0005-0000-0000-0000D97B0000}"/>
    <cellStyle name="Normal 6 8 3 2 2 5 2" xfId="42282" xr:uid="{00000000-0005-0000-0000-0000DA7B0000}"/>
    <cellStyle name="Normal 6 8 3 2 2 5 3" xfId="27049" xr:uid="{00000000-0005-0000-0000-0000DB7B0000}"/>
    <cellStyle name="Normal 6 8 3 2 2 6" xfId="6930" xr:uid="{00000000-0005-0000-0000-0000DC7B0000}"/>
    <cellStyle name="Normal 6 8 3 2 2 6 2" xfId="37265" xr:uid="{00000000-0005-0000-0000-0000DD7B0000}"/>
    <cellStyle name="Normal 6 8 3 2 2 6 3" xfId="22032" xr:uid="{00000000-0005-0000-0000-0000DE7B0000}"/>
    <cellStyle name="Normal 6 8 3 2 2 7" xfId="32253" xr:uid="{00000000-0005-0000-0000-0000DF7B0000}"/>
    <cellStyle name="Normal 6 8 3 2 2 8" xfId="17019" xr:uid="{00000000-0005-0000-0000-0000E07B0000}"/>
    <cellStyle name="Normal 6 8 3 2 3" xfId="2277" xr:uid="{00000000-0005-0000-0000-0000E17B0000}"/>
    <cellStyle name="Normal 6 8 3 2 3 2" xfId="3967" xr:uid="{00000000-0005-0000-0000-0000E27B0000}"/>
    <cellStyle name="Normal 6 8 3 2 3 2 2" xfId="14040" xr:uid="{00000000-0005-0000-0000-0000E37B0000}"/>
    <cellStyle name="Normal 6 8 3 2 3 2 2 2" xfId="44371" xr:uid="{00000000-0005-0000-0000-0000E47B0000}"/>
    <cellStyle name="Normal 6 8 3 2 3 2 2 3" xfId="29138" xr:uid="{00000000-0005-0000-0000-0000E57B0000}"/>
    <cellStyle name="Normal 6 8 3 2 3 2 3" xfId="9020" xr:uid="{00000000-0005-0000-0000-0000E67B0000}"/>
    <cellStyle name="Normal 6 8 3 2 3 2 3 2" xfId="39354" xr:uid="{00000000-0005-0000-0000-0000E77B0000}"/>
    <cellStyle name="Normal 6 8 3 2 3 2 3 3" xfId="24121" xr:uid="{00000000-0005-0000-0000-0000E87B0000}"/>
    <cellStyle name="Normal 6 8 3 2 3 2 4" xfId="34341" xr:uid="{00000000-0005-0000-0000-0000E97B0000}"/>
    <cellStyle name="Normal 6 8 3 2 3 2 5" xfId="19108" xr:uid="{00000000-0005-0000-0000-0000EA7B0000}"/>
    <cellStyle name="Normal 6 8 3 2 3 3" xfId="5659" xr:uid="{00000000-0005-0000-0000-0000EB7B0000}"/>
    <cellStyle name="Normal 6 8 3 2 3 3 2" xfId="15711" xr:uid="{00000000-0005-0000-0000-0000EC7B0000}"/>
    <cellStyle name="Normal 6 8 3 2 3 3 2 2" xfId="46042" xr:uid="{00000000-0005-0000-0000-0000ED7B0000}"/>
    <cellStyle name="Normal 6 8 3 2 3 3 2 3" xfId="30809" xr:uid="{00000000-0005-0000-0000-0000EE7B0000}"/>
    <cellStyle name="Normal 6 8 3 2 3 3 3" xfId="10691" xr:uid="{00000000-0005-0000-0000-0000EF7B0000}"/>
    <cellStyle name="Normal 6 8 3 2 3 3 3 2" xfId="41025" xr:uid="{00000000-0005-0000-0000-0000F07B0000}"/>
    <cellStyle name="Normal 6 8 3 2 3 3 3 3" xfId="25792" xr:uid="{00000000-0005-0000-0000-0000F17B0000}"/>
    <cellStyle name="Normal 6 8 3 2 3 3 4" xfId="36012" xr:uid="{00000000-0005-0000-0000-0000F27B0000}"/>
    <cellStyle name="Normal 6 8 3 2 3 3 5" xfId="20779" xr:uid="{00000000-0005-0000-0000-0000F37B0000}"/>
    <cellStyle name="Normal 6 8 3 2 3 4" xfId="12369" xr:uid="{00000000-0005-0000-0000-0000F47B0000}"/>
    <cellStyle name="Normal 6 8 3 2 3 4 2" xfId="42700" xr:uid="{00000000-0005-0000-0000-0000F57B0000}"/>
    <cellStyle name="Normal 6 8 3 2 3 4 3" xfId="27467" xr:uid="{00000000-0005-0000-0000-0000F67B0000}"/>
    <cellStyle name="Normal 6 8 3 2 3 5" xfId="7348" xr:uid="{00000000-0005-0000-0000-0000F77B0000}"/>
    <cellStyle name="Normal 6 8 3 2 3 5 2" xfId="37683" xr:uid="{00000000-0005-0000-0000-0000F87B0000}"/>
    <cellStyle name="Normal 6 8 3 2 3 5 3" xfId="22450" xr:uid="{00000000-0005-0000-0000-0000F97B0000}"/>
    <cellStyle name="Normal 6 8 3 2 3 6" xfId="32671" xr:uid="{00000000-0005-0000-0000-0000FA7B0000}"/>
    <cellStyle name="Normal 6 8 3 2 3 7" xfId="17437" xr:uid="{00000000-0005-0000-0000-0000FB7B0000}"/>
    <cellStyle name="Normal 6 8 3 2 4" xfId="3130" xr:uid="{00000000-0005-0000-0000-0000FC7B0000}"/>
    <cellStyle name="Normal 6 8 3 2 4 2" xfId="13204" xr:uid="{00000000-0005-0000-0000-0000FD7B0000}"/>
    <cellStyle name="Normal 6 8 3 2 4 2 2" xfId="43535" xr:uid="{00000000-0005-0000-0000-0000FE7B0000}"/>
    <cellStyle name="Normal 6 8 3 2 4 2 3" xfId="28302" xr:uid="{00000000-0005-0000-0000-0000FF7B0000}"/>
    <cellStyle name="Normal 6 8 3 2 4 3" xfId="8184" xr:uid="{00000000-0005-0000-0000-0000007C0000}"/>
    <cellStyle name="Normal 6 8 3 2 4 3 2" xfId="38518" xr:uid="{00000000-0005-0000-0000-0000017C0000}"/>
    <cellStyle name="Normal 6 8 3 2 4 3 3" xfId="23285" xr:uid="{00000000-0005-0000-0000-0000027C0000}"/>
    <cellStyle name="Normal 6 8 3 2 4 4" xfId="33505" xr:uid="{00000000-0005-0000-0000-0000037C0000}"/>
    <cellStyle name="Normal 6 8 3 2 4 5" xfId="18272" xr:uid="{00000000-0005-0000-0000-0000047C0000}"/>
    <cellStyle name="Normal 6 8 3 2 5" xfId="4823" xr:uid="{00000000-0005-0000-0000-0000057C0000}"/>
    <cellStyle name="Normal 6 8 3 2 5 2" xfId="14875" xr:uid="{00000000-0005-0000-0000-0000067C0000}"/>
    <cellStyle name="Normal 6 8 3 2 5 2 2" xfId="45206" xr:uid="{00000000-0005-0000-0000-0000077C0000}"/>
    <cellStyle name="Normal 6 8 3 2 5 2 3" xfId="29973" xr:uid="{00000000-0005-0000-0000-0000087C0000}"/>
    <cellStyle name="Normal 6 8 3 2 5 3" xfId="9855" xr:uid="{00000000-0005-0000-0000-0000097C0000}"/>
    <cellStyle name="Normal 6 8 3 2 5 3 2" xfId="40189" xr:uid="{00000000-0005-0000-0000-00000A7C0000}"/>
    <cellStyle name="Normal 6 8 3 2 5 3 3" xfId="24956" xr:uid="{00000000-0005-0000-0000-00000B7C0000}"/>
    <cellStyle name="Normal 6 8 3 2 5 4" xfId="35176" xr:uid="{00000000-0005-0000-0000-00000C7C0000}"/>
    <cellStyle name="Normal 6 8 3 2 5 5" xfId="19943" xr:uid="{00000000-0005-0000-0000-00000D7C0000}"/>
    <cellStyle name="Normal 6 8 3 2 6" xfId="11533" xr:uid="{00000000-0005-0000-0000-00000E7C0000}"/>
    <cellStyle name="Normal 6 8 3 2 6 2" xfId="41864" xr:uid="{00000000-0005-0000-0000-00000F7C0000}"/>
    <cellStyle name="Normal 6 8 3 2 6 3" xfId="26631" xr:uid="{00000000-0005-0000-0000-0000107C0000}"/>
    <cellStyle name="Normal 6 8 3 2 7" xfId="6512" xr:uid="{00000000-0005-0000-0000-0000117C0000}"/>
    <cellStyle name="Normal 6 8 3 2 7 2" xfId="36847" xr:uid="{00000000-0005-0000-0000-0000127C0000}"/>
    <cellStyle name="Normal 6 8 3 2 7 3" xfId="21614" xr:uid="{00000000-0005-0000-0000-0000137C0000}"/>
    <cellStyle name="Normal 6 8 3 2 8" xfId="31835" xr:uid="{00000000-0005-0000-0000-0000147C0000}"/>
    <cellStyle name="Normal 6 8 3 2 9" xfId="16601" xr:uid="{00000000-0005-0000-0000-0000157C0000}"/>
    <cellStyle name="Normal 6 8 3 3" xfId="1648" xr:uid="{00000000-0005-0000-0000-0000167C0000}"/>
    <cellStyle name="Normal 6 8 3 3 2" xfId="2487" xr:uid="{00000000-0005-0000-0000-0000177C0000}"/>
    <cellStyle name="Normal 6 8 3 3 2 2" xfId="4177" xr:uid="{00000000-0005-0000-0000-0000187C0000}"/>
    <cellStyle name="Normal 6 8 3 3 2 2 2" xfId="14250" xr:uid="{00000000-0005-0000-0000-0000197C0000}"/>
    <cellStyle name="Normal 6 8 3 3 2 2 2 2" xfId="44581" xr:uid="{00000000-0005-0000-0000-00001A7C0000}"/>
    <cellStyle name="Normal 6 8 3 3 2 2 2 3" xfId="29348" xr:uid="{00000000-0005-0000-0000-00001B7C0000}"/>
    <cellStyle name="Normal 6 8 3 3 2 2 3" xfId="9230" xr:uid="{00000000-0005-0000-0000-00001C7C0000}"/>
    <cellStyle name="Normal 6 8 3 3 2 2 3 2" xfId="39564" xr:uid="{00000000-0005-0000-0000-00001D7C0000}"/>
    <cellStyle name="Normal 6 8 3 3 2 2 3 3" xfId="24331" xr:uid="{00000000-0005-0000-0000-00001E7C0000}"/>
    <cellStyle name="Normal 6 8 3 3 2 2 4" xfId="34551" xr:uid="{00000000-0005-0000-0000-00001F7C0000}"/>
    <cellStyle name="Normal 6 8 3 3 2 2 5" xfId="19318" xr:uid="{00000000-0005-0000-0000-0000207C0000}"/>
    <cellStyle name="Normal 6 8 3 3 2 3" xfId="5869" xr:uid="{00000000-0005-0000-0000-0000217C0000}"/>
    <cellStyle name="Normal 6 8 3 3 2 3 2" xfId="15921" xr:uid="{00000000-0005-0000-0000-0000227C0000}"/>
    <cellStyle name="Normal 6 8 3 3 2 3 2 2" xfId="46252" xr:uid="{00000000-0005-0000-0000-0000237C0000}"/>
    <cellStyle name="Normal 6 8 3 3 2 3 2 3" xfId="31019" xr:uid="{00000000-0005-0000-0000-0000247C0000}"/>
    <cellStyle name="Normal 6 8 3 3 2 3 3" xfId="10901" xr:uid="{00000000-0005-0000-0000-0000257C0000}"/>
    <cellStyle name="Normal 6 8 3 3 2 3 3 2" xfId="41235" xr:uid="{00000000-0005-0000-0000-0000267C0000}"/>
    <cellStyle name="Normal 6 8 3 3 2 3 3 3" xfId="26002" xr:uid="{00000000-0005-0000-0000-0000277C0000}"/>
    <cellStyle name="Normal 6 8 3 3 2 3 4" xfId="36222" xr:uid="{00000000-0005-0000-0000-0000287C0000}"/>
    <cellStyle name="Normal 6 8 3 3 2 3 5" xfId="20989" xr:uid="{00000000-0005-0000-0000-0000297C0000}"/>
    <cellStyle name="Normal 6 8 3 3 2 4" xfId="12579" xr:uid="{00000000-0005-0000-0000-00002A7C0000}"/>
    <cellStyle name="Normal 6 8 3 3 2 4 2" xfId="42910" xr:uid="{00000000-0005-0000-0000-00002B7C0000}"/>
    <cellStyle name="Normal 6 8 3 3 2 4 3" xfId="27677" xr:uid="{00000000-0005-0000-0000-00002C7C0000}"/>
    <cellStyle name="Normal 6 8 3 3 2 5" xfId="7558" xr:uid="{00000000-0005-0000-0000-00002D7C0000}"/>
    <cellStyle name="Normal 6 8 3 3 2 5 2" xfId="37893" xr:uid="{00000000-0005-0000-0000-00002E7C0000}"/>
    <cellStyle name="Normal 6 8 3 3 2 5 3" xfId="22660" xr:uid="{00000000-0005-0000-0000-00002F7C0000}"/>
    <cellStyle name="Normal 6 8 3 3 2 6" xfId="32881" xr:uid="{00000000-0005-0000-0000-0000307C0000}"/>
    <cellStyle name="Normal 6 8 3 3 2 7" xfId="17647" xr:uid="{00000000-0005-0000-0000-0000317C0000}"/>
    <cellStyle name="Normal 6 8 3 3 3" xfId="3340" xr:uid="{00000000-0005-0000-0000-0000327C0000}"/>
    <cellStyle name="Normal 6 8 3 3 3 2" xfId="13414" xr:uid="{00000000-0005-0000-0000-0000337C0000}"/>
    <cellStyle name="Normal 6 8 3 3 3 2 2" xfId="43745" xr:uid="{00000000-0005-0000-0000-0000347C0000}"/>
    <cellStyle name="Normal 6 8 3 3 3 2 3" xfId="28512" xr:uid="{00000000-0005-0000-0000-0000357C0000}"/>
    <cellStyle name="Normal 6 8 3 3 3 3" xfId="8394" xr:uid="{00000000-0005-0000-0000-0000367C0000}"/>
    <cellStyle name="Normal 6 8 3 3 3 3 2" xfId="38728" xr:uid="{00000000-0005-0000-0000-0000377C0000}"/>
    <cellStyle name="Normal 6 8 3 3 3 3 3" xfId="23495" xr:uid="{00000000-0005-0000-0000-0000387C0000}"/>
    <cellStyle name="Normal 6 8 3 3 3 4" xfId="33715" xr:uid="{00000000-0005-0000-0000-0000397C0000}"/>
    <cellStyle name="Normal 6 8 3 3 3 5" xfId="18482" xr:uid="{00000000-0005-0000-0000-00003A7C0000}"/>
    <cellStyle name="Normal 6 8 3 3 4" xfId="5033" xr:uid="{00000000-0005-0000-0000-00003B7C0000}"/>
    <cellStyle name="Normal 6 8 3 3 4 2" xfId="15085" xr:uid="{00000000-0005-0000-0000-00003C7C0000}"/>
    <cellStyle name="Normal 6 8 3 3 4 2 2" xfId="45416" xr:uid="{00000000-0005-0000-0000-00003D7C0000}"/>
    <cellStyle name="Normal 6 8 3 3 4 2 3" xfId="30183" xr:uid="{00000000-0005-0000-0000-00003E7C0000}"/>
    <cellStyle name="Normal 6 8 3 3 4 3" xfId="10065" xr:uid="{00000000-0005-0000-0000-00003F7C0000}"/>
    <cellStyle name="Normal 6 8 3 3 4 3 2" xfId="40399" xr:uid="{00000000-0005-0000-0000-0000407C0000}"/>
    <cellStyle name="Normal 6 8 3 3 4 3 3" xfId="25166" xr:uid="{00000000-0005-0000-0000-0000417C0000}"/>
    <cellStyle name="Normal 6 8 3 3 4 4" xfId="35386" xr:uid="{00000000-0005-0000-0000-0000427C0000}"/>
    <cellStyle name="Normal 6 8 3 3 4 5" xfId="20153" xr:uid="{00000000-0005-0000-0000-0000437C0000}"/>
    <cellStyle name="Normal 6 8 3 3 5" xfId="11743" xr:uid="{00000000-0005-0000-0000-0000447C0000}"/>
    <cellStyle name="Normal 6 8 3 3 5 2" xfId="42074" xr:uid="{00000000-0005-0000-0000-0000457C0000}"/>
    <cellStyle name="Normal 6 8 3 3 5 3" xfId="26841" xr:uid="{00000000-0005-0000-0000-0000467C0000}"/>
    <cellStyle name="Normal 6 8 3 3 6" xfId="6722" xr:uid="{00000000-0005-0000-0000-0000477C0000}"/>
    <cellStyle name="Normal 6 8 3 3 6 2" xfId="37057" xr:uid="{00000000-0005-0000-0000-0000487C0000}"/>
    <cellStyle name="Normal 6 8 3 3 6 3" xfId="21824" xr:uid="{00000000-0005-0000-0000-0000497C0000}"/>
    <cellStyle name="Normal 6 8 3 3 7" xfId="32045" xr:uid="{00000000-0005-0000-0000-00004A7C0000}"/>
    <cellStyle name="Normal 6 8 3 3 8" xfId="16811" xr:uid="{00000000-0005-0000-0000-00004B7C0000}"/>
    <cellStyle name="Normal 6 8 3 4" xfId="2069" xr:uid="{00000000-0005-0000-0000-00004C7C0000}"/>
    <cellStyle name="Normal 6 8 3 4 2" xfId="3759" xr:uid="{00000000-0005-0000-0000-00004D7C0000}"/>
    <cellStyle name="Normal 6 8 3 4 2 2" xfId="13832" xr:uid="{00000000-0005-0000-0000-00004E7C0000}"/>
    <cellStyle name="Normal 6 8 3 4 2 2 2" xfId="44163" xr:uid="{00000000-0005-0000-0000-00004F7C0000}"/>
    <cellStyle name="Normal 6 8 3 4 2 2 3" xfId="28930" xr:uid="{00000000-0005-0000-0000-0000507C0000}"/>
    <cellStyle name="Normal 6 8 3 4 2 3" xfId="8812" xr:uid="{00000000-0005-0000-0000-0000517C0000}"/>
    <cellStyle name="Normal 6 8 3 4 2 3 2" xfId="39146" xr:uid="{00000000-0005-0000-0000-0000527C0000}"/>
    <cellStyle name="Normal 6 8 3 4 2 3 3" xfId="23913" xr:uid="{00000000-0005-0000-0000-0000537C0000}"/>
    <cellStyle name="Normal 6 8 3 4 2 4" xfId="34133" xr:uid="{00000000-0005-0000-0000-0000547C0000}"/>
    <cellStyle name="Normal 6 8 3 4 2 5" xfId="18900" xr:uid="{00000000-0005-0000-0000-0000557C0000}"/>
    <cellStyle name="Normal 6 8 3 4 3" xfId="5451" xr:uid="{00000000-0005-0000-0000-0000567C0000}"/>
    <cellStyle name="Normal 6 8 3 4 3 2" xfId="15503" xr:uid="{00000000-0005-0000-0000-0000577C0000}"/>
    <cellStyle name="Normal 6 8 3 4 3 2 2" xfId="45834" xr:uid="{00000000-0005-0000-0000-0000587C0000}"/>
    <cellStyle name="Normal 6 8 3 4 3 2 3" xfId="30601" xr:uid="{00000000-0005-0000-0000-0000597C0000}"/>
    <cellStyle name="Normal 6 8 3 4 3 3" xfId="10483" xr:uid="{00000000-0005-0000-0000-00005A7C0000}"/>
    <cellStyle name="Normal 6 8 3 4 3 3 2" xfId="40817" xr:uid="{00000000-0005-0000-0000-00005B7C0000}"/>
    <cellStyle name="Normal 6 8 3 4 3 3 3" xfId="25584" xr:uid="{00000000-0005-0000-0000-00005C7C0000}"/>
    <cellStyle name="Normal 6 8 3 4 3 4" xfId="35804" xr:uid="{00000000-0005-0000-0000-00005D7C0000}"/>
    <cellStyle name="Normal 6 8 3 4 3 5" xfId="20571" xr:uid="{00000000-0005-0000-0000-00005E7C0000}"/>
    <cellStyle name="Normal 6 8 3 4 4" xfId="12161" xr:uid="{00000000-0005-0000-0000-00005F7C0000}"/>
    <cellStyle name="Normal 6 8 3 4 4 2" xfId="42492" xr:uid="{00000000-0005-0000-0000-0000607C0000}"/>
    <cellStyle name="Normal 6 8 3 4 4 3" xfId="27259" xr:uid="{00000000-0005-0000-0000-0000617C0000}"/>
    <cellStyle name="Normal 6 8 3 4 5" xfId="7140" xr:uid="{00000000-0005-0000-0000-0000627C0000}"/>
    <cellStyle name="Normal 6 8 3 4 5 2" xfId="37475" xr:uid="{00000000-0005-0000-0000-0000637C0000}"/>
    <cellStyle name="Normal 6 8 3 4 5 3" xfId="22242" xr:uid="{00000000-0005-0000-0000-0000647C0000}"/>
    <cellStyle name="Normal 6 8 3 4 6" xfId="32463" xr:uid="{00000000-0005-0000-0000-0000657C0000}"/>
    <cellStyle name="Normal 6 8 3 4 7" xfId="17229" xr:uid="{00000000-0005-0000-0000-0000667C0000}"/>
    <cellStyle name="Normal 6 8 3 5" xfId="2922" xr:uid="{00000000-0005-0000-0000-0000677C0000}"/>
    <cellStyle name="Normal 6 8 3 5 2" xfId="12996" xr:uid="{00000000-0005-0000-0000-0000687C0000}"/>
    <cellStyle name="Normal 6 8 3 5 2 2" xfId="43327" xr:uid="{00000000-0005-0000-0000-0000697C0000}"/>
    <cellStyle name="Normal 6 8 3 5 2 3" xfId="28094" xr:uid="{00000000-0005-0000-0000-00006A7C0000}"/>
    <cellStyle name="Normal 6 8 3 5 3" xfId="7976" xr:uid="{00000000-0005-0000-0000-00006B7C0000}"/>
    <cellStyle name="Normal 6 8 3 5 3 2" xfId="38310" xr:uid="{00000000-0005-0000-0000-00006C7C0000}"/>
    <cellStyle name="Normal 6 8 3 5 3 3" xfId="23077" xr:uid="{00000000-0005-0000-0000-00006D7C0000}"/>
    <cellStyle name="Normal 6 8 3 5 4" xfId="33297" xr:uid="{00000000-0005-0000-0000-00006E7C0000}"/>
    <cellStyle name="Normal 6 8 3 5 5" xfId="18064" xr:uid="{00000000-0005-0000-0000-00006F7C0000}"/>
    <cellStyle name="Normal 6 8 3 6" xfId="4615" xr:uid="{00000000-0005-0000-0000-0000707C0000}"/>
    <cellStyle name="Normal 6 8 3 6 2" xfId="14667" xr:uid="{00000000-0005-0000-0000-0000717C0000}"/>
    <cellStyle name="Normal 6 8 3 6 2 2" xfId="44998" xr:uid="{00000000-0005-0000-0000-0000727C0000}"/>
    <cellStyle name="Normal 6 8 3 6 2 3" xfId="29765" xr:uid="{00000000-0005-0000-0000-0000737C0000}"/>
    <cellStyle name="Normal 6 8 3 6 3" xfId="9647" xr:uid="{00000000-0005-0000-0000-0000747C0000}"/>
    <cellStyle name="Normal 6 8 3 6 3 2" xfId="39981" xr:uid="{00000000-0005-0000-0000-0000757C0000}"/>
    <cellStyle name="Normal 6 8 3 6 3 3" xfId="24748" xr:uid="{00000000-0005-0000-0000-0000767C0000}"/>
    <cellStyle name="Normal 6 8 3 6 4" xfId="34968" xr:uid="{00000000-0005-0000-0000-0000777C0000}"/>
    <cellStyle name="Normal 6 8 3 6 5" xfId="19735" xr:uid="{00000000-0005-0000-0000-0000787C0000}"/>
    <cellStyle name="Normal 6 8 3 7" xfId="11325" xr:uid="{00000000-0005-0000-0000-0000797C0000}"/>
    <cellStyle name="Normal 6 8 3 7 2" xfId="41656" xr:uid="{00000000-0005-0000-0000-00007A7C0000}"/>
    <cellStyle name="Normal 6 8 3 7 3" xfId="26423" xr:uid="{00000000-0005-0000-0000-00007B7C0000}"/>
    <cellStyle name="Normal 6 8 3 8" xfId="6304" xr:uid="{00000000-0005-0000-0000-00007C7C0000}"/>
    <cellStyle name="Normal 6 8 3 8 2" xfId="36639" xr:uid="{00000000-0005-0000-0000-00007D7C0000}"/>
    <cellStyle name="Normal 6 8 3 8 3" xfId="21406" xr:uid="{00000000-0005-0000-0000-00007E7C0000}"/>
    <cellStyle name="Normal 6 8 3 9" xfId="31629" xr:uid="{00000000-0005-0000-0000-00007F7C0000}"/>
    <cellStyle name="Normal 6 8 4" xfId="1329" xr:uid="{00000000-0005-0000-0000-0000807C0000}"/>
    <cellStyle name="Normal 6 8 4 2" xfId="1752" xr:uid="{00000000-0005-0000-0000-0000817C0000}"/>
    <cellStyle name="Normal 6 8 4 2 2" xfId="2591" xr:uid="{00000000-0005-0000-0000-0000827C0000}"/>
    <cellStyle name="Normal 6 8 4 2 2 2" xfId="4281" xr:uid="{00000000-0005-0000-0000-0000837C0000}"/>
    <cellStyle name="Normal 6 8 4 2 2 2 2" xfId="14354" xr:uid="{00000000-0005-0000-0000-0000847C0000}"/>
    <cellStyle name="Normal 6 8 4 2 2 2 2 2" xfId="44685" xr:uid="{00000000-0005-0000-0000-0000857C0000}"/>
    <cellStyle name="Normal 6 8 4 2 2 2 2 3" xfId="29452" xr:uid="{00000000-0005-0000-0000-0000867C0000}"/>
    <cellStyle name="Normal 6 8 4 2 2 2 3" xfId="9334" xr:uid="{00000000-0005-0000-0000-0000877C0000}"/>
    <cellStyle name="Normal 6 8 4 2 2 2 3 2" xfId="39668" xr:uid="{00000000-0005-0000-0000-0000887C0000}"/>
    <cellStyle name="Normal 6 8 4 2 2 2 3 3" xfId="24435" xr:uid="{00000000-0005-0000-0000-0000897C0000}"/>
    <cellStyle name="Normal 6 8 4 2 2 2 4" xfId="34655" xr:uid="{00000000-0005-0000-0000-00008A7C0000}"/>
    <cellStyle name="Normal 6 8 4 2 2 2 5" xfId="19422" xr:uid="{00000000-0005-0000-0000-00008B7C0000}"/>
    <cellStyle name="Normal 6 8 4 2 2 3" xfId="5973" xr:uid="{00000000-0005-0000-0000-00008C7C0000}"/>
    <cellStyle name="Normal 6 8 4 2 2 3 2" xfId="16025" xr:uid="{00000000-0005-0000-0000-00008D7C0000}"/>
    <cellStyle name="Normal 6 8 4 2 2 3 2 2" xfId="46356" xr:uid="{00000000-0005-0000-0000-00008E7C0000}"/>
    <cellStyle name="Normal 6 8 4 2 2 3 2 3" xfId="31123" xr:uid="{00000000-0005-0000-0000-00008F7C0000}"/>
    <cellStyle name="Normal 6 8 4 2 2 3 3" xfId="11005" xr:uid="{00000000-0005-0000-0000-0000907C0000}"/>
    <cellStyle name="Normal 6 8 4 2 2 3 3 2" xfId="41339" xr:uid="{00000000-0005-0000-0000-0000917C0000}"/>
    <cellStyle name="Normal 6 8 4 2 2 3 3 3" xfId="26106" xr:uid="{00000000-0005-0000-0000-0000927C0000}"/>
    <cellStyle name="Normal 6 8 4 2 2 3 4" xfId="36326" xr:uid="{00000000-0005-0000-0000-0000937C0000}"/>
    <cellStyle name="Normal 6 8 4 2 2 3 5" xfId="21093" xr:uid="{00000000-0005-0000-0000-0000947C0000}"/>
    <cellStyle name="Normal 6 8 4 2 2 4" xfId="12683" xr:uid="{00000000-0005-0000-0000-0000957C0000}"/>
    <cellStyle name="Normal 6 8 4 2 2 4 2" xfId="43014" xr:uid="{00000000-0005-0000-0000-0000967C0000}"/>
    <cellStyle name="Normal 6 8 4 2 2 4 3" xfId="27781" xr:uid="{00000000-0005-0000-0000-0000977C0000}"/>
    <cellStyle name="Normal 6 8 4 2 2 5" xfId="7662" xr:uid="{00000000-0005-0000-0000-0000987C0000}"/>
    <cellStyle name="Normal 6 8 4 2 2 5 2" xfId="37997" xr:uid="{00000000-0005-0000-0000-0000997C0000}"/>
    <cellStyle name="Normal 6 8 4 2 2 5 3" xfId="22764" xr:uid="{00000000-0005-0000-0000-00009A7C0000}"/>
    <cellStyle name="Normal 6 8 4 2 2 6" xfId="32985" xr:uid="{00000000-0005-0000-0000-00009B7C0000}"/>
    <cellStyle name="Normal 6 8 4 2 2 7" xfId="17751" xr:uid="{00000000-0005-0000-0000-00009C7C0000}"/>
    <cellStyle name="Normal 6 8 4 2 3" xfId="3444" xr:uid="{00000000-0005-0000-0000-00009D7C0000}"/>
    <cellStyle name="Normal 6 8 4 2 3 2" xfId="13518" xr:uid="{00000000-0005-0000-0000-00009E7C0000}"/>
    <cellStyle name="Normal 6 8 4 2 3 2 2" xfId="43849" xr:uid="{00000000-0005-0000-0000-00009F7C0000}"/>
    <cellStyle name="Normal 6 8 4 2 3 2 3" xfId="28616" xr:uid="{00000000-0005-0000-0000-0000A07C0000}"/>
    <cellStyle name="Normal 6 8 4 2 3 3" xfId="8498" xr:uid="{00000000-0005-0000-0000-0000A17C0000}"/>
    <cellStyle name="Normal 6 8 4 2 3 3 2" xfId="38832" xr:uid="{00000000-0005-0000-0000-0000A27C0000}"/>
    <cellStyle name="Normal 6 8 4 2 3 3 3" xfId="23599" xr:uid="{00000000-0005-0000-0000-0000A37C0000}"/>
    <cellStyle name="Normal 6 8 4 2 3 4" xfId="33819" xr:uid="{00000000-0005-0000-0000-0000A47C0000}"/>
    <cellStyle name="Normal 6 8 4 2 3 5" xfId="18586" xr:uid="{00000000-0005-0000-0000-0000A57C0000}"/>
    <cellStyle name="Normal 6 8 4 2 4" xfId="5137" xr:uid="{00000000-0005-0000-0000-0000A67C0000}"/>
    <cellStyle name="Normal 6 8 4 2 4 2" xfId="15189" xr:uid="{00000000-0005-0000-0000-0000A77C0000}"/>
    <cellStyle name="Normal 6 8 4 2 4 2 2" xfId="45520" xr:uid="{00000000-0005-0000-0000-0000A87C0000}"/>
    <cellStyle name="Normal 6 8 4 2 4 2 3" xfId="30287" xr:uid="{00000000-0005-0000-0000-0000A97C0000}"/>
    <cellStyle name="Normal 6 8 4 2 4 3" xfId="10169" xr:uid="{00000000-0005-0000-0000-0000AA7C0000}"/>
    <cellStyle name="Normal 6 8 4 2 4 3 2" xfId="40503" xr:uid="{00000000-0005-0000-0000-0000AB7C0000}"/>
    <cellStyle name="Normal 6 8 4 2 4 3 3" xfId="25270" xr:uid="{00000000-0005-0000-0000-0000AC7C0000}"/>
    <cellStyle name="Normal 6 8 4 2 4 4" xfId="35490" xr:uid="{00000000-0005-0000-0000-0000AD7C0000}"/>
    <cellStyle name="Normal 6 8 4 2 4 5" xfId="20257" xr:uid="{00000000-0005-0000-0000-0000AE7C0000}"/>
    <cellStyle name="Normal 6 8 4 2 5" xfId="11847" xr:uid="{00000000-0005-0000-0000-0000AF7C0000}"/>
    <cellStyle name="Normal 6 8 4 2 5 2" xfId="42178" xr:uid="{00000000-0005-0000-0000-0000B07C0000}"/>
    <cellStyle name="Normal 6 8 4 2 5 3" xfId="26945" xr:uid="{00000000-0005-0000-0000-0000B17C0000}"/>
    <cellStyle name="Normal 6 8 4 2 6" xfId="6826" xr:uid="{00000000-0005-0000-0000-0000B27C0000}"/>
    <cellStyle name="Normal 6 8 4 2 6 2" xfId="37161" xr:uid="{00000000-0005-0000-0000-0000B37C0000}"/>
    <cellStyle name="Normal 6 8 4 2 6 3" xfId="21928" xr:uid="{00000000-0005-0000-0000-0000B47C0000}"/>
    <cellStyle name="Normal 6 8 4 2 7" xfId="32149" xr:uid="{00000000-0005-0000-0000-0000B57C0000}"/>
    <cellStyle name="Normal 6 8 4 2 8" xfId="16915" xr:uid="{00000000-0005-0000-0000-0000B67C0000}"/>
    <cellStyle name="Normal 6 8 4 3" xfId="2173" xr:uid="{00000000-0005-0000-0000-0000B77C0000}"/>
    <cellStyle name="Normal 6 8 4 3 2" xfId="3863" xr:uid="{00000000-0005-0000-0000-0000B87C0000}"/>
    <cellStyle name="Normal 6 8 4 3 2 2" xfId="13936" xr:uid="{00000000-0005-0000-0000-0000B97C0000}"/>
    <cellStyle name="Normal 6 8 4 3 2 2 2" xfId="44267" xr:uid="{00000000-0005-0000-0000-0000BA7C0000}"/>
    <cellStyle name="Normal 6 8 4 3 2 2 3" xfId="29034" xr:uid="{00000000-0005-0000-0000-0000BB7C0000}"/>
    <cellStyle name="Normal 6 8 4 3 2 3" xfId="8916" xr:uid="{00000000-0005-0000-0000-0000BC7C0000}"/>
    <cellStyle name="Normal 6 8 4 3 2 3 2" xfId="39250" xr:uid="{00000000-0005-0000-0000-0000BD7C0000}"/>
    <cellStyle name="Normal 6 8 4 3 2 3 3" xfId="24017" xr:uid="{00000000-0005-0000-0000-0000BE7C0000}"/>
    <cellStyle name="Normal 6 8 4 3 2 4" xfId="34237" xr:uid="{00000000-0005-0000-0000-0000BF7C0000}"/>
    <cellStyle name="Normal 6 8 4 3 2 5" xfId="19004" xr:uid="{00000000-0005-0000-0000-0000C07C0000}"/>
    <cellStyle name="Normal 6 8 4 3 3" xfId="5555" xr:uid="{00000000-0005-0000-0000-0000C17C0000}"/>
    <cellStyle name="Normal 6 8 4 3 3 2" xfId="15607" xr:uid="{00000000-0005-0000-0000-0000C27C0000}"/>
    <cellStyle name="Normal 6 8 4 3 3 2 2" xfId="45938" xr:uid="{00000000-0005-0000-0000-0000C37C0000}"/>
    <cellStyle name="Normal 6 8 4 3 3 2 3" xfId="30705" xr:uid="{00000000-0005-0000-0000-0000C47C0000}"/>
    <cellStyle name="Normal 6 8 4 3 3 3" xfId="10587" xr:uid="{00000000-0005-0000-0000-0000C57C0000}"/>
    <cellStyle name="Normal 6 8 4 3 3 3 2" xfId="40921" xr:uid="{00000000-0005-0000-0000-0000C67C0000}"/>
    <cellStyle name="Normal 6 8 4 3 3 3 3" xfId="25688" xr:uid="{00000000-0005-0000-0000-0000C77C0000}"/>
    <cellStyle name="Normal 6 8 4 3 3 4" xfId="35908" xr:uid="{00000000-0005-0000-0000-0000C87C0000}"/>
    <cellStyle name="Normal 6 8 4 3 3 5" xfId="20675" xr:uid="{00000000-0005-0000-0000-0000C97C0000}"/>
    <cellStyle name="Normal 6 8 4 3 4" xfId="12265" xr:uid="{00000000-0005-0000-0000-0000CA7C0000}"/>
    <cellStyle name="Normal 6 8 4 3 4 2" xfId="42596" xr:uid="{00000000-0005-0000-0000-0000CB7C0000}"/>
    <cellStyle name="Normal 6 8 4 3 4 3" xfId="27363" xr:uid="{00000000-0005-0000-0000-0000CC7C0000}"/>
    <cellStyle name="Normal 6 8 4 3 5" xfId="7244" xr:uid="{00000000-0005-0000-0000-0000CD7C0000}"/>
    <cellStyle name="Normal 6 8 4 3 5 2" xfId="37579" xr:uid="{00000000-0005-0000-0000-0000CE7C0000}"/>
    <cellStyle name="Normal 6 8 4 3 5 3" xfId="22346" xr:uid="{00000000-0005-0000-0000-0000CF7C0000}"/>
    <cellStyle name="Normal 6 8 4 3 6" xfId="32567" xr:uid="{00000000-0005-0000-0000-0000D07C0000}"/>
    <cellStyle name="Normal 6 8 4 3 7" xfId="17333" xr:uid="{00000000-0005-0000-0000-0000D17C0000}"/>
    <cellStyle name="Normal 6 8 4 4" xfId="3026" xr:uid="{00000000-0005-0000-0000-0000D27C0000}"/>
    <cellStyle name="Normal 6 8 4 4 2" xfId="13100" xr:uid="{00000000-0005-0000-0000-0000D37C0000}"/>
    <cellStyle name="Normal 6 8 4 4 2 2" xfId="43431" xr:uid="{00000000-0005-0000-0000-0000D47C0000}"/>
    <cellStyle name="Normal 6 8 4 4 2 3" xfId="28198" xr:uid="{00000000-0005-0000-0000-0000D57C0000}"/>
    <cellStyle name="Normal 6 8 4 4 3" xfId="8080" xr:uid="{00000000-0005-0000-0000-0000D67C0000}"/>
    <cellStyle name="Normal 6 8 4 4 3 2" xfId="38414" xr:uid="{00000000-0005-0000-0000-0000D77C0000}"/>
    <cellStyle name="Normal 6 8 4 4 3 3" xfId="23181" xr:uid="{00000000-0005-0000-0000-0000D87C0000}"/>
    <cellStyle name="Normal 6 8 4 4 4" xfId="33401" xr:uid="{00000000-0005-0000-0000-0000D97C0000}"/>
    <cellStyle name="Normal 6 8 4 4 5" xfId="18168" xr:uid="{00000000-0005-0000-0000-0000DA7C0000}"/>
    <cellStyle name="Normal 6 8 4 5" xfId="4719" xr:uid="{00000000-0005-0000-0000-0000DB7C0000}"/>
    <cellStyle name="Normal 6 8 4 5 2" xfId="14771" xr:uid="{00000000-0005-0000-0000-0000DC7C0000}"/>
    <cellStyle name="Normal 6 8 4 5 2 2" xfId="45102" xr:uid="{00000000-0005-0000-0000-0000DD7C0000}"/>
    <cellStyle name="Normal 6 8 4 5 2 3" xfId="29869" xr:uid="{00000000-0005-0000-0000-0000DE7C0000}"/>
    <cellStyle name="Normal 6 8 4 5 3" xfId="9751" xr:uid="{00000000-0005-0000-0000-0000DF7C0000}"/>
    <cellStyle name="Normal 6 8 4 5 3 2" xfId="40085" xr:uid="{00000000-0005-0000-0000-0000E07C0000}"/>
    <cellStyle name="Normal 6 8 4 5 3 3" xfId="24852" xr:uid="{00000000-0005-0000-0000-0000E17C0000}"/>
    <cellStyle name="Normal 6 8 4 5 4" xfId="35072" xr:uid="{00000000-0005-0000-0000-0000E27C0000}"/>
    <cellStyle name="Normal 6 8 4 5 5" xfId="19839" xr:uid="{00000000-0005-0000-0000-0000E37C0000}"/>
    <cellStyle name="Normal 6 8 4 6" xfId="11429" xr:uid="{00000000-0005-0000-0000-0000E47C0000}"/>
    <cellStyle name="Normal 6 8 4 6 2" xfId="41760" xr:uid="{00000000-0005-0000-0000-0000E57C0000}"/>
    <cellStyle name="Normal 6 8 4 6 3" xfId="26527" xr:uid="{00000000-0005-0000-0000-0000E67C0000}"/>
    <cellStyle name="Normal 6 8 4 7" xfId="6408" xr:uid="{00000000-0005-0000-0000-0000E77C0000}"/>
    <cellStyle name="Normal 6 8 4 7 2" xfId="36743" xr:uid="{00000000-0005-0000-0000-0000E87C0000}"/>
    <cellStyle name="Normal 6 8 4 7 3" xfId="21510" xr:uid="{00000000-0005-0000-0000-0000E97C0000}"/>
    <cellStyle name="Normal 6 8 4 8" xfId="31731" xr:uid="{00000000-0005-0000-0000-0000EA7C0000}"/>
    <cellStyle name="Normal 6 8 4 9" xfId="16497" xr:uid="{00000000-0005-0000-0000-0000EB7C0000}"/>
    <cellStyle name="Normal 6 8 5" xfId="1542" xr:uid="{00000000-0005-0000-0000-0000EC7C0000}"/>
    <cellStyle name="Normal 6 8 5 2" xfId="2383" xr:uid="{00000000-0005-0000-0000-0000ED7C0000}"/>
    <cellStyle name="Normal 6 8 5 2 2" xfId="4073" xr:uid="{00000000-0005-0000-0000-0000EE7C0000}"/>
    <cellStyle name="Normal 6 8 5 2 2 2" xfId="14146" xr:uid="{00000000-0005-0000-0000-0000EF7C0000}"/>
    <cellStyle name="Normal 6 8 5 2 2 2 2" xfId="44477" xr:uid="{00000000-0005-0000-0000-0000F07C0000}"/>
    <cellStyle name="Normal 6 8 5 2 2 2 3" xfId="29244" xr:uid="{00000000-0005-0000-0000-0000F17C0000}"/>
    <cellStyle name="Normal 6 8 5 2 2 3" xfId="9126" xr:uid="{00000000-0005-0000-0000-0000F27C0000}"/>
    <cellStyle name="Normal 6 8 5 2 2 3 2" xfId="39460" xr:uid="{00000000-0005-0000-0000-0000F37C0000}"/>
    <cellStyle name="Normal 6 8 5 2 2 3 3" xfId="24227" xr:uid="{00000000-0005-0000-0000-0000F47C0000}"/>
    <cellStyle name="Normal 6 8 5 2 2 4" xfId="34447" xr:uid="{00000000-0005-0000-0000-0000F57C0000}"/>
    <cellStyle name="Normal 6 8 5 2 2 5" xfId="19214" xr:uid="{00000000-0005-0000-0000-0000F67C0000}"/>
    <cellStyle name="Normal 6 8 5 2 3" xfId="5765" xr:uid="{00000000-0005-0000-0000-0000F77C0000}"/>
    <cellStyle name="Normal 6 8 5 2 3 2" xfId="15817" xr:uid="{00000000-0005-0000-0000-0000F87C0000}"/>
    <cellStyle name="Normal 6 8 5 2 3 2 2" xfId="46148" xr:uid="{00000000-0005-0000-0000-0000F97C0000}"/>
    <cellStyle name="Normal 6 8 5 2 3 2 3" xfId="30915" xr:uid="{00000000-0005-0000-0000-0000FA7C0000}"/>
    <cellStyle name="Normal 6 8 5 2 3 3" xfId="10797" xr:uid="{00000000-0005-0000-0000-0000FB7C0000}"/>
    <cellStyle name="Normal 6 8 5 2 3 3 2" xfId="41131" xr:uid="{00000000-0005-0000-0000-0000FC7C0000}"/>
    <cellStyle name="Normal 6 8 5 2 3 3 3" xfId="25898" xr:uid="{00000000-0005-0000-0000-0000FD7C0000}"/>
    <cellStyle name="Normal 6 8 5 2 3 4" xfId="36118" xr:uid="{00000000-0005-0000-0000-0000FE7C0000}"/>
    <cellStyle name="Normal 6 8 5 2 3 5" xfId="20885" xr:uid="{00000000-0005-0000-0000-0000FF7C0000}"/>
    <cellStyle name="Normal 6 8 5 2 4" xfId="12475" xr:uid="{00000000-0005-0000-0000-0000007D0000}"/>
    <cellStyle name="Normal 6 8 5 2 4 2" xfId="42806" xr:uid="{00000000-0005-0000-0000-0000017D0000}"/>
    <cellStyle name="Normal 6 8 5 2 4 3" xfId="27573" xr:uid="{00000000-0005-0000-0000-0000027D0000}"/>
    <cellStyle name="Normal 6 8 5 2 5" xfId="7454" xr:uid="{00000000-0005-0000-0000-0000037D0000}"/>
    <cellStyle name="Normal 6 8 5 2 5 2" xfId="37789" xr:uid="{00000000-0005-0000-0000-0000047D0000}"/>
    <cellStyle name="Normal 6 8 5 2 5 3" xfId="22556" xr:uid="{00000000-0005-0000-0000-0000057D0000}"/>
    <cellStyle name="Normal 6 8 5 2 6" xfId="32777" xr:uid="{00000000-0005-0000-0000-0000067D0000}"/>
    <cellStyle name="Normal 6 8 5 2 7" xfId="17543" xr:uid="{00000000-0005-0000-0000-0000077D0000}"/>
    <cellStyle name="Normal 6 8 5 3" xfId="3236" xr:uid="{00000000-0005-0000-0000-0000087D0000}"/>
    <cellStyle name="Normal 6 8 5 3 2" xfId="13310" xr:uid="{00000000-0005-0000-0000-0000097D0000}"/>
    <cellStyle name="Normal 6 8 5 3 2 2" xfId="43641" xr:uid="{00000000-0005-0000-0000-00000A7D0000}"/>
    <cellStyle name="Normal 6 8 5 3 2 3" xfId="28408" xr:uid="{00000000-0005-0000-0000-00000B7D0000}"/>
    <cellStyle name="Normal 6 8 5 3 3" xfId="8290" xr:uid="{00000000-0005-0000-0000-00000C7D0000}"/>
    <cellStyle name="Normal 6 8 5 3 3 2" xfId="38624" xr:uid="{00000000-0005-0000-0000-00000D7D0000}"/>
    <cellStyle name="Normal 6 8 5 3 3 3" xfId="23391" xr:uid="{00000000-0005-0000-0000-00000E7D0000}"/>
    <cellStyle name="Normal 6 8 5 3 4" xfId="33611" xr:uid="{00000000-0005-0000-0000-00000F7D0000}"/>
    <cellStyle name="Normal 6 8 5 3 5" xfId="18378" xr:uid="{00000000-0005-0000-0000-0000107D0000}"/>
    <cellStyle name="Normal 6 8 5 4" xfId="4929" xr:uid="{00000000-0005-0000-0000-0000117D0000}"/>
    <cellStyle name="Normal 6 8 5 4 2" xfId="14981" xr:uid="{00000000-0005-0000-0000-0000127D0000}"/>
    <cellStyle name="Normal 6 8 5 4 2 2" xfId="45312" xr:uid="{00000000-0005-0000-0000-0000137D0000}"/>
    <cellStyle name="Normal 6 8 5 4 2 3" xfId="30079" xr:uid="{00000000-0005-0000-0000-0000147D0000}"/>
    <cellStyle name="Normal 6 8 5 4 3" xfId="9961" xr:uid="{00000000-0005-0000-0000-0000157D0000}"/>
    <cellStyle name="Normal 6 8 5 4 3 2" xfId="40295" xr:uid="{00000000-0005-0000-0000-0000167D0000}"/>
    <cellStyle name="Normal 6 8 5 4 3 3" xfId="25062" xr:uid="{00000000-0005-0000-0000-0000177D0000}"/>
    <cellStyle name="Normal 6 8 5 4 4" xfId="35282" xr:uid="{00000000-0005-0000-0000-0000187D0000}"/>
    <cellStyle name="Normal 6 8 5 4 5" xfId="20049" xr:uid="{00000000-0005-0000-0000-0000197D0000}"/>
    <cellStyle name="Normal 6 8 5 5" xfId="11639" xr:uid="{00000000-0005-0000-0000-00001A7D0000}"/>
    <cellStyle name="Normal 6 8 5 5 2" xfId="41970" xr:uid="{00000000-0005-0000-0000-00001B7D0000}"/>
    <cellStyle name="Normal 6 8 5 5 3" xfId="26737" xr:uid="{00000000-0005-0000-0000-00001C7D0000}"/>
    <cellStyle name="Normal 6 8 5 6" xfId="6618" xr:uid="{00000000-0005-0000-0000-00001D7D0000}"/>
    <cellStyle name="Normal 6 8 5 6 2" xfId="36953" xr:uid="{00000000-0005-0000-0000-00001E7D0000}"/>
    <cellStyle name="Normal 6 8 5 6 3" xfId="21720" xr:uid="{00000000-0005-0000-0000-00001F7D0000}"/>
    <cellStyle name="Normal 6 8 5 7" xfId="31941" xr:uid="{00000000-0005-0000-0000-0000207D0000}"/>
    <cellStyle name="Normal 6 8 5 8" xfId="16707" xr:uid="{00000000-0005-0000-0000-0000217D0000}"/>
    <cellStyle name="Normal 6 8 6" xfId="1963" xr:uid="{00000000-0005-0000-0000-0000227D0000}"/>
    <cellStyle name="Normal 6 8 6 2" xfId="3655" xr:uid="{00000000-0005-0000-0000-0000237D0000}"/>
    <cellStyle name="Normal 6 8 6 2 2" xfId="13728" xr:uid="{00000000-0005-0000-0000-0000247D0000}"/>
    <cellStyle name="Normal 6 8 6 2 2 2" xfId="44059" xr:uid="{00000000-0005-0000-0000-0000257D0000}"/>
    <cellStyle name="Normal 6 8 6 2 2 3" xfId="28826" xr:uid="{00000000-0005-0000-0000-0000267D0000}"/>
    <cellStyle name="Normal 6 8 6 2 3" xfId="8708" xr:uid="{00000000-0005-0000-0000-0000277D0000}"/>
    <cellStyle name="Normal 6 8 6 2 3 2" xfId="39042" xr:uid="{00000000-0005-0000-0000-0000287D0000}"/>
    <cellStyle name="Normal 6 8 6 2 3 3" xfId="23809" xr:uid="{00000000-0005-0000-0000-0000297D0000}"/>
    <cellStyle name="Normal 6 8 6 2 4" xfId="34029" xr:uid="{00000000-0005-0000-0000-00002A7D0000}"/>
    <cellStyle name="Normal 6 8 6 2 5" xfId="18796" xr:uid="{00000000-0005-0000-0000-00002B7D0000}"/>
    <cellStyle name="Normal 6 8 6 3" xfId="5347" xr:uid="{00000000-0005-0000-0000-00002C7D0000}"/>
    <cellStyle name="Normal 6 8 6 3 2" xfId="15399" xr:uid="{00000000-0005-0000-0000-00002D7D0000}"/>
    <cellStyle name="Normal 6 8 6 3 2 2" xfId="45730" xr:uid="{00000000-0005-0000-0000-00002E7D0000}"/>
    <cellStyle name="Normal 6 8 6 3 2 3" xfId="30497" xr:uid="{00000000-0005-0000-0000-00002F7D0000}"/>
    <cellStyle name="Normal 6 8 6 3 3" xfId="10379" xr:uid="{00000000-0005-0000-0000-0000307D0000}"/>
    <cellStyle name="Normal 6 8 6 3 3 2" xfId="40713" xr:uid="{00000000-0005-0000-0000-0000317D0000}"/>
    <cellStyle name="Normal 6 8 6 3 3 3" xfId="25480" xr:uid="{00000000-0005-0000-0000-0000327D0000}"/>
    <cellStyle name="Normal 6 8 6 3 4" xfId="35700" xr:uid="{00000000-0005-0000-0000-0000337D0000}"/>
    <cellStyle name="Normal 6 8 6 3 5" xfId="20467" xr:uid="{00000000-0005-0000-0000-0000347D0000}"/>
    <cellStyle name="Normal 6 8 6 4" xfId="12057" xr:uid="{00000000-0005-0000-0000-0000357D0000}"/>
    <cellStyle name="Normal 6 8 6 4 2" xfId="42388" xr:uid="{00000000-0005-0000-0000-0000367D0000}"/>
    <cellStyle name="Normal 6 8 6 4 3" xfId="27155" xr:uid="{00000000-0005-0000-0000-0000377D0000}"/>
    <cellStyle name="Normal 6 8 6 5" xfId="7036" xr:uid="{00000000-0005-0000-0000-0000387D0000}"/>
    <cellStyle name="Normal 6 8 6 5 2" xfId="37371" xr:uid="{00000000-0005-0000-0000-0000397D0000}"/>
    <cellStyle name="Normal 6 8 6 5 3" xfId="22138" xr:uid="{00000000-0005-0000-0000-00003A7D0000}"/>
    <cellStyle name="Normal 6 8 6 6" xfId="32359" xr:uid="{00000000-0005-0000-0000-00003B7D0000}"/>
    <cellStyle name="Normal 6 8 6 7" xfId="17125" xr:uid="{00000000-0005-0000-0000-00003C7D0000}"/>
    <cellStyle name="Normal 6 8 7" xfId="2811" xr:uid="{00000000-0005-0000-0000-00003D7D0000}"/>
    <cellStyle name="Normal 6 8 7 2" xfId="12892" xr:uid="{00000000-0005-0000-0000-00003E7D0000}"/>
    <cellStyle name="Normal 6 8 7 2 2" xfId="43223" xr:uid="{00000000-0005-0000-0000-00003F7D0000}"/>
    <cellStyle name="Normal 6 8 7 2 3" xfId="27990" xr:uid="{00000000-0005-0000-0000-0000407D0000}"/>
    <cellStyle name="Normal 6 8 7 3" xfId="7871" xr:uid="{00000000-0005-0000-0000-0000417D0000}"/>
    <cellStyle name="Normal 6 8 7 3 2" xfId="38206" xr:uid="{00000000-0005-0000-0000-0000427D0000}"/>
    <cellStyle name="Normal 6 8 7 3 3" xfId="22973" xr:uid="{00000000-0005-0000-0000-0000437D0000}"/>
    <cellStyle name="Normal 6 8 7 4" xfId="33193" xr:uid="{00000000-0005-0000-0000-0000447D0000}"/>
    <cellStyle name="Normal 6 8 7 5" xfId="17960" xr:uid="{00000000-0005-0000-0000-0000457D0000}"/>
    <cellStyle name="Normal 6 8 8" xfId="4507" xr:uid="{00000000-0005-0000-0000-0000467D0000}"/>
    <cellStyle name="Normal 6 8 8 2" xfId="14563" xr:uid="{00000000-0005-0000-0000-0000477D0000}"/>
    <cellStyle name="Normal 6 8 8 2 2" xfId="44894" xr:uid="{00000000-0005-0000-0000-0000487D0000}"/>
    <cellStyle name="Normal 6 8 8 2 3" xfId="29661" xr:uid="{00000000-0005-0000-0000-0000497D0000}"/>
    <cellStyle name="Normal 6 8 8 3" xfId="9543" xr:uid="{00000000-0005-0000-0000-00004A7D0000}"/>
    <cellStyle name="Normal 6 8 8 3 2" xfId="39877" xr:uid="{00000000-0005-0000-0000-00004B7D0000}"/>
    <cellStyle name="Normal 6 8 8 3 3" xfId="24644" xr:uid="{00000000-0005-0000-0000-00004C7D0000}"/>
    <cellStyle name="Normal 6 8 8 4" xfId="34864" xr:uid="{00000000-0005-0000-0000-00004D7D0000}"/>
    <cellStyle name="Normal 6 8 8 5" xfId="19631" xr:uid="{00000000-0005-0000-0000-00004E7D0000}"/>
    <cellStyle name="Normal 6 8 9" xfId="11219" xr:uid="{00000000-0005-0000-0000-00004F7D0000}"/>
    <cellStyle name="Normal 6 8 9 2" xfId="41552" xr:uid="{00000000-0005-0000-0000-0000507D0000}"/>
    <cellStyle name="Normal 6 8 9 3" xfId="26319" xr:uid="{00000000-0005-0000-0000-0000517D0000}"/>
    <cellStyle name="Normal 6 9" xfId="31412" xr:uid="{00000000-0005-0000-0000-0000527D0000}"/>
    <cellStyle name="Normal 60" xfId="885" xr:uid="{00000000-0005-0000-0000-0000537D0000}"/>
    <cellStyle name="Normal 60 10" xfId="6233" xr:uid="{00000000-0005-0000-0000-0000547D0000}"/>
    <cellStyle name="Normal 60 10 2" xfId="36570" xr:uid="{00000000-0005-0000-0000-0000557D0000}"/>
    <cellStyle name="Normal 60 10 3" xfId="21337" xr:uid="{00000000-0005-0000-0000-0000567D0000}"/>
    <cellStyle name="Normal 60 11" xfId="31561" xr:uid="{00000000-0005-0000-0000-0000577D0000}"/>
    <cellStyle name="Normal 60 12" xfId="16322" xr:uid="{00000000-0005-0000-0000-0000587D0000}"/>
    <cellStyle name="Normal 60 2" xfId="1197" xr:uid="{00000000-0005-0000-0000-0000597D0000}"/>
    <cellStyle name="Normal 60 2 10" xfId="31612" xr:uid="{00000000-0005-0000-0000-00005A7D0000}"/>
    <cellStyle name="Normal 60 2 11" xfId="16376" xr:uid="{00000000-0005-0000-0000-00005B7D0000}"/>
    <cellStyle name="Normal 60 2 2" xfId="1305" xr:uid="{00000000-0005-0000-0000-00005C7D0000}"/>
    <cellStyle name="Normal 60 2 2 10" xfId="16480" xr:uid="{00000000-0005-0000-0000-00005D7D0000}"/>
    <cellStyle name="Normal 60 2 2 2" xfId="1522" xr:uid="{00000000-0005-0000-0000-00005E7D0000}"/>
    <cellStyle name="Normal 60 2 2 2 2" xfId="1943" xr:uid="{00000000-0005-0000-0000-00005F7D0000}"/>
    <cellStyle name="Normal 60 2 2 2 2 2" xfId="2782" xr:uid="{00000000-0005-0000-0000-0000607D0000}"/>
    <cellStyle name="Normal 60 2 2 2 2 2 2" xfId="4472" xr:uid="{00000000-0005-0000-0000-0000617D0000}"/>
    <cellStyle name="Normal 60 2 2 2 2 2 2 2" xfId="14545" xr:uid="{00000000-0005-0000-0000-0000627D0000}"/>
    <cellStyle name="Normal 60 2 2 2 2 2 2 2 2" xfId="44876" xr:uid="{00000000-0005-0000-0000-0000637D0000}"/>
    <cellStyle name="Normal 60 2 2 2 2 2 2 2 3" xfId="29643" xr:uid="{00000000-0005-0000-0000-0000647D0000}"/>
    <cellStyle name="Normal 60 2 2 2 2 2 2 3" xfId="9525" xr:uid="{00000000-0005-0000-0000-0000657D0000}"/>
    <cellStyle name="Normal 60 2 2 2 2 2 2 3 2" xfId="39859" xr:uid="{00000000-0005-0000-0000-0000667D0000}"/>
    <cellStyle name="Normal 60 2 2 2 2 2 2 3 3" xfId="24626" xr:uid="{00000000-0005-0000-0000-0000677D0000}"/>
    <cellStyle name="Normal 60 2 2 2 2 2 2 4" xfId="34846" xr:uid="{00000000-0005-0000-0000-0000687D0000}"/>
    <cellStyle name="Normal 60 2 2 2 2 2 2 5" xfId="19613" xr:uid="{00000000-0005-0000-0000-0000697D0000}"/>
    <cellStyle name="Normal 60 2 2 2 2 2 3" xfId="6164" xr:uid="{00000000-0005-0000-0000-00006A7D0000}"/>
    <cellStyle name="Normal 60 2 2 2 2 2 3 2" xfId="16216" xr:uid="{00000000-0005-0000-0000-00006B7D0000}"/>
    <cellStyle name="Normal 60 2 2 2 2 2 3 2 2" xfId="46547" xr:uid="{00000000-0005-0000-0000-00006C7D0000}"/>
    <cellStyle name="Normal 60 2 2 2 2 2 3 2 3" xfId="31314" xr:uid="{00000000-0005-0000-0000-00006D7D0000}"/>
    <cellStyle name="Normal 60 2 2 2 2 2 3 3" xfId="11196" xr:uid="{00000000-0005-0000-0000-00006E7D0000}"/>
    <cellStyle name="Normal 60 2 2 2 2 2 3 3 2" xfId="41530" xr:uid="{00000000-0005-0000-0000-00006F7D0000}"/>
    <cellStyle name="Normal 60 2 2 2 2 2 3 3 3" xfId="26297" xr:uid="{00000000-0005-0000-0000-0000707D0000}"/>
    <cellStyle name="Normal 60 2 2 2 2 2 3 4" xfId="36517" xr:uid="{00000000-0005-0000-0000-0000717D0000}"/>
    <cellStyle name="Normal 60 2 2 2 2 2 3 5" xfId="21284" xr:uid="{00000000-0005-0000-0000-0000727D0000}"/>
    <cellStyle name="Normal 60 2 2 2 2 2 4" xfId="12874" xr:uid="{00000000-0005-0000-0000-0000737D0000}"/>
    <cellStyle name="Normal 60 2 2 2 2 2 4 2" xfId="43205" xr:uid="{00000000-0005-0000-0000-0000747D0000}"/>
    <cellStyle name="Normal 60 2 2 2 2 2 4 3" xfId="27972" xr:uid="{00000000-0005-0000-0000-0000757D0000}"/>
    <cellStyle name="Normal 60 2 2 2 2 2 5" xfId="7853" xr:uid="{00000000-0005-0000-0000-0000767D0000}"/>
    <cellStyle name="Normal 60 2 2 2 2 2 5 2" xfId="38188" xr:uid="{00000000-0005-0000-0000-0000777D0000}"/>
    <cellStyle name="Normal 60 2 2 2 2 2 5 3" xfId="22955" xr:uid="{00000000-0005-0000-0000-0000787D0000}"/>
    <cellStyle name="Normal 60 2 2 2 2 2 6" xfId="33176" xr:uid="{00000000-0005-0000-0000-0000797D0000}"/>
    <cellStyle name="Normal 60 2 2 2 2 2 7" xfId="17942" xr:uid="{00000000-0005-0000-0000-00007A7D0000}"/>
    <cellStyle name="Normal 60 2 2 2 2 3" xfId="3635" xr:uid="{00000000-0005-0000-0000-00007B7D0000}"/>
    <cellStyle name="Normal 60 2 2 2 2 3 2" xfId="13709" xr:uid="{00000000-0005-0000-0000-00007C7D0000}"/>
    <cellStyle name="Normal 60 2 2 2 2 3 2 2" xfId="44040" xr:uid="{00000000-0005-0000-0000-00007D7D0000}"/>
    <cellStyle name="Normal 60 2 2 2 2 3 2 3" xfId="28807" xr:uid="{00000000-0005-0000-0000-00007E7D0000}"/>
    <cellStyle name="Normal 60 2 2 2 2 3 3" xfId="8689" xr:uid="{00000000-0005-0000-0000-00007F7D0000}"/>
    <cellStyle name="Normal 60 2 2 2 2 3 3 2" xfId="39023" xr:uid="{00000000-0005-0000-0000-0000807D0000}"/>
    <cellStyle name="Normal 60 2 2 2 2 3 3 3" xfId="23790" xr:uid="{00000000-0005-0000-0000-0000817D0000}"/>
    <cellStyle name="Normal 60 2 2 2 2 3 4" xfId="34010" xr:uid="{00000000-0005-0000-0000-0000827D0000}"/>
    <cellStyle name="Normal 60 2 2 2 2 3 5" xfId="18777" xr:uid="{00000000-0005-0000-0000-0000837D0000}"/>
    <cellStyle name="Normal 60 2 2 2 2 4" xfId="5328" xr:uid="{00000000-0005-0000-0000-0000847D0000}"/>
    <cellStyle name="Normal 60 2 2 2 2 4 2" xfId="15380" xr:uid="{00000000-0005-0000-0000-0000857D0000}"/>
    <cellStyle name="Normal 60 2 2 2 2 4 2 2" xfId="45711" xr:uid="{00000000-0005-0000-0000-0000867D0000}"/>
    <cellStyle name="Normal 60 2 2 2 2 4 2 3" xfId="30478" xr:uid="{00000000-0005-0000-0000-0000877D0000}"/>
    <cellStyle name="Normal 60 2 2 2 2 4 3" xfId="10360" xr:uid="{00000000-0005-0000-0000-0000887D0000}"/>
    <cellStyle name="Normal 60 2 2 2 2 4 3 2" xfId="40694" xr:uid="{00000000-0005-0000-0000-0000897D0000}"/>
    <cellStyle name="Normal 60 2 2 2 2 4 3 3" xfId="25461" xr:uid="{00000000-0005-0000-0000-00008A7D0000}"/>
    <cellStyle name="Normal 60 2 2 2 2 4 4" xfId="35681" xr:uid="{00000000-0005-0000-0000-00008B7D0000}"/>
    <cellStyle name="Normal 60 2 2 2 2 4 5" xfId="20448" xr:uid="{00000000-0005-0000-0000-00008C7D0000}"/>
    <cellStyle name="Normal 60 2 2 2 2 5" xfId="12038" xr:uid="{00000000-0005-0000-0000-00008D7D0000}"/>
    <cellStyle name="Normal 60 2 2 2 2 5 2" xfId="42369" xr:uid="{00000000-0005-0000-0000-00008E7D0000}"/>
    <cellStyle name="Normal 60 2 2 2 2 5 3" xfId="27136" xr:uid="{00000000-0005-0000-0000-00008F7D0000}"/>
    <cellStyle name="Normal 60 2 2 2 2 6" xfId="7017" xr:uid="{00000000-0005-0000-0000-0000907D0000}"/>
    <cellStyle name="Normal 60 2 2 2 2 6 2" xfId="37352" xr:uid="{00000000-0005-0000-0000-0000917D0000}"/>
    <cellStyle name="Normal 60 2 2 2 2 6 3" xfId="22119" xr:uid="{00000000-0005-0000-0000-0000927D0000}"/>
    <cellStyle name="Normal 60 2 2 2 2 7" xfId="32340" xr:uid="{00000000-0005-0000-0000-0000937D0000}"/>
    <cellStyle name="Normal 60 2 2 2 2 8" xfId="17106" xr:uid="{00000000-0005-0000-0000-0000947D0000}"/>
    <cellStyle name="Normal 60 2 2 2 3" xfId="2364" xr:uid="{00000000-0005-0000-0000-0000957D0000}"/>
    <cellStyle name="Normal 60 2 2 2 3 2" xfId="4054" xr:uid="{00000000-0005-0000-0000-0000967D0000}"/>
    <cellStyle name="Normal 60 2 2 2 3 2 2" xfId="14127" xr:uid="{00000000-0005-0000-0000-0000977D0000}"/>
    <cellStyle name="Normal 60 2 2 2 3 2 2 2" xfId="44458" xr:uid="{00000000-0005-0000-0000-0000987D0000}"/>
    <cellStyle name="Normal 60 2 2 2 3 2 2 3" xfId="29225" xr:uid="{00000000-0005-0000-0000-0000997D0000}"/>
    <cellStyle name="Normal 60 2 2 2 3 2 3" xfId="9107" xr:uid="{00000000-0005-0000-0000-00009A7D0000}"/>
    <cellStyle name="Normal 60 2 2 2 3 2 3 2" xfId="39441" xr:uid="{00000000-0005-0000-0000-00009B7D0000}"/>
    <cellStyle name="Normal 60 2 2 2 3 2 3 3" xfId="24208" xr:uid="{00000000-0005-0000-0000-00009C7D0000}"/>
    <cellStyle name="Normal 60 2 2 2 3 2 4" xfId="34428" xr:uid="{00000000-0005-0000-0000-00009D7D0000}"/>
    <cellStyle name="Normal 60 2 2 2 3 2 5" xfId="19195" xr:uid="{00000000-0005-0000-0000-00009E7D0000}"/>
    <cellStyle name="Normal 60 2 2 2 3 3" xfId="5746" xr:uid="{00000000-0005-0000-0000-00009F7D0000}"/>
    <cellStyle name="Normal 60 2 2 2 3 3 2" xfId="15798" xr:uid="{00000000-0005-0000-0000-0000A07D0000}"/>
    <cellStyle name="Normal 60 2 2 2 3 3 2 2" xfId="46129" xr:uid="{00000000-0005-0000-0000-0000A17D0000}"/>
    <cellStyle name="Normal 60 2 2 2 3 3 2 3" xfId="30896" xr:uid="{00000000-0005-0000-0000-0000A27D0000}"/>
    <cellStyle name="Normal 60 2 2 2 3 3 3" xfId="10778" xr:uid="{00000000-0005-0000-0000-0000A37D0000}"/>
    <cellStyle name="Normal 60 2 2 2 3 3 3 2" xfId="41112" xr:uid="{00000000-0005-0000-0000-0000A47D0000}"/>
    <cellStyle name="Normal 60 2 2 2 3 3 3 3" xfId="25879" xr:uid="{00000000-0005-0000-0000-0000A57D0000}"/>
    <cellStyle name="Normal 60 2 2 2 3 3 4" xfId="36099" xr:uid="{00000000-0005-0000-0000-0000A67D0000}"/>
    <cellStyle name="Normal 60 2 2 2 3 3 5" xfId="20866" xr:uid="{00000000-0005-0000-0000-0000A77D0000}"/>
    <cellStyle name="Normal 60 2 2 2 3 4" xfId="12456" xr:uid="{00000000-0005-0000-0000-0000A87D0000}"/>
    <cellStyle name="Normal 60 2 2 2 3 4 2" xfId="42787" xr:uid="{00000000-0005-0000-0000-0000A97D0000}"/>
    <cellStyle name="Normal 60 2 2 2 3 4 3" xfId="27554" xr:uid="{00000000-0005-0000-0000-0000AA7D0000}"/>
    <cellStyle name="Normal 60 2 2 2 3 5" xfId="7435" xr:uid="{00000000-0005-0000-0000-0000AB7D0000}"/>
    <cellStyle name="Normal 60 2 2 2 3 5 2" xfId="37770" xr:uid="{00000000-0005-0000-0000-0000AC7D0000}"/>
    <cellStyle name="Normal 60 2 2 2 3 5 3" xfId="22537" xr:uid="{00000000-0005-0000-0000-0000AD7D0000}"/>
    <cellStyle name="Normal 60 2 2 2 3 6" xfId="32758" xr:uid="{00000000-0005-0000-0000-0000AE7D0000}"/>
    <cellStyle name="Normal 60 2 2 2 3 7" xfId="17524" xr:uid="{00000000-0005-0000-0000-0000AF7D0000}"/>
    <cellStyle name="Normal 60 2 2 2 4" xfId="3217" xr:uid="{00000000-0005-0000-0000-0000B07D0000}"/>
    <cellStyle name="Normal 60 2 2 2 4 2" xfId="13291" xr:uid="{00000000-0005-0000-0000-0000B17D0000}"/>
    <cellStyle name="Normal 60 2 2 2 4 2 2" xfId="43622" xr:uid="{00000000-0005-0000-0000-0000B27D0000}"/>
    <cellStyle name="Normal 60 2 2 2 4 2 3" xfId="28389" xr:uid="{00000000-0005-0000-0000-0000B37D0000}"/>
    <cellStyle name="Normal 60 2 2 2 4 3" xfId="8271" xr:uid="{00000000-0005-0000-0000-0000B47D0000}"/>
    <cellStyle name="Normal 60 2 2 2 4 3 2" xfId="38605" xr:uid="{00000000-0005-0000-0000-0000B57D0000}"/>
    <cellStyle name="Normal 60 2 2 2 4 3 3" xfId="23372" xr:uid="{00000000-0005-0000-0000-0000B67D0000}"/>
    <cellStyle name="Normal 60 2 2 2 4 4" xfId="33592" xr:uid="{00000000-0005-0000-0000-0000B77D0000}"/>
    <cellStyle name="Normal 60 2 2 2 4 5" xfId="18359" xr:uid="{00000000-0005-0000-0000-0000B87D0000}"/>
    <cellStyle name="Normal 60 2 2 2 5" xfId="4910" xr:uid="{00000000-0005-0000-0000-0000B97D0000}"/>
    <cellStyle name="Normal 60 2 2 2 5 2" xfId="14962" xr:uid="{00000000-0005-0000-0000-0000BA7D0000}"/>
    <cellStyle name="Normal 60 2 2 2 5 2 2" xfId="45293" xr:uid="{00000000-0005-0000-0000-0000BB7D0000}"/>
    <cellStyle name="Normal 60 2 2 2 5 2 3" xfId="30060" xr:uid="{00000000-0005-0000-0000-0000BC7D0000}"/>
    <cellStyle name="Normal 60 2 2 2 5 3" xfId="9942" xr:uid="{00000000-0005-0000-0000-0000BD7D0000}"/>
    <cellStyle name="Normal 60 2 2 2 5 3 2" xfId="40276" xr:uid="{00000000-0005-0000-0000-0000BE7D0000}"/>
    <cellStyle name="Normal 60 2 2 2 5 3 3" xfId="25043" xr:uid="{00000000-0005-0000-0000-0000BF7D0000}"/>
    <cellStyle name="Normal 60 2 2 2 5 4" xfId="35263" xr:uid="{00000000-0005-0000-0000-0000C07D0000}"/>
    <cellStyle name="Normal 60 2 2 2 5 5" xfId="20030" xr:uid="{00000000-0005-0000-0000-0000C17D0000}"/>
    <cellStyle name="Normal 60 2 2 2 6" xfId="11620" xr:uid="{00000000-0005-0000-0000-0000C27D0000}"/>
    <cellStyle name="Normal 60 2 2 2 6 2" xfId="41951" xr:uid="{00000000-0005-0000-0000-0000C37D0000}"/>
    <cellStyle name="Normal 60 2 2 2 6 3" xfId="26718" xr:uid="{00000000-0005-0000-0000-0000C47D0000}"/>
    <cellStyle name="Normal 60 2 2 2 7" xfId="6599" xr:uid="{00000000-0005-0000-0000-0000C57D0000}"/>
    <cellStyle name="Normal 60 2 2 2 7 2" xfId="36934" xr:uid="{00000000-0005-0000-0000-0000C67D0000}"/>
    <cellStyle name="Normal 60 2 2 2 7 3" xfId="21701" xr:uid="{00000000-0005-0000-0000-0000C77D0000}"/>
    <cellStyle name="Normal 60 2 2 2 8" xfId="31922" xr:uid="{00000000-0005-0000-0000-0000C87D0000}"/>
    <cellStyle name="Normal 60 2 2 2 9" xfId="16688" xr:uid="{00000000-0005-0000-0000-0000C97D0000}"/>
    <cellStyle name="Normal 60 2 2 3" xfId="1735" xr:uid="{00000000-0005-0000-0000-0000CA7D0000}"/>
    <cellStyle name="Normal 60 2 2 3 2" xfId="2574" xr:uid="{00000000-0005-0000-0000-0000CB7D0000}"/>
    <cellStyle name="Normal 60 2 2 3 2 2" xfId="4264" xr:uid="{00000000-0005-0000-0000-0000CC7D0000}"/>
    <cellStyle name="Normal 60 2 2 3 2 2 2" xfId="14337" xr:uid="{00000000-0005-0000-0000-0000CD7D0000}"/>
    <cellStyle name="Normal 60 2 2 3 2 2 2 2" xfId="44668" xr:uid="{00000000-0005-0000-0000-0000CE7D0000}"/>
    <cellStyle name="Normal 60 2 2 3 2 2 2 3" xfId="29435" xr:uid="{00000000-0005-0000-0000-0000CF7D0000}"/>
    <cellStyle name="Normal 60 2 2 3 2 2 3" xfId="9317" xr:uid="{00000000-0005-0000-0000-0000D07D0000}"/>
    <cellStyle name="Normal 60 2 2 3 2 2 3 2" xfId="39651" xr:uid="{00000000-0005-0000-0000-0000D17D0000}"/>
    <cellStyle name="Normal 60 2 2 3 2 2 3 3" xfId="24418" xr:uid="{00000000-0005-0000-0000-0000D27D0000}"/>
    <cellStyle name="Normal 60 2 2 3 2 2 4" xfId="34638" xr:uid="{00000000-0005-0000-0000-0000D37D0000}"/>
    <cellStyle name="Normal 60 2 2 3 2 2 5" xfId="19405" xr:uid="{00000000-0005-0000-0000-0000D47D0000}"/>
    <cellStyle name="Normal 60 2 2 3 2 3" xfId="5956" xr:uid="{00000000-0005-0000-0000-0000D57D0000}"/>
    <cellStyle name="Normal 60 2 2 3 2 3 2" xfId="16008" xr:uid="{00000000-0005-0000-0000-0000D67D0000}"/>
    <cellStyle name="Normal 60 2 2 3 2 3 2 2" xfId="46339" xr:uid="{00000000-0005-0000-0000-0000D77D0000}"/>
    <cellStyle name="Normal 60 2 2 3 2 3 2 3" xfId="31106" xr:uid="{00000000-0005-0000-0000-0000D87D0000}"/>
    <cellStyle name="Normal 60 2 2 3 2 3 3" xfId="10988" xr:uid="{00000000-0005-0000-0000-0000D97D0000}"/>
    <cellStyle name="Normal 60 2 2 3 2 3 3 2" xfId="41322" xr:uid="{00000000-0005-0000-0000-0000DA7D0000}"/>
    <cellStyle name="Normal 60 2 2 3 2 3 3 3" xfId="26089" xr:uid="{00000000-0005-0000-0000-0000DB7D0000}"/>
    <cellStyle name="Normal 60 2 2 3 2 3 4" xfId="36309" xr:uid="{00000000-0005-0000-0000-0000DC7D0000}"/>
    <cellStyle name="Normal 60 2 2 3 2 3 5" xfId="21076" xr:uid="{00000000-0005-0000-0000-0000DD7D0000}"/>
    <cellStyle name="Normal 60 2 2 3 2 4" xfId="12666" xr:uid="{00000000-0005-0000-0000-0000DE7D0000}"/>
    <cellStyle name="Normal 60 2 2 3 2 4 2" xfId="42997" xr:uid="{00000000-0005-0000-0000-0000DF7D0000}"/>
    <cellStyle name="Normal 60 2 2 3 2 4 3" xfId="27764" xr:uid="{00000000-0005-0000-0000-0000E07D0000}"/>
    <cellStyle name="Normal 60 2 2 3 2 5" xfId="7645" xr:uid="{00000000-0005-0000-0000-0000E17D0000}"/>
    <cellStyle name="Normal 60 2 2 3 2 5 2" xfId="37980" xr:uid="{00000000-0005-0000-0000-0000E27D0000}"/>
    <cellStyle name="Normal 60 2 2 3 2 5 3" xfId="22747" xr:uid="{00000000-0005-0000-0000-0000E37D0000}"/>
    <cellStyle name="Normal 60 2 2 3 2 6" xfId="32968" xr:uid="{00000000-0005-0000-0000-0000E47D0000}"/>
    <cellStyle name="Normal 60 2 2 3 2 7" xfId="17734" xr:uid="{00000000-0005-0000-0000-0000E57D0000}"/>
    <cellStyle name="Normal 60 2 2 3 3" xfId="3427" xr:uid="{00000000-0005-0000-0000-0000E67D0000}"/>
    <cellStyle name="Normal 60 2 2 3 3 2" xfId="13501" xr:uid="{00000000-0005-0000-0000-0000E77D0000}"/>
    <cellStyle name="Normal 60 2 2 3 3 2 2" xfId="43832" xr:uid="{00000000-0005-0000-0000-0000E87D0000}"/>
    <cellStyle name="Normal 60 2 2 3 3 2 3" xfId="28599" xr:uid="{00000000-0005-0000-0000-0000E97D0000}"/>
    <cellStyle name="Normal 60 2 2 3 3 3" xfId="8481" xr:uid="{00000000-0005-0000-0000-0000EA7D0000}"/>
    <cellStyle name="Normal 60 2 2 3 3 3 2" xfId="38815" xr:uid="{00000000-0005-0000-0000-0000EB7D0000}"/>
    <cellStyle name="Normal 60 2 2 3 3 3 3" xfId="23582" xr:uid="{00000000-0005-0000-0000-0000EC7D0000}"/>
    <cellStyle name="Normal 60 2 2 3 3 4" xfId="33802" xr:uid="{00000000-0005-0000-0000-0000ED7D0000}"/>
    <cellStyle name="Normal 60 2 2 3 3 5" xfId="18569" xr:uid="{00000000-0005-0000-0000-0000EE7D0000}"/>
    <cellStyle name="Normal 60 2 2 3 4" xfId="5120" xr:uid="{00000000-0005-0000-0000-0000EF7D0000}"/>
    <cellStyle name="Normal 60 2 2 3 4 2" xfId="15172" xr:uid="{00000000-0005-0000-0000-0000F07D0000}"/>
    <cellStyle name="Normal 60 2 2 3 4 2 2" xfId="45503" xr:uid="{00000000-0005-0000-0000-0000F17D0000}"/>
    <cellStyle name="Normal 60 2 2 3 4 2 3" xfId="30270" xr:uid="{00000000-0005-0000-0000-0000F27D0000}"/>
    <cellStyle name="Normal 60 2 2 3 4 3" xfId="10152" xr:uid="{00000000-0005-0000-0000-0000F37D0000}"/>
    <cellStyle name="Normal 60 2 2 3 4 3 2" xfId="40486" xr:uid="{00000000-0005-0000-0000-0000F47D0000}"/>
    <cellStyle name="Normal 60 2 2 3 4 3 3" xfId="25253" xr:uid="{00000000-0005-0000-0000-0000F57D0000}"/>
    <cellStyle name="Normal 60 2 2 3 4 4" xfId="35473" xr:uid="{00000000-0005-0000-0000-0000F67D0000}"/>
    <cellStyle name="Normal 60 2 2 3 4 5" xfId="20240" xr:uid="{00000000-0005-0000-0000-0000F77D0000}"/>
    <cellStyle name="Normal 60 2 2 3 5" xfId="11830" xr:uid="{00000000-0005-0000-0000-0000F87D0000}"/>
    <cellStyle name="Normal 60 2 2 3 5 2" xfId="42161" xr:uid="{00000000-0005-0000-0000-0000F97D0000}"/>
    <cellStyle name="Normal 60 2 2 3 5 3" xfId="26928" xr:uid="{00000000-0005-0000-0000-0000FA7D0000}"/>
    <cellStyle name="Normal 60 2 2 3 6" xfId="6809" xr:uid="{00000000-0005-0000-0000-0000FB7D0000}"/>
    <cellStyle name="Normal 60 2 2 3 6 2" xfId="37144" xr:uid="{00000000-0005-0000-0000-0000FC7D0000}"/>
    <cellStyle name="Normal 60 2 2 3 6 3" xfId="21911" xr:uid="{00000000-0005-0000-0000-0000FD7D0000}"/>
    <cellStyle name="Normal 60 2 2 3 7" xfId="32132" xr:uid="{00000000-0005-0000-0000-0000FE7D0000}"/>
    <cellStyle name="Normal 60 2 2 3 8" xfId="16898" xr:uid="{00000000-0005-0000-0000-0000FF7D0000}"/>
    <cellStyle name="Normal 60 2 2 4" xfId="2156" xr:uid="{00000000-0005-0000-0000-0000007E0000}"/>
    <cellStyle name="Normal 60 2 2 4 2" xfId="3846" xr:uid="{00000000-0005-0000-0000-0000017E0000}"/>
    <cellStyle name="Normal 60 2 2 4 2 2" xfId="13919" xr:uid="{00000000-0005-0000-0000-0000027E0000}"/>
    <cellStyle name="Normal 60 2 2 4 2 2 2" xfId="44250" xr:uid="{00000000-0005-0000-0000-0000037E0000}"/>
    <cellStyle name="Normal 60 2 2 4 2 2 3" xfId="29017" xr:uid="{00000000-0005-0000-0000-0000047E0000}"/>
    <cellStyle name="Normal 60 2 2 4 2 3" xfId="8899" xr:uid="{00000000-0005-0000-0000-0000057E0000}"/>
    <cellStyle name="Normal 60 2 2 4 2 3 2" xfId="39233" xr:uid="{00000000-0005-0000-0000-0000067E0000}"/>
    <cellStyle name="Normal 60 2 2 4 2 3 3" xfId="24000" xr:uid="{00000000-0005-0000-0000-0000077E0000}"/>
    <cellStyle name="Normal 60 2 2 4 2 4" xfId="34220" xr:uid="{00000000-0005-0000-0000-0000087E0000}"/>
    <cellStyle name="Normal 60 2 2 4 2 5" xfId="18987" xr:uid="{00000000-0005-0000-0000-0000097E0000}"/>
    <cellStyle name="Normal 60 2 2 4 3" xfId="5538" xr:uid="{00000000-0005-0000-0000-00000A7E0000}"/>
    <cellStyle name="Normal 60 2 2 4 3 2" xfId="15590" xr:uid="{00000000-0005-0000-0000-00000B7E0000}"/>
    <cellStyle name="Normal 60 2 2 4 3 2 2" xfId="45921" xr:uid="{00000000-0005-0000-0000-00000C7E0000}"/>
    <cellStyle name="Normal 60 2 2 4 3 2 3" xfId="30688" xr:uid="{00000000-0005-0000-0000-00000D7E0000}"/>
    <cellStyle name="Normal 60 2 2 4 3 3" xfId="10570" xr:uid="{00000000-0005-0000-0000-00000E7E0000}"/>
    <cellStyle name="Normal 60 2 2 4 3 3 2" xfId="40904" xr:uid="{00000000-0005-0000-0000-00000F7E0000}"/>
    <cellStyle name="Normal 60 2 2 4 3 3 3" xfId="25671" xr:uid="{00000000-0005-0000-0000-0000107E0000}"/>
    <cellStyle name="Normal 60 2 2 4 3 4" xfId="35891" xr:uid="{00000000-0005-0000-0000-0000117E0000}"/>
    <cellStyle name="Normal 60 2 2 4 3 5" xfId="20658" xr:uid="{00000000-0005-0000-0000-0000127E0000}"/>
    <cellStyle name="Normal 60 2 2 4 4" xfId="12248" xr:uid="{00000000-0005-0000-0000-0000137E0000}"/>
    <cellStyle name="Normal 60 2 2 4 4 2" xfId="42579" xr:uid="{00000000-0005-0000-0000-0000147E0000}"/>
    <cellStyle name="Normal 60 2 2 4 4 3" xfId="27346" xr:uid="{00000000-0005-0000-0000-0000157E0000}"/>
    <cellStyle name="Normal 60 2 2 4 5" xfId="7227" xr:uid="{00000000-0005-0000-0000-0000167E0000}"/>
    <cellStyle name="Normal 60 2 2 4 5 2" xfId="37562" xr:uid="{00000000-0005-0000-0000-0000177E0000}"/>
    <cellStyle name="Normal 60 2 2 4 5 3" xfId="22329" xr:uid="{00000000-0005-0000-0000-0000187E0000}"/>
    <cellStyle name="Normal 60 2 2 4 6" xfId="32550" xr:uid="{00000000-0005-0000-0000-0000197E0000}"/>
    <cellStyle name="Normal 60 2 2 4 7" xfId="17316" xr:uid="{00000000-0005-0000-0000-00001A7E0000}"/>
    <cellStyle name="Normal 60 2 2 5" xfId="3009" xr:uid="{00000000-0005-0000-0000-00001B7E0000}"/>
    <cellStyle name="Normal 60 2 2 5 2" xfId="13083" xr:uid="{00000000-0005-0000-0000-00001C7E0000}"/>
    <cellStyle name="Normal 60 2 2 5 2 2" xfId="43414" xr:uid="{00000000-0005-0000-0000-00001D7E0000}"/>
    <cellStyle name="Normal 60 2 2 5 2 3" xfId="28181" xr:uid="{00000000-0005-0000-0000-00001E7E0000}"/>
    <cellStyle name="Normal 60 2 2 5 3" xfId="8063" xr:uid="{00000000-0005-0000-0000-00001F7E0000}"/>
    <cellStyle name="Normal 60 2 2 5 3 2" xfId="38397" xr:uid="{00000000-0005-0000-0000-0000207E0000}"/>
    <cellStyle name="Normal 60 2 2 5 3 3" xfId="23164" xr:uid="{00000000-0005-0000-0000-0000217E0000}"/>
    <cellStyle name="Normal 60 2 2 5 4" xfId="33384" xr:uid="{00000000-0005-0000-0000-0000227E0000}"/>
    <cellStyle name="Normal 60 2 2 5 5" xfId="18151" xr:uid="{00000000-0005-0000-0000-0000237E0000}"/>
    <cellStyle name="Normal 60 2 2 6" xfId="4702" xr:uid="{00000000-0005-0000-0000-0000247E0000}"/>
    <cellStyle name="Normal 60 2 2 6 2" xfId="14754" xr:uid="{00000000-0005-0000-0000-0000257E0000}"/>
    <cellStyle name="Normal 60 2 2 6 2 2" xfId="45085" xr:uid="{00000000-0005-0000-0000-0000267E0000}"/>
    <cellStyle name="Normal 60 2 2 6 2 3" xfId="29852" xr:uid="{00000000-0005-0000-0000-0000277E0000}"/>
    <cellStyle name="Normal 60 2 2 6 3" xfId="9734" xr:uid="{00000000-0005-0000-0000-0000287E0000}"/>
    <cellStyle name="Normal 60 2 2 6 3 2" xfId="40068" xr:uid="{00000000-0005-0000-0000-0000297E0000}"/>
    <cellStyle name="Normal 60 2 2 6 3 3" xfId="24835" xr:uid="{00000000-0005-0000-0000-00002A7E0000}"/>
    <cellStyle name="Normal 60 2 2 6 4" xfId="35055" xr:uid="{00000000-0005-0000-0000-00002B7E0000}"/>
    <cellStyle name="Normal 60 2 2 6 5" xfId="19822" xr:uid="{00000000-0005-0000-0000-00002C7E0000}"/>
    <cellStyle name="Normal 60 2 2 7" xfId="11412" xr:uid="{00000000-0005-0000-0000-00002D7E0000}"/>
    <cellStyle name="Normal 60 2 2 7 2" xfId="41743" xr:uid="{00000000-0005-0000-0000-00002E7E0000}"/>
    <cellStyle name="Normal 60 2 2 7 3" xfId="26510" xr:uid="{00000000-0005-0000-0000-00002F7E0000}"/>
    <cellStyle name="Normal 60 2 2 8" xfId="6391" xr:uid="{00000000-0005-0000-0000-0000307E0000}"/>
    <cellStyle name="Normal 60 2 2 8 2" xfId="36726" xr:uid="{00000000-0005-0000-0000-0000317E0000}"/>
    <cellStyle name="Normal 60 2 2 8 3" xfId="21493" xr:uid="{00000000-0005-0000-0000-0000327E0000}"/>
    <cellStyle name="Normal 60 2 2 9" xfId="31714" xr:uid="{00000000-0005-0000-0000-0000337E0000}"/>
    <cellStyle name="Normal 60 2 3" xfId="1418" xr:uid="{00000000-0005-0000-0000-0000347E0000}"/>
    <cellStyle name="Normal 60 2 3 2" xfId="1839" xr:uid="{00000000-0005-0000-0000-0000357E0000}"/>
    <cellStyle name="Normal 60 2 3 2 2" xfId="2678" xr:uid="{00000000-0005-0000-0000-0000367E0000}"/>
    <cellStyle name="Normal 60 2 3 2 2 2" xfId="4368" xr:uid="{00000000-0005-0000-0000-0000377E0000}"/>
    <cellStyle name="Normal 60 2 3 2 2 2 2" xfId="14441" xr:uid="{00000000-0005-0000-0000-0000387E0000}"/>
    <cellStyle name="Normal 60 2 3 2 2 2 2 2" xfId="44772" xr:uid="{00000000-0005-0000-0000-0000397E0000}"/>
    <cellStyle name="Normal 60 2 3 2 2 2 2 3" xfId="29539" xr:uid="{00000000-0005-0000-0000-00003A7E0000}"/>
    <cellStyle name="Normal 60 2 3 2 2 2 3" xfId="9421" xr:uid="{00000000-0005-0000-0000-00003B7E0000}"/>
    <cellStyle name="Normal 60 2 3 2 2 2 3 2" xfId="39755" xr:uid="{00000000-0005-0000-0000-00003C7E0000}"/>
    <cellStyle name="Normal 60 2 3 2 2 2 3 3" xfId="24522" xr:uid="{00000000-0005-0000-0000-00003D7E0000}"/>
    <cellStyle name="Normal 60 2 3 2 2 2 4" xfId="34742" xr:uid="{00000000-0005-0000-0000-00003E7E0000}"/>
    <cellStyle name="Normal 60 2 3 2 2 2 5" xfId="19509" xr:uid="{00000000-0005-0000-0000-00003F7E0000}"/>
    <cellStyle name="Normal 60 2 3 2 2 3" xfId="6060" xr:uid="{00000000-0005-0000-0000-0000407E0000}"/>
    <cellStyle name="Normal 60 2 3 2 2 3 2" xfId="16112" xr:uid="{00000000-0005-0000-0000-0000417E0000}"/>
    <cellStyle name="Normal 60 2 3 2 2 3 2 2" xfId="46443" xr:uid="{00000000-0005-0000-0000-0000427E0000}"/>
    <cellStyle name="Normal 60 2 3 2 2 3 2 3" xfId="31210" xr:uid="{00000000-0005-0000-0000-0000437E0000}"/>
    <cellStyle name="Normal 60 2 3 2 2 3 3" xfId="11092" xr:uid="{00000000-0005-0000-0000-0000447E0000}"/>
    <cellStyle name="Normal 60 2 3 2 2 3 3 2" xfId="41426" xr:uid="{00000000-0005-0000-0000-0000457E0000}"/>
    <cellStyle name="Normal 60 2 3 2 2 3 3 3" xfId="26193" xr:uid="{00000000-0005-0000-0000-0000467E0000}"/>
    <cellStyle name="Normal 60 2 3 2 2 3 4" xfId="36413" xr:uid="{00000000-0005-0000-0000-0000477E0000}"/>
    <cellStyle name="Normal 60 2 3 2 2 3 5" xfId="21180" xr:uid="{00000000-0005-0000-0000-0000487E0000}"/>
    <cellStyle name="Normal 60 2 3 2 2 4" xfId="12770" xr:uid="{00000000-0005-0000-0000-0000497E0000}"/>
    <cellStyle name="Normal 60 2 3 2 2 4 2" xfId="43101" xr:uid="{00000000-0005-0000-0000-00004A7E0000}"/>
    <cellStyle name="Normal 60 2 3 2 2 4 3" xfId="27868" xr:uid="{00000000-0005-0000-0000-00004B7E0000}"/>
    <cellStyle name="Normal 60 2 3 2 2 5" xfId="7749" xr:uid="{00000000-0005-0000-0000-00004C7E0000}"/>
    <cellStyle name="Normal 60 2 3 2 2 5 2" xfId="38084" xr:uid="{00000000-0005-0000-0000-00004D7E0000}"/>
    <cellStyle name="Normal 60 2 3 2 2 5 3" xfId="22851" xr:uid="{00000000-0005-0000-0000-00004E7E0000}"/>
    <cellStyle name="Normal 60 2 3 2 2 6" xfId="33072" xr:uid="{00000000-0005-0000-0000-00004F7E0000}"/>
    <cellStyle name="Normal 60 2 3 2 2 7" xfId="17838" xr:uid="{00000000-0005-0000-0000-0000507E0000}"/>
    <cellStyle name="Normal 60 2 3 2 3" xfId="3531" xr:uid="{00000000-0005-0000-0000-0000517E0000}"/>
    <cellStyle name="Normal 60 2 3 2 3 2" xfId="13605" xr:uid="{00000000-0005-0000-0000-0000527E0000}"/>
    <cellStyle name="Normal 60 2 3 2 3 2 2" xfId="43936" xr:uid="{00000000-0005-0000-0000-0000537E0000}"/>
    <cellStyle name="Normal 60 2 3 2 3 2 3" xfId="28703" xr:uid="{00000000-0005-0000-0000-0000547E0000}"/>
    <cellStyle name="Normal 60 2 3 2 3 3" xfId="8585" xr:uid="{00000000-0005-0000-0000-0000557E0000}"/>
    <cellStyle name="Normal 60 2 3 2 3 3 2" xfId="38919" xr:uid="{00000000-0005-0000-0000-0000567E0000}"/>
    <cellStyle name="Normal 60 2 3 2 3 3 3" xfId="23686" xr:uid="{00000000-0005-0000-0000-0000577E0000}"/>
    <cellStyle name="Normal 60 2 3 2 3 4" xfId="33906" xr:uid="{00000000-0005-0000-0000-0000587E0000}"/>
    <cellStyle name="Normal 60 2 3 2 3 5" xfId="18673" xr:uid="{00000000-0005-0000-0000-0000597E0000}"/>
    <cellStyle name="Normal 60 2 3 2 4" xfId="5224" xr:uid="{00000000-0005-0000-0000-00005A7E0000}"/>
    <cellStyle name="Normal 60 2 3 2 4 2" xfId="15276" xr:uid="{00000000-0005-0000-0000-00005B7E0000}"/>
    <cellStyle name="Normal 60 2 3 2 4 2 2" xfId="45607" xr:uid="{00000000-0005-0000-0000-00005C7E0000}"/>
    <cellStyle name="Normal 60 2 3 2 4 2 3" xfId="30374" xr:uid="{00000000-0005-0000-0000-00005D7E0000}"/>
    <cellStyle name="Normal 60 2 3 2 4 3" xfId="10256" xr:uid="{00000000-0005-0000-0000-00005E7E0000}"/>
    <cellStyle name="Normal 60 2 3 2 4 3 2" xfId="40590" xr:uid="{00000000-0005-0000-0000-00005F7E0000}"/>
    <cellStyle name="Normal 60 2 3 2 4 3 3" xfId="25357" xr:uid="{00000000-0005-0000-0000-0000607E0000}"/>
    <cellStyle name="Normal 60 2 3 2 4 4" xfId="35577" xr:uid="{00000000-0005-0000-0000-0000617E0000}"/>
    <cellStyle name="Normal 60 2 3 2 4 5" xfId="20344" xr:uid="{00000000-0005-0000-0000-0000627E0000}"/>
    <cellStyle name="Normal 60 2 3 2 5" xfId="11934" xr:uid="{00000000-0005-0000-0000-0000637E0000}"/>
    <cellStyle name="Normal 60 2 3 2 5 2" xfId="42265" xr:uid="{00000000-0005-0000-0000-0000647E0000}"/>
    <cellStyle name="Normal 60 2 3 2 5 3" xfId="27032" xr:uid="{00000000-0005-0000-0000-0000657E0000}"/>
    <cellStyle name="Normal 60 2 3 2 6" xfId="6913" xr:uid="{00000000-0005-0000-0000-0000667E0000}"/>
    <cellStyle name="Normal 60 2 3 2 6 2" xfId="37248" xr:uid="{00000000-0005-0000-0000-0000677E0000}"/>
    <cellStyle name="Normal 60 2 3 2 6 3" xfId="22015" xr:uid="{00000000-0005-0000-0000-0000687E0000}"/>
    <cellStyle name="Normal 60 2 3 2 7" xfId="32236" xr:uid="{00000000-0005-0000-0000-0000697E0000}"/>
    <cellStyle name="Normal 60 2 3 2 8" xfId="17002" xr:uid="{00000000-0005-0000-0000-00006A7E0000}"/>
    <cellStyle name="Normal 60 2 3 3" xfId="2260" xr:uid="{00000000-0005-0000-0000-00006B7E0000}"/>
    <cellStyle name="Normal 60 2 3 3 2" xfId="3950" xr:uid="{00000000-0005-0000-0000-00006C7E0000}"/>
    <cellStyle name="Normal 60 2 3 3 2 2" xfId="14023" xr:uid="{00000000-0005-0000-0000-00006D7E0000}"/>
    <cellStyle name="Normal 60 2 3 3 2 2 2" xfId="44354" xr:uid="{00000000-0005-0000-0000-00006E7E0000}"/>
    <cellStyle name="Normal 60 2 3 3 2 2 3" xfId="29121" xr:uid="{00000000-0005-0000-0000-00006F7E0000}"/>
    <cellStyle name="Normal 60 2 3 3 2 3" xfId="9003" xr:uid="{00000000-0005-0000-0000-0000707E0000}"/>
    <cellStyle name="Normal 60 2 3 3 2 3 2" xfId="39337" xr:uid="{00000000-0005-0000-0000-0000717E0000}"/>
    <cellStyle name="Normal 60 2 3 3 2 3 3" xfId="24104" xr:uid="{00000000-0005-0000-0000-0000727E0000}"/>
    <cellStyle name="Normal 60 2 3 3 2 4" xfId="34324" xr:uid="{00000000-0005-0000-0000-0000737E0000}"/>
    <cellStyle name="Normal 60 2 3 3 2 5" xfId="19091" xr:uid="{00000000-0005-0000-0000-0000747E0000}"/>
    <cellStyle name="Normal 60 2 3 3 3" xfId="5642" xr:uid="{00000000-0005-0000-0000-0000757E0000}"/>
    <cellStyle name="Normal 60 2 3 3 3 2" xfId="15694" xr:uid="{00000000-0005-0000-0000-0000767E0000}"/>
    <cellStyle name="Normal 60 2 3 3 3 2 2" xfId="46025" xr:uid="{00000000-0005-0000-0000-0000777E0000}"/>
    <cellStyle name="Normal 60 2 3 3 3 2 3" xfId="30792" xr:uid="{00000000-0005-0000-0000-0000787E0000}"/>
    <cellStyle name="Normal 60 2 3 3 3 3" xfId="10674" xr:uid="{00000000-0005-0000-0000-0000797E0000}"/>
    <cellStyle name="Normal 60 2 3 3 3 3 2" xfId="41008" xr:uid="{00000000-0005-0000-0000-00007A7E0000}"/>
    <cellStyle name="Normal 60 2 3 3 3 3 3" xfId="25775" xr:uid="{00000000-0005-0000-0000-00007B7E0000}"/>
    <cellStyle name="Normal 60 2 3 3 3 4" xfId="35995" xr:uid="{00000000-0005-0000-0000-00007C7E0000}"/>
    <cellStyle name="Normal 60 2 3 3 3 5" xfId="20762" xr:uid="{00000000-0005-0000-0000-00007D7E0000}"/>
    <cellStyle name="Normal 60 2 3 3 4" xfId="12352" xr:uid="{00000000-0005-0000-0000-00007E7E0000}"/>
    <cellStyle name="Normal 60 2 3 3 4 2" xfId="42683" xr:uid="{00000000-0005-0000-0000-00007F7E0000}"/>
    <cellStyle name="Normal 60 2 3 3 4 3" xfId="27450" xr:uid="{00000000-0005-0000-0000-0000807E0000}"/>
    <cellStyle name="Normal 60 2 3 3 5" xfId="7331" xr:uid="{00000000-0005-0000-0000-0000817E0000}"/>
    <cellStyle name="Normal 60 2 3 3 5 2" xfId="37666" xr:uid="{00000000-0005-0000-0000-0000827E0000}"/>
    <cellStyle name="Normal 60 2 3 3 5 3" xfId="22433" xr:uid="{00000000-0005-0000-0000-0000837E0000}"/>
    <cellStyle name="Normal 60 2 3 3 6" xfId="32654" xr:uid="{00000000-0005-0000-0000-0000847E0000}"/>
    <cellStyle name="Normal 60 2 3 3 7" xfId="17420" xr:uid="{00000000-0005-0000-0000-0000857E0000}"/>
    <cellStyle name="Normal 60 2 3 4" xfId="3113" xr:uid="{00000000-0005-0000-0000-0000867E0000}"/>
    <cellStyle name="Normal 60 2 3 4 2" xfId="13187" xr:uid="{00000000-0005-0000-0000-0000877E0000}"/>
    <cellStyle name="Normal 60 2 3 4 2 2" xfId="43518" xr:uid="{00000000-0005-0000-0000-0000887E0000}"/>
    <cellStyle name="Normal 60 2 3 4 2 3" xfId="28285" xr:uid="{00000000-0005-0000-0000-0000897E0000}"/>
    <cellStyle name="Normal 60 2 3 4 3" xfId="8167" xr:uid="{00000000-0005-0000-0000-00008A7E0000}"/>
    <cellStyle name="Normal 60 2 3 4 3 2" xfId="38501" xr:uid="{00000000-0005-0000-0000-00008B7E0000}"/>
    <cellStyle name="Normal 60 2 3 4 3 3" xfId="23268" xr:uid="{00000000-0005-0000-0000-00008C7E0000}"/>
    <cellStyle name="Normal 60 2 3 4 4" xfId="33488" xr:uid="{00000000-0005-0000-0000-00008D7E0000}"/>
    <cellStyle name="Normal 60 2 3 4 5" xfId="18255" xr:uid="{00000000-0005-0000-0000-00008E7E0000}"/>
    <cellStyle name="Normal 60 2 3 5" xfId="4806" xr:uid="{00000000-0005-0000-0000-00008F7E0000}"/>
    <cellStyle name="Normal 60 2 3 5 2" xfId="14858" xr:uid="{00000000-0005-0000-0000-0000907E0000}"/>
    <cellStyle name="Normal 60 2 3 5 2 2" xfId="45189" xr:uid="{00000000-0005-0000-0000-0000917E0000}"/>
    <cellStyle name="Normal 60 2 3 5 2 3" xfId="29956" xr:uid="{00000000-0005-0000-0000-0000927E0000}"/>
    <cellStyle name="Normal 60 2 3 5 3" xfId="9838" xr:uid="{00000000-0005-0000-0000-0000937E0000}"/>
    <cellStyle name="Normal 60 2 3 5 3 2" xfId="40172" xr:uid="{00000000-0005-0000-0000-0000947E0000}"/>
    <cellStyle name="Normal 60 2 3 5 3 3" xfId="24939" xr:uid="{00000000-0005-0000-0000-0000957E0000}"/>
    <cellStyle name="Normal 60 2 3 5 4" xfId="35159" xr:uid="{00000000-0005-0000-0000-0000967E0000}"/>
    <cellStyle name="Normal 60 2 3 5 5" xfId="19926" xr:uid="{00000000-0005-0000-0000-0000977E0000}"/>
    <cellStyle name="Normal 60 2 3 6" xfId="11516" xr:uid="{00000000-0005-0000-0000-0000987E0000}"/>
    <cellStyle name="Normal 60 2 3 6 2" xfId="41847" xr:uid="{00000000-0005-0000-0000-0000997E0000}"/>
    <cellStyle name="Normal 60 2 3 6 3" xfId="26614" xr:uid="{00000000-0005-0000-0000-00009A7E0000}"/>
    <cellStyle name="Normal 60 2 3 7" xfId="6495" xr:uid="{00000000-0005-0000-0000-00009B7E0000}"/>
    <cellStyle name="Normal 60 2 3 7 2" xfId="36830" xr:uid="{00000000-0005-0000-0000-00009C7E0000}"/>
    <cellStyle name="Normal 60 2 3 7 3" xfId="21597" xr:uid="{00000000-0005-0000-0000-00009D7E0000}"/>
    <cellStyle name="Normal 60 2 3 8" xfId="31818" xr:uid="{00000000-0005-0000-0000-00009E7E0000}"/>
    <cellStyle name="Normal 60 2 3 9" xfId="16584" xr:uid="{00000000-0005-0000-0000-00009F7E0000}"/>
    <cellStyle name="Normal 60 2 4" xfId="1631" xr:uid="{00000000-0005-0000-0000-0000A07E0000}"/>
    <cellStyle name="Normal 60 2 4 2" xfId="2470" xr:uid="{00000000-0005-0000-0000-0000A17E0000}"/>
    <cellStyle name="Normal 60 2 4 2 2" xfId="4160" xr:uid="{00000000-0005-0000-0000-0000A27E0000}"/>
    <cellStyle name="Normal 60 2 4 2 2 2" xfId="14233" xr:uid="{00000000-0005-0000-0000-0000A37E0000}"/>
    <cellStyle name="Normal 60 2 4 2 2 2 2" xfId="44564" xr:uid="{00000000-0005-0000-0000-0000A47E0000}"/>
    <cellStyle name="Normal 60 2 4 2 2 2 3" xfId="29331" xr:uid="{00000000-0005-0000-0000-0000A57E0000}"/>
    <cellStyle name="Normal 60 2 4 2 2 3" xfId="9213" xr:uid="{00000000-0005-0000-0000-0000A67E0000}"/>
    <cellStyle name="Normal 60 2 4 2 2 3 2" xfId="39547" xr:uid="{00000000-0005-0000-0000-0000A77E0000}"/>
    <cellStyle name="Normal 60 2 4 2 2 3 3" xfId="24314" xr:uid="{00000000-0005-0000-0000-0000A87E0000}"/>
    <cellStyle name="Normal 60 2 4 2 2 4" xfId="34534" xr:uid="{00000000-0005-0000-0000-0000A97E0000}"/>
    <cellStyle name="Normal 60 2 4 2 2 5" xfId="19301" xr:uid="{00000000-0005-0000-0000-0000AA7E0000}"/>
    <cellStyle name="Normal 60 2 4 2 3" xfId="5852" xr:uid="{00000000-0005-0000-0000-0000AB7E0000}"/>
    <cellStyle name="Normal 60 2 4 2 3 2" xfId="15904" xr:uid="{00000000-0005-0000-0000-0000AC7E0000}"/>
    <cellStyle name="Normal 60 2 4 2 3 2 2" xfId="46235" xr:uid="{00000000-0005-0000-0000-0000AD7E0000}"/>
    <cellStyle name="Normal 60 2 4 2 3 2 3" xfId="31002" xr:uid="{00000000-0005-0000-0000-0000AE7E0000}"/>
    <cellStyle name="Normal 60 2 4 2 3 3" xfId="10884" xr:uid="{00000000-0005-0000-0000-0000AF7E0000}"/>
    <cellStyle name="Normal 60 2 4 2 3 3 2" xfId="41218" xr:uid="{00000000-0005-0000-0000-0000B07E0000}"/>
    <cellStyle name="Normal 60 2 4 2 3 3 3" xfId="25985" xr:uid="{00000000-0005-0000-0000-0000B17E0000}"/>
    <cellStyle name="Normal 60 2 4 2 3 4" xfId="36205" xr:uid="{00000000-0005-0000-0000-0000B27E0000}"/>
    <cellStyle name="Normal 60 2 4 2 3 5" xfId="20972" xr:uid="{00000000-0005-0000-0000-0000B37E0000}"/>
    <cellStyle name="Normal 60 2 4 2 4" xfId="12562" xr:uid="{00000000-0005-0000-0000-0000B47E0000}"/>
    <cellStyle name="Normal 60 2 4 2 4 2" xfId="42893" xr:uid="{00000000-0005-0000-0000-0000B57E0000}"/>
    <cellStyle name="Normal 60 2 4 2 4 3" xfId="27660" xr:uid="{00000000-0005-0000-0000-0000B67E0000}"/>
    <cellStyle name="Normal 60 2 4 2 5" xfId="7541" xr:uid="{00000000-0005-0000-0000-0000B77E0000}"/>
    <cellStyle name="Normal 60 2 4 2 5 2" xfId="37876" xr:uid="{00000000-0005-0000-0000-0000B87E0000}"/>
    <cellStyle name="Normal 60 2 4 2 5 3" xfId="22643" xr:uid="{00000000-0005-0000-0000-0000B97E0000}"/>
    <cellStyle name="Normal 60 2 4 2 6" xfId="32864" xr:uid="{00000000-0005-0000-0000-0000BA7E0000}"/>
    <cellStyle name="Normal 60 2 4 2 7" xfId="17630" xr:uid="{00000000-0005-0000-0000-0000BB7E0000}"/>
    <cellStyle name="Normal 60 2 4 3" xfId="3323" xr:uid="{00000000-0005-0000-0000-0000BC7E0000}"/>
    <cellStyle name="Normal 60 2 4 3 2" xfId="13397" xr:uid="{00000000-0005-0000-0000-0000BD7E0000}"/>
    <cellStyle name="Normal 60 2 4 3 2 2" xfId="43728" xr:uid="{00000000-0005-0000-0000-0000BE7E0000}"/>
    <cellStyle name="Normal 60 2 4 3 2 3" xfId="28495" xr:uid="{00000000-0005-0000-0000-0000BF7E0000}"/>
    <cellStyle name="Normal 60 2 4 3 3" xfId="8377" xr:uid="{00000000-0005-0000-0000-0000C07E0000}"/>
    <cellStyle name="Normal 60 2 4 3 3 2" xfId="38711" xr:uid="{00000000-0005-0000-0000-0000C17E0000}"/>
    <cellStyle name="Normal 60 2 4 3 3 3" xfId="23478" xr:uid="{00000000-0005-0000-0000-0000C27E0000}"/>
    <cellStyle name="Normal 60 2 4 3 4" xfId="33698" xr:uid="{00000000-0005-0000-0000-0000C37E0000}"/>
    <cellStyle name="Normal 60 2 4 3 5" xfId="18465" xr:uid="{00000000-0005-0000-0000-0000C47E0000}"/>
    <cellStyle name="Normal 60 2 4 4" xfId="5016" xr:uid="{00000000-0005-0000-0000-0000C57E0000}"/>
    <cellStyle name="Normal 60 2 4 4 2" xfId="15068" xr:uid="{00000000-0005-0000-0000-0000C67E0000}"/>
    <cellStyle name="Normal 60 2 4 4 2 2" xfId="45399" xr:uid="{00000000-0005-0000-0000-0000C77E0000}"/>
    <cellStyle name="Normal 60 2 4 4 2 3" xfId="30166" xr:uid="{00000000-0005-0000-0000-0000C87E0000}"/>
    <cellStyle name="Normal 60 2 4 4 3" xfId="10048" xr:uid="{00000000-0005-0000-0000-0000C97E0000}"/>
    <cellStyle name="Normal 60 2 4 4 3 2" xfId="40382" xr:uid="{00000000-0005-0000-0000-0000CA7E0000}"/>
    <cellStyle name="Normal 60 2 4 4 3 3" xfId="25149" xr:uid="{00000000-0005-0000-0000-0000CB7E0000}"/>
    <cellStyle name="Normal 60 2 4 4 4" xfId="35369" xr:uid="{00000000-0005-0000-0000-0000CC7E0000}"/>
    <cellStyle name="Normal 60 2 4 4 5" xfId="20136" xr:uid="{00000000-0005-0000-0000-0000CD7E0000}"/>
    <cellStyle name="Normal 60 2 4 5" xfId="11726" xr:uid="{00000000-0005-0000-0000-0000CE7E0000}"/>
    <cellStyle name="Normal 60 2 4 5 2" xfId="42057" xr:uid="{00000000-0005-0000-0000-0000CF7E0000}"/>
    <cellStyle name="Normal 60 2 4 5 3" xfId="26824" xr:uid="{00000000-0005-0000-0000-0000D07E0000}"/>
    <cellStyle name="Normal 60 2 4 6" xfId="6705" xr:uid="{00000000-0005-0000-0000-0000D17E0000}"/>
    <cellStyle name="Normal 60 2 4 6 2" xfId="37040" xr:uid="{00000000-0005-0000-0000-0000D27E0000}"/>
    <cellStyle name="Normal 60 2 4 6 3" xfId="21807" xr:uid="{00000000-0005-0000-0000-0000D37E0000}"/>
    <cellStyle name="Normal 60 2 4 7" xfId="32028" xr:uid="{00000000-0005-0000-0000-0000D47E0000}"/>
    <cellStyle name="Normal 60 2 4 8" xfId="16794" xr:uid="{00000000-0005-0000-0000-0000D57E0000}"/>
    <cellStyle name="Normal 60 2 5" xfId="2052" xr:uid="{00000000-0005-0000-0000-0000D67E0000}"/>
    <cellStyle name="Normal 60 2 5 2" xfId="3742" xr:uid="{00000000-0005-0000-0000-0000D77E0000}"/>
    <cellStyle name="Normal 60 2 5 2 2" xfId="13815" xr:uid="{00000000-0005-0000-0000-0000D87E0000}"/>
    <cellStyle name="Normal 60 2 5 2 2 2" xfId="44146" xr:uid="{00000000-0005-0000-0000-0000D97E0000}"/>
    <cellStyle name="Normal 60 2 5 2 2 3" xfId="28913" xr:uid="{00000000-0005-0000-0000-0000DA7E0000}"/>
    <cellStyle name="Normal 60 2 5 2 3" xfId="8795" xr:uid="{00000000-0005-0000-0000-0000DB7E0000}"/>
    <cellStyle name="Normal 60 2 5 2 3 2" xfId="39129" xr:uid="{00000000-0005-0000-0000-0000DC7E0000}"/>
    <cellStyle name="Normal 60 2 5 2 3 3" xfId="23896" xr:uid="{00000000-0005-0000-0000-0000DD7E0000}"/>
    <cellStyle name="Normal 60 2 5 2 4" xfId="34116" xr:uid="{00000000-0005-0000-0000-0000DE7E0000}"/>
    <cellStyle name="Normal 60 2 5 2 5" xfId="18883" xr:uid="{00000000-0005-0000-0000-0000DF7E0000}"/>
    <cellStyle name="Normal 60 2 5 3" xfId="5434" xr:uid="{00000000-0005-0000-0000-0000E07E0000}"/>
    <cellStyle name="Normal 60 2 5 3 2" xfId="15486" xr:uid="{00000000-0005-0000-0000-0000E17E0000}"/>
    <cellStyle name="Normal 60 2 5 3 2 2" xfId="45817" xr:uid="{00000000-0005-0000-0000-0000E27E0000}"/>
    <cellStyle name="Normal 60 2 5 3 2 3" xfId="30584" xr:uid="{00000000-0005-0000-0000-0000E37E0000}"/>
    <cellStyle name="Normal 60 2 5 3 3" xfId="10466" xr:uid="{00000000-0005-0000-0000-0000E47E0000}"/>
    <cellStyle name="Normal 60 2 5 3 3 2" xfId="40800" xr:uid="{00000000-0005-0000-0000-0000E57E0000}"/>
    <cellStyle name="Normal 60 2 5 3 3 3" xfId="25567" xr:uid="{00000000-0005-0000-0000-0000E67E0000}"/>
    <cellStyle name="Normal 60 2 5 3 4" xfId="35787" xr:uid="{00000000-0005-0000-0000-0000E77E0000}"/>
    <cellStyle name="Normal 60 2 5 3 5" xfId="20554" xr:uid="{00000000-0005-0000-0000-0000E87E0000}"/>
    <cellStyle name="Normal 60 2 5 4" xfId="12144" xr:uid="{00000000-0005-0000-0000-0000E97E0000}"/>
    <cellStyle name="Normal 60 2 5 4 2" xfId="42475" xr:uid="{00000000-0005-0000-0000-0000EA7E0000}"/>
    <cellStyle name="Normal 60 2 5 4 3" xfId="27242" xr:uid="{00000000-0005-0000-0000-0000EB7E0000}"/>
    <cellStyle name="Normal 60 2 5 5" xfId="7123" xr:uid="{00000000-0005-0000-0000-0000EC7E0000}"/>
    <cellStyle name="Normal 60 2 5 5 2" xfId="37458" xr:uid="{00000000-0005-0000-0000-0000ED7E0000}"/>
    <cellStyle name="Normal 60 2 5 5 3" xfId="22225" xr:uid="{00000000-0005-0000-0000-0000EE7E0000}"/>
    <cellStyle name="Normal 60 2 5 6" xfId="32446" xr:uid="{00000000-0005-0000-0000-0000EF7E0000}"/>
    <cellStyle name="Normal 60 2 5 7" xfId="17212" xr:uid="{00000000-0005-0000-0000-0000F07E0000}"/>
    <cellStyle name="Normal 60 2 6" xfId="2905" xr:uid="{00000000-0005-0000-0000-0000F17E0000}"/>
    <cellStyle name="Normal 60 2 6 2" xfId="12979" xr:uid="{00000000-0005-0000-0000-0000F27E0000}"/>
    <cellStyle name="Normal 60 2 6 2 2" xfId="43310" xr:uid="{00000000-0005-0000-0000-0000F37E0000}"/>
    <cellStyle name="Normal 60 2 6 2 3" xfId="28077" xr:uid="{00000000-0005-0000-0000-0000F47E0000}"/>
    <cellStyle name="Normal 60 2 6 3" xfId="7959" xr:uid="{00000000-0005-0000-0000-0000F57E0000}"/>
    <cellStyle name="Normal 60 2 6 3 2" xfId="38293" xr:uid="{00000000-0005-0000-0000-0000F67E0000}"/>
    <cellStyle name="Normal 60 2 6 3 3" xfId="23060" xr:uid="{00000000-0005-0000-0000-0000F77E0000}"/>
    <cellStyle name="Normal 60 2 6 4" xfId="33280" xr:uid="{00000000-0005-0000-0000-0000F87E0000}"/>
    <cellStyle name="Normal 60 2 6 5" xfId="18047" xr:uid="{00000000-0005-0000-0000-0000F97E0000}"/>
    <cellStyle name="Normal 60 2 7" xfId="4598" xr:uid="{00000000-0005-0000-0000-0000FA7E0000}"/>
    <cellStyle name="Normal 60 2 7 2" xfId="14650" xr:uid="{00000000-0005-0000-0000-0000FB7E0000}"/>
    <cellStyle name="Normal 60 2 7 2 2" xfId="44981" xr:uid="{00000000-0005-0000-0000-0000FC7E0000}"/>
    <cellStyle name="Normal 60 2 7 2 3" xfId="29748" xr:uid="{00000000-0005-0000-0000-0000FD7E0000}"/>
    <cellStyle name="Normal 60 2 7 3" xfId="9630" xr:uid="{00000000-0005-0000-0000-0000FE7E0000}"/>
    <cellStyle name="Normal 60 2 7 3 2" xfId="39964" xr:uid="{00000000-0005-0000-0000-0000FF7E0000}"/>
    <cellStyle name="Normal 60 2 7 3 3" xfId="24731" xr:uid="{00000000-0005-0000-0000-0000007F0000}"/>
    <cellStyle name="Normal 60 2 7 4" xfId="34951" xr:uid="{00000000-0005-0000-0000-0000017F0000}"/>
    <cellStyle name="Normal 60 2 7 5" xfId="19718" xr:uid="{00000000-0005-0000-0000-0000027F0000}"/>
    <cellStyle name="Normal 60 2 8" xfId="11308" xr:uid="{00000000-0005-0000-0000-0000037F0000}"/>
    <cellStyle name="Normal 60 2 8 2" xfId="41639" xr:uid="{00000000-0005-0000-0000-0000047F0000}"/>
    <cellStyle name="Normal 60 2 8 3" xfId="26406" xr:uid="{00000000-0005-0000-0000-0000057F0000}"/>
    <cellStyle name="Normal 60 2 9" xfId="6287" xr:uid="{00000000-0005-0000-0000-0000067F0000}"/>
    <cellStyle name="Normal 60 2 9 2" xfId="36622" xr:uid="{00000000-0005-0000-0000-0000077F0000}"/>
    <cellStyle name="Normal 60 2 9 3" xfId="21389" xr:uid="{00000000-0005-0000-0000-0000087F0000}"/>
    <cellStyle name="Normal 60 3" xfId="1251" xr:uid="{00000000-0005-0000-0000-0000097F0000}"/>
    <cellStyle name="Normal 60 3 10" xfId="16428" xr:uid="{00000000-0005-0000-0000-00000A7F0000}"/>
    <cellStyle name="Normal 60 3 2" xfId="1470" xr:uid="{00000000-0005-0000-0000-00000B7F0000}"/>
    <cellStyle name="Normal 60 3 2 2" xfId="1891" xr:uid="{00000000-0005-0000-0000-00000C7F0000}"/>
    <cellStyle name="Normal 60 3 2 2 2" xfId="2730" xr:uid="{00000000-0005-0000-0000-00000D7F0000}"/>
    <cellStyle name="Normal 60 3 2 2 2 2" xfId="4420" xr:uid="{00000000-0005-0000-0000-00000E7F0000}"/>
    <cellStyle name="Normal 60 3 2 2 2 2 2" xfId="14493" xr:uid="{00000000-0005-0000-0000-00000F7F0000}"/>
    <cellStyle name="Normal 60 3 2 2 2 2 2 2" xfId="44824" xr:uid="{00000000-0005-0000-0000-0000107F0000}"/>
    <cellStyle name="Normal 60 3 2 2 2 2 2 3" xfId="29591" xr:uid="{00000000-0005-0000-0000-0000117F0000}"/>
    <cellStyle name="Normal 60 3 2 2 2 2 3" xfId="9473" xr:uid="{00000000-0005-0000-0000-0000127F0000}"/>
    <cellStyle name="Normal 60 3 2 2 2 2 3 2" xfId="39807" xr:uid="{00000000-0005-0000-0000-0000137F0000}"/>
    <cellStyle name="Normal 60 3 2 2 2 2 3 3" xfId="24574" xr:uid="{00000000-0005-0000-0000-0000147F0000}"/>
    <cellStyle name="Normal 60 3 2 2 2 2 4" xfId="34794" xr:uid="{00000000-0005-0000-0000-0000157F0000}"/>
    <cellStyle name="Normal 60 3 2 2 2 2 5" xfId="19561" xr:uid="{00000000-0005-0000-0000-0000167F0000}"/>
    <cellStyle name="Normal 60 3 2 2 2 3" xfId="6112" xr:uid="{00000000-0005-0000-0000-0000177F0000}"/>
    <cellStyle name="Normal 60 3 2 2 2 3 2" xfId="16164" xr:uid="{00000000-0005-0000-0000-0000187F0000}"/>
    <cellStyle name="Normal 60 3 2 2 2 3 2 2" xfId="46495" xr:uid="{00000000-0005-0000-0000-0000197F0000}"/>
    <cellStyle name="Normal 60 3 2 2 2 3 2 3" xfId="31262" xr:uid="{00000000-0005-0000-0000-00001A7F0000}"/>
    <cellStyle name="Normal 60 3 2 2 2 3 3" xfId="11144" xr:uid="{00000000-0005-0000-0000-00001B7F0000}"/>
    <cellStyle name="Normal 60 3 2 2 2 3 3 2" xfId="41478" xr:uid="{00000000-0005-0000-0000-00001C7F0000}"/>
    <cellStyle name="Normal 60 3 2 2 2 3 3 3" xfId="26245" xr:uid="{00000000-0005-0000-0000-00001D7F0000}"/>
    <cellStyle name="Normal 60 3 2 2 2 3 4" xfId="36465" xr:uid="{00000000-0005-0000-0000-00001E7F0000}"/>
    <cellStyle name="Normal 60 3 2 2 2 3 5" xfId="21232" xr:uid="{00000000-0005-0000-0000-00001F7F0000}"/>
    <cellStyle name="Normal 60 3 2 2 2 4" xfId="12822" xr:uid="{00000000-0005-0000-0000-0000207F0000}"/>
    <cellStyle name="Normal 60 3 2 2 2 4 2" xfId="43153" xr:uid="{00000000-0005-0000-0000-0000217F0000}"/>
    <cellStyle name="Normal 60 3 2 2 2 4 3" xfId="27920" xr:uid="{00000000-0005-0000-0000-0000227F0000}"/>
    <cellStyle name="Normal 60 3 2 2 2 5" xfId="7801" xr:uid="{00000000-0005-0000-0000-0000237F0000}"/>
    <cellStyle name="Normal 60 3 2 2 2 5 2" xfId="38136" xr:uid="{00000000-0005-0000-0000-0000247F0000}"/>
    <cellStyle name="Normal 60 3 2 2 2 5 3" xfId="22903" xr:uid="{00000000-0005-0000-0000-0000257F0000}"/>
    <cellStyle name="Normal 60 3 2 2 2 6" xfId="33124" xr:uid="{00000000-0005-0000-0000-0000267F0000}"/>
    <cellStyle name="Normal 60 3 2 2 2 7" xfId="17890" xr:uid="{00000000-0005-0000-0000-0000277F0000}"/>
    <cellStyle name="Normal 60 3 2 2 3" xfId="3583" xr:uid="{00000000-0005-0000-0000-0000287F0000}"/>
    <cellStyle name="Normal 60 3 2 2 3 2" xfId="13657" xr:uid="{00000000-0005-0000-0000-0000297F0000}"/>
    <cellStyle name="Normal 60 3 2 2 3 2 2" xfId="43988" xr:uid="{00000000-0005-0000-0000-00002A7F0000}"/>
    <cellStyle name="Normal 60 3 2 2 3 2 3" xfId="28755" xr:uid="{00000000-0005-0000-0000-00002B7F0000}"/>
    <cellStyle name="Normal 60 3 2 2 3 3" xfId="8637" xr:uid="{00000000-0005-0000-0000-00002C7F0000}"/>
    <cellStyle name="Normal 60 3 2 2 3 3 2" xfId="38971" xr:uid="{00000000-0005-0000-0000-00002D7F0000}"/>
    <cellStyle name="Normal 60 3 2 2 3 3 3" xfId="23738" xr:uid="{00000000-0005-0000-0000-00002E7F0000}"/>
    <cellStyle name="Normal 60 3 2 2 3 4" xfId="33958" xr:uid="{00000000-0005-0000-0000-00002F7F0000}"/>
    <cellStyle name="Normal 60 3 2 2 3 5" xfId="18725" xr:uid="{00000000-0005-0000-0000-0000307F0000}"/>
    <cellStyle name="Normal 60 3 2 2 4" xfId="5276" xr:uid="{00000000-0005-0000-0000-0000317F0000}"/>
    <cellStyle name="Normal 60 3 2 2 4 2" xfId="15328" xr:uid="{00000000-0005-0000-0000-0000327F0000}"/>
    <cellStyle name="Normal 60 3 2 2 4 2 2" xfId="45659" xr:uid="{00000000-0005-0000-0000-0000337F0000}"/>
    <cellStyle name="Normal 60 3 2 2 4 2 3" xfId="30426" xr:uid="{00000000-0005-0000-0000-0000347F0000}"/>
    <cellStyle name="Normal 60 3 2 2 4 3" xfId="10308" xr:uid="{00000000-0005-0000-0000-0000357F0000}"/>
    <cellStyle name="Normal 60 3 2 2 4 3 2" xfId="40642" xr:uid="{00000000-0005-0000-0000-0000367F0000}"/>
    <cellStyle name="Normal 60 3 2 2 4 3 3" xfId="25409" xr:uid="{00000000-0005-0000-0000-0000377F0000}"/>
    <cellStyle name="Normal 60 3 2 2 4 4" xfId="35629" xr:uid="{00000000-0005-0000-0000-0000387F0000}"/>
    <cellStyle name="Normal 60 3 2 2 4 5" xfId="20396" xr:uid="{00000000-0005-0000-0000-0000397F0000}"/>
    <cellStyle name="Normal 60 3 2 2 5" xfId="11986" xr:uid="{00000000-0005-0000-0000-00003A7F0000}"/>
    <cellStyle name="Normal 60 3 2 2 5 2" xfId="42317" xr:uid="{00000000-0005-0000-0000-00003B7F0000}"/>
    <cellStyle name="Normal 60 3 2 2 5 3" xfId="27084" xr:uid="{00000000-0005-0000-0000-00003C7F0000}"/>
    <cellStyle name="Normal 60 3 2 2 6" xfId="6965" xr:uid="{00000000-0005-0000-0000-00003D7F0000}"/>
    <cellStyle name="Normal 60 3 2 2 6 2" xfId="37300" xr:uid="{00000000-0005-0000-0000-00003E7F0000}"/>
    <cellStyle name="Normal 60 3 2 2 6 3" xfId="22067" xr:uid="{00000000-0005-0000-0000-00003F7F0000}"/>
    <cellStyle name="Normal 60 3 2 2 7" xfId="32288" xr:uid="{00000000-0005-0000-0000-0000407F0000}"/>
    <cellStyle name="Normal 60 3 2 2 8" xfId="17054" xr:uid="{00000000-0005-0000-0000-0000417F0000}"/>
    <cellStyle name="Normal 60 3 2 3" xfId="2312" xr:uid="{00000000-0005-0000-0000-0000427F0000}"/>
    <cellStyle name="Normal 60 3 2 3 2" xfId="4002" xr:uid="{00000000-0005-0000-0000-0000437F0000}"/>
    <cellStyle name="Normal 60 3 2 3 2 2" xfId="14075" xr:uid="{00000000-0005-0000-0000-0000447F0000}"/>
    <cellStyle name="Normal 60 3 2 3 2 2 2" xfId="44406" xr:uid="{00000000-0005-0000-0000-0000457F0000}"/>
    <cellStyle name="Normal 60 3 2 3 2 2 3" xfId="29173" xr:uid="{00000000-0005-0000-0000-0000467F0000}"/>
    <cellStyle name="Normal 60 3 2 3 2 3" xfId="9055" xr:uid="{00000000-0005-0000-0000-0000477F0000}"/>
    <cellStyle name="Normal 60 3 2 3 2 3 2" xfId="39389" xr:uid="{00000000-0005-0000-0000-0000487F0000}"/>
    <cellStyle name="Normal 60 3 2 3 2 3 3" xfId="24156" xr:uid="{00000000-0005-0000-0000-0000497F0000}"/>
    <cellStyle name="Normal 60 3 2 3 2 4" xfId="34376" xr:uid="{00000000-0005-0000-0000-00004A7F0000}"/>
    <cellStyle name="Normal 60 3 2 3 2 5" xfId="19143" xr:uid="{00000000-0005-0000-0000-00004B7F0000}"/>
    <cellStyle name="Normal 60 3 2 3 3" xfId="5694" xr:uid="{00000000-0005-0000-0000-00004C7F0000}"/>
    <cellStyle name="Normal 60 3 2 3 3 2" xfId="15746" xr:uid="{00000000-0005-0000-0000-00004D7F0000}"/>
    <cellStyle name="Normal 60 3 2 3 3 2 2" xfId="46077" xr:uid="{00000000-0005-0000-0000-00004E7F0000}"/>
    <cellStyle name="Normal 60 3 2 3 3 2 3" xfId="30844" xr:uid="{00000000-0005-0000-0000-00004F7F0000}"/>
    <cellStyle name="Normal 60 3 2 3 3 3" xfId="10726" xr:uid="{00000000-0005-0000-0000-0000507F0000}"/>
    <cellStyle name="Normal 60 3 2 3 3 3 2" xfId="41060" xr:uid="{00000000-0005-0000-0000-0000517F0000}"/>
    <cellStyle name="Normal 60 3 2 3 3 3 3" xfId="25827" xr:uid="{00000000-0005-0000-0000-0000527F0000}"/>
    <cellStyle name="Normal 60 3 2 3 3 4" xfId="36047" xr:uid="{00000000-0005-0000-0000-0000537F0000}"/>
    <cellStyle name="Normal 60 3 2 3 3 5" xfId="20814" xr:uid="{00000000-0005-0000-0000-0000547F0000}"/>
    <cellStyle name="Normal 60 3 2 3 4" xfId="12404" xr:uid="{00000000-0005-0000-0000-0000557F0000}"/>
    <cellStyle name="Normal 60 3 2 3 4 2" xfId="42735" xr:uid="{00000000-0005-0000-0000-0000567F0000}"/>
    <cellStyle name="Normal 60 3 2 3 4 3" xfId="27502" xr:uid="{00000000-0005-0000-0000-0000577F0000}"/>
    <cellStyle name="Normal 60 3 2 3 5" xfId="7383" xr:uid="{00000000-0005-0000-0000-0000587F0000}"/>
    <cellStyle name="Normal 60 3 2 3 5 2" xfId="37718" xr:uid="{00000000-0005-0000-0000-0000597F0000}"/>
    <cellStyle name="Normal 60 3 2 3 5 3" xfId="22485" xr:uid="{00000000-0005-0000-0000-00005A7F0000}"/>
    <cellStyle name="Normal 60 3 2 3 6" xfId="32706" xr:uid="{00000000-0005-0000-0000-00005B7F0000}"/>
    <cellStyle name="Normal 60 3 2 3 7" xfId="17472" xr:uid="{00000000-0005-0000-0000-00005C7F0000}"/>
    <cellStyle name="Normal 60 3 2 4" xfId="3165" xr:uid="{00000000-0005-0000-0000-00005D7F0000}"/>
    <cellStyle name="Normal 60 3 2 4 2" xfId="13239" xr:uid="{00000000-0005-0000-0000-00005E7F0000}"/>
    <cellStyle name="Normal 60 3 2 4 2 2" xfId="43570" xr:uid="{00000000-0005-0000-0000-00005F7F0000}"/>
    <cellStyle name="Normal 60 3 2 4 2 3" xfId="28337" xr:uid="{00000000-0005-0000-0000-0000607F0000}"/>
    <cellStyle name="Normal 60 3 2 4 3" xfId="8219" xr:uid="{00000000-0005-0000-0000-0000617F0000}"/>
    <cellStyle name="Normal 60 3 2 4 3 2" xfId="38553" xr:uid="{00000000-0005-0000-0000-0000627F0000}"/>
    <cellStyle name="Normal 60 3 2 4 3 3" xfId="23320" xr:uid="{00000000-0005-0000-0000-0000637F0000}"/>
    <cellStyle name="Normal 60 3 2 4 4" xfId="33540" xr:uid="{00000000-0005-0000-0000-0000647F0000}"/>
    <cellStyle name="Normal 60 3 2 4 5" xfId="18307" xr:uid="{00000000-0005-0000-0000-0000657F0000}"/>
    <cellStyle name="Normal 60 3 2 5" xfId="4858" xr:uid="{00000000-0005-0000-0000-0000667F0000}"/>
    <cellStyle name="Normal 60 3 2 5 2" xfId="14910" xr:uid="{00000000-0005-0000-0000-0000677F0000}"/>
    <cellStyle name="Normal 60 3 2 5 2 2" xfId="45241" xr:uid="{00000000-0005-0000-0000-0000687F0000}"/>
    <cellStyle name="Normal 60 3 2 5 2 3" xfId="30008" xr:uid="{00000000-0005-0000-0000-0000697F0000}"/>
    <cellStyle name="Normal 60 3 2 5 3" xfId="9890" xr:uid="{00000000-0005-0000-0000-00006A7F0000}"/>
    <cellStyle name="Normal 60 3 2 5 3 2" xfId="40224" xr:uid="{00000000-0005-0000-0000-00006B7F0000}"/>
    <cellStyle name="Normal 60 3 2 5 3 3" xfId="24991" xr:uid="{00000000-0005-0000-0000-00006C7F0000}"/>
    <cellStyle name="Normal 60 3 2 5 4" xfId="35211" xr:uid="{00000000-0005-0000-0000-00006D7F0000}"/>
    <cellStyle name="Normal 60 3 2 5 5" xfId="19978" xr:uid="{00000000-0005-0000-0000-00006E7F0000}"/>
    <cellStyle name="Normal 60 3 2 6" xfId="11568" xr:uid="{00000000-0005-0000-0000-00006F7F0000}"/>
    <cellStyle name="Normal 60 3 2 6 2" xfId="41899" xr:uid="{00000000-0005-0000-0000-0000707F0000}"/>
    <cellStyle name="Normal 60 3 2 6 3" xfId="26666" xr:uid="{00000000-0005-0000-0000-0000717F0000}"/>
    <cellStyle name="Normal 60 3 2 7" xfId="6547" xr:uid="{00000000-0005-0000-0000-0000727F0000}"/>
    <cellStyle name="Normal 60 3 2 7 2" xfId="36882" xr:uid="{00000000-0005-0000-0000-0000737F0000}"/>
    <cellStyle name="Normal 60 3 2 7 3" xfId="21649" xr:uid="{00000000-0005-0000-0000-0000747F0000}"/>
    <cellStyle name="Normal 60 3 2 8" xfId="31870" xr:uid="{00000000-0005-0000-0000-0000757F0000}"/>
    <cellStyle name="Normal 60 3 2 9" xfId="16636" xr:uid="{00000000-0005-0000-0000-0000767F0000}"/>
    <cellStyle name="Normal 60 3 3" xfId="1683" xr:uid="{00000000-0005-0000-0000-0000777F0000}"/>
    <cellStyle name="Normal 60 3 3 2" xfId="2522" xr:uid="{00000000-0005-0000-0000-0000787F0000}"/>
    <cellStyle name="Normal 60 3 3 2 2" xfId="4212" xr:uid="{00000000-0005-0000-0000-0000797F0000}"/>
    <cellStyle name="Normal 60 3 3 2 2 2" xfId="14285" xr:uid="{00000000-0005-0000-0000-00007A7F0000}"/>
    <cellStyle name="Normal 60 3 3 2 2 2 2" xfId="44616" xr:uid="{00000000-0005-0000-0000-00007B7F0000}"/>
    <cellStyle name="Normal 60 3 3 2 2 2 3" xfId="29383" xr:uid="{00000000-0005-0000-0000-00007C7F0000}"/>
    <cellStyle name="Normal 60 3 3 2 2 3" xfId="9265" xr:uid="{00000000-0005-0000-0000-00007D7F0000}"/>
    <cellStyle name="Normal 60 3 3 2 2 3 2" xfId="39599" xr:uid="{00000000-0005-0000-0000-00007E7F0000}"/>
    <cellStyle name="Normal 60 3 3 2 2 3 3" xfId="24366" xr:uid="{00000000-0005-0000-0000-00007F7F0000}"/>
    <cellStyle name="Normal 60 3 3 2 2 4" xfId="34586" xr:uid="{00000000-0005-0000-0000-0000807F0000}"/>
    <cellStyle name="Normal 60 3 3 2 2 5" xfId="19353" xr:uid="{00000000-0005-0000-0000-0000817F0000}"/>
    <cellStyle name="Normal 60 3 3 2 3" xfId="5904" xr:uid="{00000000-0005-0000-0000-0000827F0000}"/>
    <cellStyle name="Normal 60 3 3 2 3 2" xfId="15956" xr:uid="{00000000-0005-0000-0000-0000837F0000}"/>
    <cellStyle name="Normal 60 3 3 2 3 2 2" xfId="46287" xr:uid="{00000000-0005-0000-0000-0000847F0000}"/>
    <cellStyle name="Normal 60 3 3 2 3 2 3" xfId="31054" xr:uid="{00000000-0005-0000-0000-0000857F0000}"/>
    <cellStyle name="Normal 60 3 3 2 3 3" xfId="10936" xr:uid="{00000000-0005-0000-0000-0000867F0000}"/>
    <cellStyle name="Normal 60 3 3 2 3 3 2" xfId="41270" xr:uid="{00000000-0005-0000-0000-0000877F0000}"/>
    <cellStyle name="Normal 60 3 3 2 3 3 3" xfId="26037" xr:uid="{00000000-0005-0000-0000-0000887F0000}"/>
    <cellStyle name="Normal 60 3 3 2 3 4" xfId="36257" xr:uid="{00000000-0005-0000-0000-0000897F0000}"/>
    <cellStyle name="Normal 60 3 3 2 3 5" xfId="21024" xr:uid="{00000000-0005-0000-0000-00008A7F0000}"/>
    <cellStyle name="Normal 60 3 3 2 4" xfId="12614" xr:uid="{00000000-0005-0000-0000-00008B7F0000}"/>
    <cellStyle name="Normal 60 3 3 2 4 2" xfId="42945" xr:uid="{00000000-0005-0000-0000-00008C7F0000}"/>
    <cellStyle name="Normal 60 3 3 2 4 3" xfId="27712" xr:uid="{00000000-0005-0000-0000-00008D7F0000}"/>
    <cellStyle name="Normal 60 3 3 2 5" xfId="7593" xr:uid="{00000000-0005-0000-0000-00008E7F0000}"/>
    <cellStyle name="Normal 60 3 3 2 5 2" xfId="37928" xr:uid="{00000000-0005-0000-0000-00008F7F0000}"/>
    <cellStyle name="Normal 60 3 3 2 5 3" xfId="22695" xr:uid="{00000000-0005-0000-0000-0000907F0000}"/>
    <cellStyle name="Normal 60 3 3 2 6" xfId="32916" xr:uid="{00000000-0005-0000-0000-0000917F0000}"/>
    <cellStyle name="Normal 60 3 3 2 7" xfId="17682" xr:uid="{00000000-0005-0000-0000-0000927F0000}"/>
    <cellStyle name="Normal 60 3 3 3" xfId="3375" xr:uid="{00000000-0005-0000-0000-0000937F0000}"/>
    <cellStyle name="Normal 60 3 3 3 2" xfId="13449" xr:uid="{00000000-0005-0000-0000-0000947F0000}"/>
    <cellStyle name="Normal 60 3 3 3 2 2" xfId="43780" xr:uid="{00000000-0005-0000-0000-0000957F0000}"/>
    <cellStyle name="Normal 60 3 3 3 2 3" xfId="28547" xr:uid="{00000000-0005-0000-0000-0000967F0000}"/>
    <cellStyle name="Normal 60 3 3 3 3" xfId="8429" xr:uid="{00000000-0005-0000-0000-0000977F0000}"/>
    <cellStyle name="Normal 60 3 3 3 3 2" xfId="38763" xr:uid="{00000000-0005-0000-0000-0000987F0000}"/>
    <cellStyle name="Normal 60 3 3 3 3 3" xfId="23530" xr:uid="{00000000-0005-0000-0000-0000997F0000}"/>
    <cellStyle name="Normal 60 3 3 3 4" xfId="33750" xr:uid="{00000000-0005-0000-0000-00009A7F0000}"/>
    <cellStyle name="Normal 60 3 3 3 5" xfId="18517" xr:uid="{00000000-0005-0000-0000-00009B7F0000}"/>
    <cellStyle name="Normal 60 3 3 4" xfId="5068" xr:uid="{00000000-0005-0000-0000-00009C7F0000}"/>
    <cellStyle name="Normal 60 3 3 4 2" xfId="15120" xr:uid="{00000000-0005-0000-0000-00009D7F0000}"/>
    <cellStyle name="Normal 60 3 3 4 2 2" xfId="45451" xr:uid="{00000000-0005-0000-0000-00009E7F0000}"/>
    <cellStyle name="Normal 60 3 3 4 2 3" xfId="30218" xr:uid="{00000000-0005-0000-0000-00009F7F0000}"/>
    <cellStyle name="Normal 60 3 3 4 3" xfId="10100" xr:uid="{00000000-0005-0000-0000-0000A07F0000}"/>
    <cellStyle name="Normal 60 3 3 4 3 2" xfId="40434" xr:uid="{00000000-0005-0000-0000-0000A17F0000}"/>
    <cellStyle name="Normal 60 3 3 4 3 3" xfId="25201" xr:uid="{00000000-0005-0000-0000-0000A27F0000}"/>
    <cellStyle name="Normal 60 3 3 4 4" xfId="35421" xr:uid="{00000000-0005-0000-0000-0000A37F0000}"/>
    <cellStyle name="Normal 60 3 3 4 5" xfId="20188" xr:uid="{00000000-0005-0000-0000-0000A47F0000}"/>
    <cellStyle name="Normal 60 3 3 5" xfId="11778" xr:uid="{00000000-0005-0000-0000-0000A57F0000}"/>
    <cellStyle name="Normal 60 3 3 5 2" xfId="42109" xr:uid="{00000000-0005-0000-0000-0000A67F0000}"/>
    <cellStyle name="Normal 60 3 3 5 3" xfId="26876" xr:uid="{00000000-0005-0000-0000-0000A77F0000}"/>
    <cellStyle name="Normal 60 3 3 6" xfId="6757" xr:uid="{00000000-0005-0000-0000-0000A87F0000}"/>
    <cellStyle name="Normal 60 3 3 6 2" xfId="37092" xr:uid="{00000000-0005-0000-0000-0000A97F0000}"/>
    <cellStyle name="Normal 60 3 3 6 3" xfId="21859" xr:uid="{00000000-0005-0000-0000-0000AA7F0000}"/>
    <cellStyle name="Normal 60 3 3 7" xfId="32080" xr:uid="{00000000-0005-0000-0000-0000AB7F0000}"/>
    <cellStyle name="Normal 60 3 3 8" xfId="16846" xr:uid="{00000000-0005-0000-0000-0000AC7F0000}"/>
    <cellStyle name="Normal 60 3 4" xfId="2104" xr:uid="{00000000-0005-0000-0000-0000AD7F0000}"/>
    <cellStyle name="Normal 60 3 4 2" xfId="3794" xr:uid="{00000000-0005-0000-0000-0000AE7F0000}"/>
    <cellStyle name="Normal 60 3 4 2 2" xfId="13867" xr:uid="{00000000-0005-0000-0000-0000AF7F0000}"/>
    <cellStyle name="Normal 60 3 4 2 2 2" xfId="44198" xr:uid="{00000000-0005-0000-0000-0000B07F0000}"/>
    <cellStyle name="Normal 60 3 4 2 2 3" xfId="28965" xr:uid="{00000000-0005-0000-0000-0000B17F0000}"/>
    <cellStyle name="Normal 60 3 4 2 3" xfId="8847" xr:uid="{00000000-0005-0000-0000-0000B27F0000}"/>
    <cellStyle name="Normal 60 3 4 2 3 2" xfId="39181" xr:uid="{00000000-0005-0000-0000-0000B37F0000}"/>
    <cellStyle name="Normal 60 3 4 2 3 3" xfId="23948" xr:uid="{00000000-0005-0000-0000-0000B47F0000}"/>
    <cellStyle name="Normal 60 3 4 2 4" xfId="34168" xr:uid="{00000000-0005-0000-0000-0000B57F0000}"/>
    <cellStyle name="Normal 60 3 4 2 5" xfId="18935" xr:uid="{00000000-0005-0000-0000-0000B67F0000}"/>
    <cellStyle name="Normal 60 3 4 3" xfId="5486" xr:uid="{00000000-0005-0000-0000-0000B77F0000}"/>
    <cellStyle name="Normal 60 3 4 3 2" xfId="15538" xr:uid="{00000000-0005-0000-0000-0000B87F0000}"/>
    <cellStyle name="Normal 60 3 4 3 2 2" xfId="45869" xr:uid="{00000000-0005-0000-0000-0000B97F0000}"/>
    <cellStyle name="Normal 60 3 4 3 2 3" xfId="30636" xr:uid="{00000000-0005-0000-0000-0000BA7F0000}"/>
    <cellStyle name="Normal 60 3 4 3 3" xfId="10518" xr:uid="{00000000-0005-0000-0000-0000BB7F0000}"/>
    <cellStyle name="Normal 60 3 4 3 3 2" xfId="40852" xr:uid="{00000000-0005-0000-0000-0000BC7F0000}"/>
    <cellStyle name="Normal 60 3 4 3 3 3" xfId="25619" xr:uid="{00000000-0005-0000-0000-0000BD7F0000}"/>
    <cellStyle name="Normal 60 3 4 3 4" xfId="35839" xr:uid="{00000000-0005-0000-0000-0000BE7F0000}"/>
    <cellStyle name="Normal 60 3 4 3 5" xfId="20606" xr:uid="{00000000-0005-0000-0000-0000BF7F0000}"/>
    <cellStyle name="Normal 60 3 4 4" xfId="12196" xr:uid="{00000000-0005-0000-0000-0000C07F0000}"/>
    <cellStyle name="Normal 60 3 4 4 2" xfId="42527" xr:uid="{00000000-0005-0000-0000-0000C17F0000}"/>
    <cellStyle name="Normal 60 3 4 4 3" xfId="27294" xr:uid="{00000000-0005-0000-0000-0000C27F0000}"/>
    <cellStyle name="Normal 60 3 4 5" xfId="7175" xr:uid="{00000000-0005-0000-0000-0000C37F0000}"/>
    <cellStyle name="Normal 60 3 4 5 2" xfId="37510" xr:uid="{00000000-0005-0000-0000-0000C47F0000}"/>
    <cellStyle name="Normal 60 3 4 5 3" xfId="22277" xr:uid="{00000000-0005-0000-0000-0000C57F0000}"/>
    <cellStyle name="Normal 60 3 4 6" xfId="32498" xr:uid="{00000000-0005-0000-0000-0000C67F0000}"/>
    <cellStyle name="Normal 60 3 4 7" xfId="17264" xr:uid="{00000000-0005-0000-0000-0000C77F0000}"/>
    <cellStyle name="Normal 60 3 5" xfId="2957" xr:uid="{00000000-0005-0000-0000-0000C87F0000}"/>
    <cellStyle name="Normal 60 3 5 2" xfId="13031" xr:uid="{00000000-0005-0000-0000-0000C97F0000}"/>
    <cellStyle name="Normal 60 3 5 2 2" xfId="43362" xr:uid="{00000000-0005-0000-0000-0000CA7F0000}"/>
    <cellStyle name="Normal 60 3 5 2 3" xfId="28129" xr:uid="{00000000-0005-0000-0000-0000CB7F0000}"/>
    <cellStyle name="Normal 60 3 5 3" xfId="8011" xr:uid="{00000000-0005-0000-0000-0000CC7F0000}"/>
    <cellStyle name="Normal 60 3 5 3 2" xfId="38345" xr:uid="{00000000-0005-0000-0000-0000CD7F0000}"/>
    <cellStyle name="Normal 60 3 5 3 3" xfId="23112" xr:uid="{00000000-0005-0000-0000-0000CE7F0000}"/>
    <cellStyle name="Normal 60 3 5 4" xfId="33332" xr:uid="{00000000-0005-0000-0000-0000CF7F0000}"/>
    <cellStyle name="Normal 60 3 5 5" xfId="18099" xr:uid="{00000000-0005-0000-0000-0000D07F0000}"/>
    <cellStyle name="Normal 60 3 6" xfId="4650" xr:uid="{00000000-0005-0000-0000-0000D17F0000}"/>
    <cellStyle name="Normal 60 3 6 2" xfId="14702" xr:uid="{00000000-0005-0000-0000-0000D27F0000}"/>
    <cellStyle name="Normal 60 3 6 2 2" xfId="45033" xr:uid="{00000000-0005-0000-0000-0000D37F0000}"/>
    <cellStyle name="Normal 60 3 6 2 3" xfId="29800" xr:uid="{00000000-0005-0000-0000-0000D47F0000}"/>
    <cellStyle name="Normal 60 3 6 3" xfId="9682" xr:uid="{00000000-0005-0000-0000-0000D57F0000}"/>
    <cellStyle name="Normal 60 3 6 3 2" xfId="40016" xr:uid="{00000000-0005-0000-0000-0000D67F0000}"/>
    <cellStyle name="Normal 60 3 6 3 3" xfId="24783" xr:uid="{00000000-0005-0000-0000-0000D77F0000}"/>
    <cellStyle name="Normal 60 3 6 4" xfId="35003" xr:uid="{00000000-0005-0000-0000-0000D87F0000}"/>
    <cellStyle name="Normal 60 3 6 5" xfId="19770" xr:uid="{00000000-0005-0000-0000-0000D97F0000}"/>
    <cellStyle name="Normal 60 3 7" xfId="11360" xr:uid="{00000000-0005-0000-0000-0000DA7F0000}"/>
    <cellStyle name="Normal 60 3 7 2" xfId="41691" xr:uid="{00000000-0005-0000-0000-0000DB7F0000}"/>
    <cellStyle name="Normal 60 3 7 3" xfId="26458" xr:uid="{00000000-0005-0000-0000-0000DC7F0000}"/>
    <cellStyle name="Normal 60 3 8" xfId="6339" xr:uid="{00000000-0005-0000-0000-0000DD7F0000}"/>
    <cellStyle name="Normal 60 3 8 2" xfId="36674" xr:uid="{00000000-0005-0000-0000-0000DE7F0000}"/>
    <cellStyle name="Normal 60 3 8 3" xfId="21441" xr:uid="{00000000-0005-0000-0000-0000DF7F0000}"/>
    <cellStyle name="Normal 60 3 9" xfId="31663" xr:uid="{00000000-0005-0000-0000-0000E07F0000}"/>
    <cellStyle name="Normal 60 4" xfId="1364" xr:uid="{00000000-0005-0000-0000-0000E17F0000}"/>
    <cellStyle name="Normal 60 4 2" xfId="1787" xr:uid="{00000000-0005-0000-0000-0000E27F0000}"/>
    <cellStyle name="Normal 60 4 2 2" xfId="2626" xr:uid="{00000000-0005-0000-0000-0000E37F0000}"/>
    <cellStyle name="Normal 60 4 2 2 2" xfId="4316" xr:uid="{00000000-0005-0000-0000-0000E47F0000}"/>
    <cellStyle name="Normal 60 4 2 2 2 2" xfId="14389" xr:uid="{00000000-0005-0000-0000-0000E57F0000}"/>
    <cellStyle name="Normal 60 4 2 2 2 2 2" xfId="44720" xr:uid="{00000000-0005-0000-0000-0000E67F0000}"/>
    <cellStyle name="Normal 60 4 2 2 2 2 3" xfId="29487" xr:uid="{00000000-0005-0000-0000-0000E77F0000}"/>
    <cellStyle name="Normal 60 4 2 2 2 3" xfId="9369" xr:uid="{00000000-0005-0000-0000-0000E87F0000}"/>
    <cellStyle name="Normal 60 4 2 2 2 3 2" xfId="39703" xr:uid="{00000000-0005-0000-0000-0000E97F0000}"/>
    <cellStyle name="Normal 60 4 2 2 2 3 3" xfId="24470" xr:uid="{00000000-0005-0000-0000-0000EA7F0000}"/>
    <cellStyle name="Normal 60 4 2 2 2 4" xfId="34690" xr:uid="{00000000-0005-0000-0000-0000EB7F0000}"/>
    <cellStyle name="Normal 60 4 2 2 2 5" xfId="19457" xr:uid="{00000000-0005-0000-0000-0000EC7F0000}"/>
    <cellStyle name="Normal 60 4 2 2 3" xfId="6008" xr:uid="{00000000-0005-0000-0000-0000ED7F0000}"/>
    <cellStyle name="Normal 60 4 2 2 3 2" xfId="16060" xr:uid="{00000000-0005-0000-0000-0000EE7F0000}"/>
    <cellStyle name="Normal 60 4 2 2 3 2 2" xfId="46391" xr:uid="{00000000-0005-0000-0000-0000EF7F0000}"/>
    <cellStyle name="Normal 60 4 2 2 3 2 3" xfId="31158" xr:uid="{00000000-0005-0000-0000-0000F07F0000}"/>
    <cellStyle name="Normal 60 4 2 2 3 3" xfId="11040" xr:uid="{00000000-0005-0000-0000-0000F17F0000}"/>
    <cellStyle name="Normal 60 4 2 2 3 3 2" xfId="41374" xr:uid="{00000000-0005-0000-0000-0000F27F0000}"/>
    <cellStyle name="Normal 60 4 2 2 3 3 3" xfId="26141" xr:uid="{00000000-0005-0000-0000-0000F37F0000}"/>
    <cellStyle name="Normal 60 4 2 2 3 4" xfId="36361" xr:uid="{00000000-0005-0000-0000-0000F47F0000}"/>
    <cellStyle name="Normal 60 4 2 2 3 5" xfId="21128" xr:uid="{00000000-0005-0000-0000-0000F57F0000}"/>
    <cellStyle name="Normal 60 4 2 2 4" xfId="12718" xr:uid="{00000000-0005-0000-0000-0000F67F0000}"/>
    <cellStyle name="Normal 60 4 2 2 4 2" xfId="43049" xr:uid="{00000000-0005-0000-0000-0000F77F0000}"/>
    <cellStyle name="Normal 60 4 2 2 4 3" xfId="27816" xr:uid="{00000000-0005-0000-0000-0000F87F0000}"/>
    <cellStyle name="Normal 60 4 2 2 5" xfId="7697" xr:uid="{00000000-0005-0000-0000-0000F97F0000}"/>
    <cellStyle name="Normal 60 4 2 2 5 2" xfId="38032" xr:uid="{00000000-0005-0000-0000-0000FA7F0000}"/>
    <cellStyle name="Normal 60 4 2 2 5 3" xfId="22799" xr:uid="{00000000-0005-0000-0000-0000FB7F0000}"/>
    <cellStyle name="Normal 60 4 2 2 6" xfId="33020" xr:uid="{00000000-0005-0000-0000-0000FC7F0000}"/>
    <cellStyle name="Normal 60 4 2 2 7" xfId="17786" xr:uid="{00000000-0005-0000-0000-0000FD7F0000}"/>
    <cellStyle name="Normal 60 4 2 3" xfId="3479" xr:uid="{00000000-0005-0000-0000-0000FE7F0000}"/>
    <cellStyle name="Normal 60 4 2 3 2" xfId="13553" xr:uid="{00000000-0005-0000-0000-0000FF7F0000}"/>
    <cellStyle name="Normal 60 4 2 3 2 2" xfId="43884" xr:uid="{00000000-0005-0000-0000-000000800000}"/>
    <cellStyle name="Normal 60 4 2 3 2 3" xfId="28651" xr:uid="{00000000-0005-0000-0000-000001800000}"/>
    <cellStyle name="Normal 60 4 2 3 3" xfId="8533" xr:uid="{00000000-0005-0000-0000-000002800000}"/>
    <cellStyle name="Normal 60 4 2 3 3 2" xfId="38867" xr:uid="{00000000-0005-0000-0000-000003800000}"/>
    <cellStyle name="Normal 60 4 2 3 3 3" xfId="23634" xr:uid="{00000000-0005-0000-0000-000004800000}"/>
    <cellStyle name="Normal 60 4 2 3 4" xfId="33854" xr:uid="{00000000-0005-0000-0000-000005800000}"/>
    <cellStyle name="Normal 60 4 2 3 5" xfId="18621" xr:uid="{00000000-0005-0000-0000-000006800000}"/>
    <cellStyle name="Normal 60 4 2 4" xfId="5172" xr:uid="{00000000-0005-0000-0000-000007800000}"/>
    <cellStyle name="Normal 60 4 2 4 2" xfId="15224" xr:uid="{00000000-0005-0000-0000-000008800000}"/>
    <cellStyle name="Normal 60 4 2 4 2 2" xfId="45555" xr:uid="{00000000-0005-0000-0000-000009800000}"/>
    <cellStyle name="Normal 60 4 2 4 2 3" xfId="30322" xr:uid="{00000000-0005-0000-0000-00000A800000}"/>
    <cellStyle name="Normal 60 4 2 4 3" xfId="10204" xr:uid="{00000000-0005-0000-0000-00000B800000}"/>
    <cellStyle name="Normal 60 4 2 4 3 2" xfId="40538" xr:uid="{00000000-0005-0000-0000-00000C800000}"/>
    <cellStyle name="Normal 60 4 2 4 3 3" xfId="25305" xr:uid="{00000000-0005-0000-0000-00000D800000}"/>
    <cellStyle name="Normal 60 4 2 4 4" xfId="35525" xr:uid="{00000000-0005-0000-0000-00000E800000}"/>
    <cellStyle name="Normal 60 4 2 4 5" xfId="20292" xr:uid="{00000000-0005-0000-0000-00000F800000}"/>
    <cellStyle name="Normal 60 4 2 5" xfId="11882" xr:uid="{00000000-0005-0000-0000-000010800000}"/>
    <cellStyle name="Normal 60 4 2 5 2" xfId="42213" xr:uid="{00000000-0005-0000-0000-000011800000}"/>
    <cellStyle name="Normal 60 4 2 5 3" xfId="26980" xr:uid="{00000000-0005-0000-0000-000012800000}"/>
    <cellStyle name="Normal 60 4 2 6" xfId="6861" xr:uid="{00000000-0005-0000-0000-000013800000}"/>
    <cellStyle name="Normal 60 4 2 6 2" xfId="37196" xr:uid="{00000000-0005-0000-0000-000014800000}"/>
    <cellStyle name="Normal 60 4 2 6 3" xfId="21963" xr:uid="{00000000-0005-0000-0000-000015800000}"/>
    <cellStyle name="Normal 60 4 2 7" xfId="32184" xr:uid="{00000000-0005-0000-0000-000016800000}"/>
    <cellStyle name="Normal 60 4 2 8" xfId="16950" xr:uid="{00000000-0005-0000-0000-000017800000}"/>
    <cellStyle name="Normal 60 4 3" xfId="2208" xr:uid="{00000000-0005-0000-0000-000018800000}"/>
    <cellStyle name="Normal 60 4 3 2" xfId="3898" xr:uid="{00000000-0005-0000-0000-000019800000}"/>
    <cellStyle name="Normal 60 4 3 2 2" xfId="13971" xr:uid="{00000000-0005-0000-0000-00001A800000}"/>
    <cellStyle name="Normal 60 4 3 2 2 2" xfId="44302" xr:uid="{00000000-0005-0000-0000-00001B800000}"/>
    <cellStyle name="Normal 60 4 3 2 2 3" xfId="29069" xr:uid="{00000000-0005-0000-0000-00001C800000}"/>
    <cellStyle name="Normal 60 4 3 2 3" xfId="8951" xr:uid="{00000000-0005-0000-0000-00001D800000}"/>
    <cellStyle name="Normal 60 4 3 2 3 2" xfId="39285" xr:uid="{00000000-0005-0000-0000-00001E800000}"/>
    <cellStyle name="Normal 60 4 3 2 3 3" xfId="24052" xr:uid="{00000000-0005-0000-0000-00001F800000}"/>
    <cellStyle name="Normal 60 4 3 2 4" xfId="34272" xr:uid="{00000000-0005-0000-0000-000020800000}"/>
    <cellStyle name="Normal 60 4 3 2 5" xfId="19039" xr:uid="{00000000-0005-0000-0000-000021800000}"/>
    <cellStyle name="Normal 60 4 3 3" xfId="5590" xr:uid="{00000000-0005-0000-0000-000022800000}"/>
    <cellStyle name="Normal 60 4 3 3 2" xfId="15642" xr:uid="{00000000-0005-0000-0000-000023800000}"/>
    <cellStyle name="Normal 60 4 3 3 2 2" xfId="45973" xr:uid="{00000000-0005-0000-0000-000024800000}"/>
    <cellStyle name="Normal 60 4 3 3 2 3" xfId="30740" xr:uid="{00000000-0005-0000-0000-000025800000}"/>
    <cellStyle name="Normal 60 4 3 3 3" xfId="10622" xr:uid="{00000000-0005-0000-0000-000026800000}"/>
    <cellStyle name="Normal 60 4 3 3 3 2" xfId="40956" xr:uid="{00000000-0005-0000-0000-000027800000}"/>
    <cellStyle name="Normal 60 4 3 3 3 3" xfId="25723" xr:uid="{00000000-0005-0000-0000-000028800000}"/>
    <cellStyle name="Normal 60 4 3 3 4" xfId="35943" xr:uid="{00000000-0005-0000-0000-000029800000}"/>
    <cellStyle name="Normal 60 4 3 3 5" xfId="20710" xr:uid="{00000000-0005-0000-0000-00002A800000}"/>
    <cellStyle name="Normal 60 4 3 4" xfId="12300" xr:uid="{00000000-0005-0000-0000-00002B800000}"/>
    <cellStyle name="Normal 60 4 3 4 2" xfId="42631" xr:uid="{00000000-0005-0000-0000-00002C800000}"/>
    <cellStyle name="Normal 60 4 3 4 3" xfId="27398" xr:uid="{00000000-0005-0000-0000-00002D800000}"/>
    <cellStyle name="Normal 60 4 3 5" xfId="7279" xr:uid="{00000000-0005-0000-0000-00002E800000}"/>
    <cellStyle name="Normal 60 4 3 5 2" xfId="37614" xr:uid="{00000000-0005-0000-0000-00002F800000}"/>
    <cellStyle name="Normal 60 4 3 5 3" xfId="22381" xr:uid="{00000000-0005-0000-0000-000030800000}"/>
    <cellStyle name="Normal 60 4 3 6" xfId="32602" xr:uid="{00000000-0005-0000-0000-000031800000}"/>
    <cellStyle name="Normal 60 4 3 7" xfId="17368" xr:uid="{00000000-0005-0000-0000-000032800000}"/>
    <cellStyle name="Normal 60 4 4" xfId="3061" xr:uid="{00000000-0005-0000-0000-000033800000}"/>
    <cellStyle name="Normal 60 4 4 2" xfId="13135" xr:uid="{00000000-0005-0000-0000-000034800000}"/>
    <cellStyle name="Normal 60 4 4 2 2" xfId="43466" xr:uid="{00000000-0005-0000-0000-000035800000}"/>
    <cellStyle name="Normal 60 4 4 2 3" xfId="28233" xr:uid="{00000000-0005-0000-0000-000036800000}"/>
    <cellStyle name="Normal 60 4 4 3" xfId="8115" xr:uid="{00000000-0005-0000-0000-000037800000}"/>
    <cellStyle name="Normal 60 4 4 3 2" xfId="38449" xr:uid="{00000000-0005-0000-0000-000038800000}"/>
    <cellStyle name="Normal 60 4 4 3 3" xfId="23216" xr:uid="{00000000-0005-0000-0000-000039800000}"/>
    <cellStyle name="Normal 60 4 4 4" xfId="33436" xr:uid="{00000000-0005-0000-0000-00003A800000}"/>
    <cellStyle name="Normal 60 4 4 5" xfId="18203" xr:uid="{00000000-0005-0000-0000-00003B800000}"/>
    <cellStyle name="Normal 60 4 5" xfId="4754" xr:uid="{00000000-0005-0000-0000-00003C800000}"/>
    <cellStyle name="Normal 60 4 5 2" xfId="14806" xr:uid="{00000000-0005-0000-0000-00003D800000}"/>
    <cellStyle name="Normal 60 4 5 2 2" xfId="45137" xr:uid="{00000000-0005-0000-0000-00003E800000}"/>
    <cellStyle name="Normal 60 4 5 2 3" xfId="29904" xr:uid="{00000000-0005-0000-0000-00003F800000}"/>
    <cellStyle name="Normal 60 4 5 3" xfId="9786" xr:uid="{00000000-0005-0000-0000-000040800000}"/>
    <cellStyle name="Normal 60 4 5 3 2" xfId="40120" xr:uid="{00000000-0005-0000-0000-000041800000}"/>
    <cellStyle name="Normal 60 4 5 3 3" xfId="24887" xr:uid="{00000000-0005-0000-0000-000042800000}"/>
    <cellStyle name="Normal 60 4 5 4" xfId="35107" xr:uid="{00000000-0005-0000-0000-000043800000}"/>
    <cellStyle name="Normal 60 4 5 5" xfId="19874" xr:uid="{00000000-0005-0000-0000-000044800000}"/>
    <cellStyle name="Normal 60 4 6" xfId="11464" xr:uid="{00000000-0005-0000-0000-000045800000}"/>
    <cellStyle name="Normal 60 4 6 2" xfId="41795" xr:uid="{00000000-0005-0000-0000-000046800000}"/>
    <cellStyle name="Normal 60 4 6 3" xfId="26562" xr:uid="{00000000-0005-0000-0000-000047800000}"/>
    <cellStyle name="Normal 60 4 7" xfId="6443" xr:uid="{00000000-0005-0000-0000-000048800000}"/>
    <cellStyle name="Normal 60 4 7 2" xfId="36778" xr:uid="{00000000-0005-0000-0000-000049800000}"/>
    <cellStyle name="Normal 60 4 7 3" xfId="21545" xr:uid="{00000000-0005-0000-0000-00004A800000}"/>
    <cellStyle name="Normal 60 4 8" xfId="31766" xr:uid="{00000000-0005-0000-0000-00004B800000}"/>
    <cellStyle name="Normal 60 4 9" xfId="16532" xr:uid="{00000000-0005-0000-0000-00004C800000}"/>
    <cellStyle name="Normal 60 5" xfId="1577" xr:uid="{00000000-0005-0000-0000-00004D800000}"/>
    <cellStyle name="Normal 60 5 2" xfId="2418" xr:uid="{00000000-0005-0000-0000-00004E800000}"/>
    <cellStyle name="Normal 60 5 2 2" xfId="4108" xr:uid="{00000000-0005-0000-0000-00004F800000}"/>
    <cellStyle name="Normal 60 5 2 2 2" xfId="14181" xr:uid="{00000000-0005-0000-0000-000050800000}"/>
    <cellStyle name="Normal 60 5 2 2 2 2" xfId="44512" xr:uid="{00000000-0005-0000-0000-000051800000}"/>
    <cellStyle name="Normal 60 5 2 2 2 3" xfId="29279" xr:uid="{00000000-0005-0000-0000-000052800000}"/>
    <cellStyle name="Normal 60 5 2 2 3" xfId="9161" xr:uid="{00000000-0005-0000-0000-000053800000}"/>
    <cellStyle name="Normal 60 5 2 2 3 2" xfId="39495" xr:uid="{00000000-0005-0000-0000-000054800000}"/>
    <cellStyle name="Normal 60 5 2 2 3 3" xfId="24262" xr:uid="{00000000-0005-0000-0000-000055800000}"/>
    <cellStyle name="Normal 60 5 2 2 4" xfId="34482" xr:uid="{00000000-0005-0000-0000-000056800000}"/>
    <cellStyle name="Normal 60 5 2 2 5" xfId="19249" xr:uid="{00000000-0005-0000-0000-000057800000}"/>
    <cellStyle name="Normal 60 5 2 3" xfId="5800" xr:uid="{00000000-0005-0000-0000-000058800000}"/>
    <cellStyle name="Normal 60 5 2 3 2" xfId="15852" xr:uid="{00000000-0005-0000-0000-000059800000}"/>
    <cellStyle name="Normal 60 5 2 3 2 2" xfId="46183" xr:uid="{00000000-0005-0000-0000-00005A800000}"/>
    <cellStyle name="Normal 60 5 2 3 2 3" xfId="30950" xr:uid="{00000000-0005-0000-0000-00005B800000}"/>
    <cellStyle name="Normal 60 5 2 3 3" xfId="10832" xr:uid="{00000000-0005-0000-0000-00005C800000}"/>
    <cellStyle name="Normal 60 5 2 3 3 2" xfId="41166" xr:uid="{00000000-0005-0000-0000-00005D800000}"/>
    <cellStyle name="Normal 60 5 2 3 3 3" xfId="25933" xr:uid="{00000000-0005-0000-0000-00005E800000}"/>
    <cellStyle name="Normal 60 5 2 3 4" xfId="36153" xr:uid="{00000000-0005-0000-0000-00005F800000}"/>
    <cellStyle name="Normal 60 5 2 3 5" xfId="20920" xr:uid="{00000000-0005-0000-0000-000060800000}"/>
    <cellStyle name="Normal 60 5 2 4" xfId="12510" xr:uid="{00000000-0005-0000-0000-000061800000}"/>
    <cellStyle name="Normal 60 5 2 4 2" xfId="42841" xr:uid="{00000000-0005-0000-0000-000062800000}"/>
    <cellStyle name="Normal 60 5 2 4 3" xfId="27608" xr:uid="{00000000-0005-0000-0000-000063800000}"/>
    <cellStyle name="Normal 60 5 2 5" xfId="7489" xr:uid="{00000000-0005-0000-0000-000064800000}"/>
    <cellStyle name="Normal 60 5 2 5 2" xfId="37824" xr:uid="{00000000-0005-0000-0000-000065800000}"/>
    <cellStyle name="Normal 60 5 2 5 3" xfId="22591" xr:uid="{00000000-0005-0000-0000-000066800000}"/>
    <cellStyle name="Normal 60 5 2 6" xfId="32812" xr:uid="{00000000-0005-0000-0000-000067800000}"/>
    <cellStyle name="Normal 60 5 2 7" xfId="17578" xr:uid="{00000000-0005-0000-0000-000068800000}"/>
    <cellStyle name="Normal 60 5 3" xfId="3271" xr:uid="{00000000-0005-0000-0000-000069800000}"/>
    <cellStyle name="Normal 60 5 3 2" xfId="13345" xr:uid="{00000000-0005-0000-0000-00006A800000}"/>
    <cellStyle name="Normal 60 5 3 2 2" xfId="43676" xr:uid="{00000000-0005-0000-0000-00006B800000}"/>
    <cellStyle name="Normal 60 5 3 2 3" xfId="28443" xr:uid="{00000000-0005-0000-0000-00006C800000}"/>
    <cellStyle name="Normal 60 5 3 3" xfId="8325" xr:uid="{00000000-0005-0000-0000-00006D800000}"/>
    <cellStyle name="Normal 60 5 3 3 2" xfId="38659" xr:uid="{00000000-0005-0000-0000-00006E800000}"/>
    <cellStyle name="Normal 60 5 3 3 3" xfId="23426" xr:uid="{00000000-0005-0000-0000-00006F800000}"/>
    <cellStyle name="Normal 60 5 3 4" xfId="33646" xr:uid="{00000000-0005-0000-0000-000070800000}"/>
    <cellStyle name="Normal 60 5 3 5" xfId="18413" xr:uid="{00000000-0005-0000-0000-000071800000}"/>
    <cellStyle name="Normal 60 5 4" xfId="4964" xr:uid="{00000000-0005-0000-0000-000072800000}"/>
    <cellStyle name="Normal 60 5 4 2" xfId="15016" xr:uid="{00000000-0005-0000-0000-000073800000}"/>
    <cellStyle name="Normal 60 5 4 2 2" xfId="45347" xr:uid="{00000000-0005-0000-0000-000074800000}"/>
    <cellStyle name="Normal 60 5 4 2 3" xfId="30114" xr:uid="{00000000-0005-0000-0000-000075800000}"/>
    <cellStyle name="Normal 60 5 4 3" xfId="9996" xr:uid="{00000000-0005-0000-0000-000076800000}"/>
    <cellStyle name="Normal 60 5 4 3 2" xfId="40330" xr:uid="{00000000-0005-0000-0000-000077800000}"/>
    <cellStyle name="Normal 60 5 4 3 3" xfId="25097" xr:uid="{00000000-0005-0000-0000-000078800000}"/>
    <cellStyle name="Normal 60 5 4 4" xfId="35317" xr:uid="{00000000-0005-0000-0000-000079800000}"/>
    <cellStyle name="Normal 60 5 4 5" xfId="20084" xr:uid="{00000000-0005-0000-0000-00007A800000}"/>
    <cellStyle name="Normal 60 5 5" xfId="11674" xr:uid="{00000000-0005-0000-0000-00007B800000}"/>
    <cellStyle name="Normal 60 5 5 2" xfId="42005" xr:uid="{00000000-0005-0000-0000-00007C800000}"/>
    <cellStyle name="Normal 60 5 5 3" xfId="26772" xr:uid="{00000000-0005-0000-0000-00007D800000}"/>
    <cellStyle name="Normal 60 5 6" xfId="6653" xr:uid="{00000000-0005-0000-0000-00007E800000}"/>
    <cellStyle name="Normal 60 5 6 2" xfId="36988" xr:uid="{00000000-0005-0000-0000-00007F800000}"/>
    <cellStyle name="Normal 60 5 6 3" xfId="21755" xr:uid="{00000000-0005-0000-0000-000080800000}"/>
    <cellStyle name="Normal 60 5 7" xfId="31976" xr:uid="{00000000-0005-0000-0000-000081800000}"/>
    <cellStyle name="Normal 60 5 8" xfId="16742" xr:uid="{00000000-0005-0000-0000-000082800000}"/>
    <cellStyle name="Normal 60 6" xfId="1998" xr:uid="{00000000-0005-0000-0000-000083800000}"/>
    <cellStyle name="Normal 60 6 2" xfId="3690" xr:uid="{00000000-0005-0000-0000-000084800000}"/>
    <cellStyle name="Normal 60 6 2 2" xfId="13763" xr:uid="{00000000-0005-0000-0000-000085800000}"/>
    <cellStyle name="Normal 60 6 2 2 2" xfId="44094" xr:uid="{00000000-0005-0000-0000-000086800000}"/>
    <cellStyle name="Normal 60 6 2 2 3" xfId="28861" xr:uid="{00000000-0005-0000-0000-000087800000}"/>
    <cellStyle name="Normal 60 6 2 3" xfId="8743" xr:uid="{00000000-0005-0000-0000-000088800000}"/>
    <cellStyle name="Normal 60 6 2 3 2" xfId="39077" xr:uid="{00000000-0005-0000-0000-000089800000}"/>
    <cellStyle name="Normal 60 6 2 3 3" xfId="23844" xr:uid="{00000000-0005-0000-0000-00008A800000}"/>
    <cellStyle name="Normal 60 6 2 4" xfId="34064" xr:uid="{00000000-0005-0000-0000-00008B800000}"/>
    <cellStyle name="Normal 60 6 2 5" xfId="18831" xr:uid="{00000000-0005-0000-0000-00008C800000}"/>
    <cellStyle name="Normal 60 6 3" xfId="5382" xr:uid="{00000000-0005-0000-0000-00008D800000}"/>
    <cellStyle name="Normal 60 6 3 2" xfId="15434" xr:uid="{00000000-0005-0000-0000-00008E800000}"/>
    <cellStyle name="Normal 60 6 3 2 2" xfId="45765" xr:uid="{00000000-0005-0000-0000-00008F800000}"/>
    <cellStyle name="Normal 60 6 3 2 3" xfId="30532" xr:uid="{00000000-0005-0000-0000-000090800000}"/>
    <cellStyle name="Normal 60 6 3 3" xfId="10414" xr:uid="{00000000-0005-0000-0000-000091800000}"/>
    <cellStyle name="Normal 60 6 3 3 2" xfId="40748" xr:uid="{00000000-0005-0000-0000-000092800000}"/>
    <cellStyle name="Normal 60 6 3 3 3" xfId="25515" xr:uid="{00000000-0005-0000-0000-000093800000}"/>
    <cellStyle name="Normal 60 6 3 4" xfId="35735" xr:uid="{00000000-0005-0000-0000-000094800000}"/>
    <cellStyle name="Normal 60 6 3 5" xfId="20502" xr:uid="{00000000-0005-0000-0000-000095800000}"/>
    <cellStyle name="Normal 60 6 4" xfId="12092" xr:uid="{00000000-0005-0000-0000-000096800000}"/>
    <cellStyle name="Normal 60 6 4 2" xfId="42423" xr:uid="{00000000-0005-0000-0000-000097800000}"/>
    <cellStyle name="Normal 60 6 4 3" xfId="27190" xr:uid="{00000000-0005-0000-0000-000098800000}"/>
    <cellStyle name="Normal 60 6 5" xfId="7071" xr:uid="{00000000-0005-0000-0000-000099800000}"/>
    <cellStyle name="Normal 60 6 5 2" xfId="37406" xr:uid="{00000000-0005-0000-0000-00009A800000}"/>
    <cellStyle name="Normal 60 6 5 3" xfId="22173" xr:uid="{00000000-0005-0000-0000-00009B800000}"/>
    <cellStyle name="Normal 60 6 6" xfId="32394" xr:uid="{00000000-0005-0000-0000-00009C800000}"/>
    <cellStyle name="Normal 60 6 7" xfId="17160" xr:uid="{00000000-0005-0000-0000-00009D800000}"/>
    <cellStyle name="Normal 60 7" xfId="2849" xr:uid="{00000000-0005-0000-0000-00009E800000}"/>
    <cellStyle name="Normal 60 7 2" xfId="12927" xr:uid="{00000000-0005-0000-0000-00009F800000}"/>
    <cellStyle name="Normal 60 7 2 2" xfId="43258" xr:uid="{00000000-0005-0000-0000-0000A0800000}"/>
    <cellStyle name="Normal 60 7 2 3" xfId="28025" xr:uid="{00000000-0005-0000-0000-0000A1800000}"/>
    <cellStyle name="Normal 60 7 3" xfId="7907" xr:uid="{00000000-0005-0000-0000-0000A2800000}"/>
    <cellStyle name="Normal 60 7 3 2" xfId="38241" xr:uid="{00000000-0005-0000-0000-0000A3800000}"/>
    <cellStyle name="Normal 60 7 3 3" xfId="23008" xr:uid="{00000000-0005-0000-0000-0000A4800000}"/>
    <cellStyle name="Normal 60 7 4" xfId="33228" xr:uid="{00000000-0005-0000-0000-0000A5800000}"/>
    <cellStyle name="Normal 60 7 5" xfId="17995" xr:uid="{00000000-0005-0000-0000-0000A6800000}"/>
    <cellStyle name="Normal 60 8" xfId="4543" xr:uid="{00000000-0005-0000-0000-0000A7800000}"/>
    <cellStyle name="Normal 60 8 2" xfId="14598" xr:uid="{00000000-0005-0000-0000-0000A8800000}"/>
    <cellStyle name="Normal 60 8 2 2" xfId="44929" xr:uid="{00000000-0005-0000-0000-0000A9800000}"/>
    <cellStyle name="Normal 60 8 2 3" xfId="29696" xr:uid="{00000000-0005-0000-0000-0000AA800000}"/>
    <cellStyle name="Normal 60 8 3" xfId="9578" xr:uid="{00000000-0005-0000-0000-0000AB800000}"/>
    <cellStyle name="Normal 60 8 3 2" xfId="39912" xr:uid="{00000000-0005-0000-0000-0000AC800000}"/>
    <cellStyle name="Normal 60 8 3 3" xfId="24679" xr:uid="{00000000-0005-0000-0000-0000AD800000}"/>
    <cellStyle name="Normal 60 8 4" xfId="34899" xr:uid="{00000000-0005-0000-0000-0000AE800000}"/>
    <cellStyle name="Normal 60 8 5" xfId="19666" xr:uid="{00000000-0005-0000-0000-0000AF800000}"/>
    <cellStyle name="Normal 60 9" xfId="11254" xr:uid="{00000000-0005-0000-0000-0000B0800000}"/>
    <cellStyle name="Normal 60 9 2" xfId="41587" xr:uid="{00000000-0005-0000-0000-0000B1800000}"/>
    <cellStyle name="Normal 60 9 3" xfId="26354" xr:uid="{00000000-0005-0000-0000-0000B2800000}"/>
    <cellStyle name="Normal 61" xfId="886" xr:uid="{00000000-0005-0000-0000-0000B3800000}"/>
    <cellStyle name="Normal 61 2" xfId="887" xr:uid="{00000000-0005-0000-0000-0000B4800000}"/>
    <cellStyle name="Normal 62" xfId="888" xr:uid="{00000000-0005-0000-0000-0000B5800000}"/>
    <cellStyle name="Normal 62 2" xfId="889" xr:uid="{00000000-0005-0000-0000-0000B6800000}"/>
    <cellStyle name="Normal 63" xfId="890" xr:uid="{00000000-0005-0000-0000-0000B7800000}"/>
    <cellStyle name="Normal 64" xfId="891" xr:uid="{00000000-0005-0000-0000-0000B8800000}"/>
    <cellStyle name="Normal 64 10" xfId="6234" xr:uid="{00000000-0005-0000-0000-0000B9800000}"/>
    <cellStyle name="Normal 64 10 2" xfId="36571" xr:uid="{00000000-0005-0000-0000-0000BA800000}"/>
    <cellStyle name="Normal 64 10 3" xfId="21338" xr:uid="{00000000-0005-0000-0000-0000BB800000}"/>
    <cellStyle name="Normal 64 11" xfId="31562" xr:uid="{00000000-0005-0000-0000-0000BC800000}"/>
    <cellStyle name="Normal 64 12" xfId="16323" xr:uid="{00000000-0005-0000-0000-0000BD800000}"/>
    <cellStyle name="Normal 64 2" xfId="1198" xr:uid="{00000000-0005-0000-0000-0000BE800000}"/>
    <cellStyle name="Normal 64 2 10" xfId="31613" xr:uid="{00000000-0005-0000-0000-0000BF800000}"/>
    <cellStyle name="Normal 64 2 11" xfId="16377" xr:uid="{00000000-0005-0000-0000-0000C0800000}"/>
    <cellStyle name="Normal 64 2 2" xfId="1306" xr:uid="{00000000-0005-0000-0000-0000C1800000}"/>
    <cellStyle name="Normal 64 2 2 10" xfId="16481" xr:uid="{00000000-0005-0000-0000-0000C2800000}"/>
    <cellStyle name="Normal 64 2 2 2" xfId="1523" xr:uid="{00000000-0005-0000-0000-0000C3800000}"/>
    <cellStyle name="Normal 64 2 2 2 2" xfId="1944" xr:uid="{00000000-0005-0000-0000-0000C4800000}"/>
    <cellStyle name="Normal 64 2 2 2 2 2" xfId="2783" xr:uid="{00000000-0005-0000-0000-0000C5800000}"/>
    <cellStyle name="Normal 64 2 2 2 2 2 2" xfId="4473" xr:uid="{00000000-0005-0000-0000-0000C6800000}"/>
    <cellStyle name="Normal 64 2 2 2 2 2 2 2" xfId="14546" xr:uid="{00000000-0005-0000-0000-0000C7800000}"/>
    <cellStyle name="Normal 64 2 2 2 2 2 2 2 2" xfId="44877" xr:uid="{00000000-0005-0000-0000-0000C8800000}"/>
    <cellStyle name="Normal 64 2 2 2 2 2 2 2 3" xfId="29644" xr:uid="{00000000-0005-0000-0000-0000C9800000}"/>
    <cellStyle name="Normal 64 2 2 2 2 2 2 3" xfId="9526" xr:uid="{00000000-0005-0000-0000-0000CA800000}"/>
    <cellStyle name="Normal 64 2 2 2 2 2 2 3 2" xfId="39860" xr:uid="{00000000-0005-0000-0000-0000CB800000}"/>
    <cellStyle name="Normal 64 2 2 2 2 2 2 3 3" xfId="24627" xr:uid="{00000000-0005-0000-0000-0000CC800000}"/>
    <cellStyle name="Normal 64 2 2 2 2 2 2 4" xfId="34847" xr:uid="{00000000-0005-0000-0000-0000CD800000}"/>
    <cellStyle name="Normal 64 2 2 2 2 2 2 5" xfId="19614" xr:uid="{00000000-0005-0000-0000-0000CE800000}"/>
    <cellStyle name="Normal 64 2 2 2 2 2 3" xfId="6165" xr:uid="{00000000-0005-0000-0000-0000CF800000}"/>
    <cellStyle name="Normal 64 2 2 2 2 2 3 2" xfId="16217" xr:uid="{00000000-0005-0000-0000-0000D0800000}"/>
    <cellStyle name="Normal 64 2 2 2 2 2 3 2 2" xfId="46548" xr:uid="{00000000-0005-0000-0000-0000D1800000}"/>
    <cellStyle name="Normal 64 2 2 2 2 2 3 2 3" xfId="31315" xr:uid="{00000000-0005-0000-0000-0000D2800000}"/>
    <cellStyle name="Normal 64 2 2 2 2 2 3 3" xfId="11197" xr:uid="{00000000-0005-0000-0000-0000D3800000}"/>
    <cellStyle name="Normal 64 2 2 2 2 2 3 3 2" xfId="41531" xr:uid="{00000000-0005-0000-0000-0000D4800000}"/>
    <cellStyle name="Normal 64 2 2 2 2 2 3 3 3" xfId="26298" xr:uid="{00000000-0005-0000-0000-0000D5800000}"/>
    <cellStyle name="Normal 64 2 2 2 2 2 3 4" xfId="36518" xr:uid="{00000000-0005-0000-0000-0000D6800000}"/>
    <cellStyle name="Normal 64 2 2 2 2 2 3 5" xfId="21285" xr:uid="{00000000-0005-0000-0000-0000D7800000}"/>
    <cellStyle name="Normal 64 2 2 2 2 2 4" xfId="12875" xr:uid="{00000000-0005-0000-0000-0000D8800000}"/>
    <cellStyle name="Normal 64 2 2 2 2 2 4 2" xfId="43206" xr:uid="{00000000-0005-0000-0000-0000D9800000}"/>
    <cellStyle name="Normal 64 2 2 2 2 2 4 3" xfId="27973" xr:uid="{00000000-0005-0000-0000-0000DA800000}"/>
    <cellStyle name="Normal 64 2 2 2 2 2 5" xfId="7854" xr:uid="{00000000-0005-0000-0000-0000DB800000}"/>
    <cellStyle name="Normal 64 2 2 2 2 2 5 2" xfId="38189" xr:uid="{00000000-0005-0000-0000-0000DC800000}"/>
    <cellStyle name="Normal 64 2 2 2 2 2 5 3" xfId="22956" xr:uid="{00000000-0005-0000-0000-0000DD800000}"/>
    <cellStyle name="Normal 64 2 2 2 2 2 6" xfId="33177" xr:uid="{00000000-0005-0000-0000-0000DE800000}"/>
    <cellStyle name="Normal 64 2 2 2 2 2 7" xfId="17943" xr:uid="{00000000-0005-0000-0000-0000DF800000}"/>
    <cellStyle name="Normal 64 2 2 2 2 3" xfId="3636" xr:uid="{00000000-0005-0000-0000-0000E0800000}"/>
    <cellStyle name="Normal 64 2 2 2 2 3 2" xfId="13710" xr:uid="{00000000-0005-0000-0000-0000E1800000}"/>
    <cellStyle name="Normal 64 2 2 2 2 3 2 2" xfId="44041" xr:uid="{00000000-0005-0000-0000-0000E2800000}"/>
    <cellStyle name="Normal 64 2 2 2 2 3 2 3" xfId="28808" xr:uid="{00000000-0005-0000-0000-0000E3800000}"/>
    <cellStyle name="Normal 64 2 2 2 2 3 3" xfId="8690" xr:uid="{00000000-0005-0000-0000-0000E4800000}"/>
    <cellStyle name="Normal 64 2 2 2 2 3 3 2" xfId="39024" xr:uid="{00000000-0005-0000-0000-0000E5800000}"/>
    <cellStyle name="Normal 64 2 2 2 2 3 3 3" xfId="23791" xr:uid="{00000000-0005-0000-0000-0000E6800000}"/>
    <cellStyle name="Normal 64 2 2 2 2 3 4" xfId="34011" xr:uid="{00000000-0005-0000-0000-0000E7800000}"/>
    <cellStyle name="Normal 64 2 2 2 2 3 5" xfId="18778" xr:uid="{00000000-0005-0000-0000-0000E8800000}"/>
    <cellStyle name="Normal 64 2 2 2 2 4" xfId="5329" xr:uid="{00000000-0005-0000-0000-0000E9800000}"/>
    <cellStyle name="Normal 64 2 2 2 2 4 2" xfId="15381" xr:uid="{00000000-0005-0000-0000-0000EA800000}"/>
    <cellStyle name="Normal 64 2 2 2 2 4 2 2" xfId="45712" xr:uid="{00000000-0005-0000-0000-0000EB800000}"/>
    <cellStyle name="Normal 64 2 2 2 2 4 2 3" xfId="30479" xr:uid="{00000000-0005-0000-0000-0000EC800000}"/>
    <cellStyle name="Normal 64 2 2 2 2 4 3" xfId="10361" xr:uid="{00000000-0005-0000-0000-0000ED800000}"/>
    <cellStyle name="Normal 64 2 2 2 2 4 3 2" xfId="40695" xr:uid="{00000000-0005-0000-0000-0000EE800000}"/>
    <cellStyle name="Normal 64 2 2 2 2 4 3 3" xfId="25462" xr:uid="{00000000-0005-0000-0000-0000EF800000}"/>
    <cellStyle name="Normal 64 2 2 2 2 4 4" xfId="35682" xr:uid="{00000000-0005-0000-0000-0000F0800000}"/>
    <cellStyle name="Normal 64 2 2 2 2 4 5" xfId="20449" xr:uid="{00000000-0005-0000-0000-0000F1800000}"/>
    <cellStyle name="Normal 64 2 2 2 2 5" xfId="12039" xr:uid="{00000000-0005-0000-0000-0000F2800000}"/>
    <cellStyle name="Normal 64 2 2 2 2 5 2" xfId="42370" xr:uid="{00000000-0005-0000-0000-0000F3800000}"/>
    <cellStyle name="Normal 64 2 2 2 2 5 3" xfId="27137" xr:uid="{00000000-0005-0000-0000-0000F4800000}"/>
    <cellStyle name="Normal 64 2 2 2 2 6" xfId="7018" xr:uid="{00000000-0005-0000-0000-0000F5800000}"/>
    <cellStyle name="Normal 64 2 2 2 2 6 2" xfId="37353" xr:uid="{00000000-0005-0000-0000-0000F6800000}"/>
    <cellStyle name="Normal 64 2 2 2 2 6 3" xfId="22120" xr:uid="{00000000-0005-0000-0000-0000F7800000}"/>
    <cellStyle name="Normal 64 2 2 2 2 7" xfId="32341" xr:uid="{00000000-0005-0000-0000-0000F8800000}"/>
    <cellStyle name="Normal 64 2 2 2 2 8" xfId="17107" xr:uid="{00000000-0005-0000-0000-0000F9800000}"/>
    <cellStyle name="Normal 64 2 2 2 3" xfId="2365" xr:uid="{00000000-0005-0000-0000-0000FA800000}"/>
    <cellStyle name="Normal 64 2 2 2 3 2" xfId="4055" xr:uid="{00000000-0005-0000-0000-0000FB800000}"/>
    <cellStyle name="Normal 64 2 2 2 3 2 2" xfId="14128" xr:uid="{00000000-0005-0000-0000-0000FC800000}"/>
    <cellStyle name="Normal 64 2 2 2 3 2 2 2" xfId="44459" xr:uid="{00000000-0005-0000-0000-0000FD800000}"/>
    <cellStyle name="Normal 64 2 2 2 3 2 2 3" xfId="29226" xr:uid="{00000000-0005-0000-0000-0000FE800000}"/>
    <cellStyle name="Normal 64 2 2 2 3 2 3" xfId="9108" xr:uid="{00000000-0005-0000-0000-0000FF800000}"/>
    <cellStyle name="Normal 64 2 2 2 3 2 3 2" xfId="39442" xr:uid="{00000000-0005-0000-0000-000000810000}"/>
    <cellStyle name="Normal 64 2 2 2 3 2 3 3" xfId="24209" xr:uid="{00000000-0005-0000-0000-000001810000}"/>
    <cellStyle name="Normal 64 2 2 2 3 2 4" xfId="34429" xr:uid="{00000000-0005-0000-0000-000002810000}"/>
    <cellStyle name="Normal 64 2 2 2 3 2 5" xfId="19196" xr:uid="{00000000-0005-0000-0000-000003810000}"/>
    <cellStyle name="Normal 64 2 2 2 3 3" xfId="5747" xr:uid="{00000000-0005-0000-0000-000004810000}"/>
    <cellStyle name="Normal 64 2 2 2 3 3 2" xfId="15799" xr:uid="{00000000-0005-0000-0000-000005810000}"/>
    <cellStyle name="Normal 64 2 2 2 3 3 2 2" xfId="46130" xr:uid="{00000000-0005-0000-0000-000006810000}"/>
    <cellStyle name="Normal 64 2 2 2 3 3 2 3" xfId="30897" xr:uid="{00000000-0005-0000-0000-000007810000}"/>
    <cellStyle name="Normal 64 2 2 2 3 3 3" xfId="10779" xr:uid="{00000000-0005-0000-0000-000008810000}"/>
    <cellStyle name="Normal 64 2 2 2 3 3 3 2" xfId="41113" xr:uid="{00000000-0005-0000-0000-000009810000}"/>
    <cellStyle name="Normal 64 2 2 2 3 3 3 3" xfId="25880" xr:uid="{00000000-0005-0000-0000-00000A810000}"/>
    <cellStyle name="Normal 64 2 2 2 3 3 4" xfId="36100" xr:uid="{00000000-0005-0000-0000-00000B810000}"/>
    <cellStyle name="Normal 64 2 2 2 3 3 5" xfId="20867" xr:uid="{00000000-0005-0000-0000-00000C810000}"/>
    <cellStyle name="Normal 64 2 2 2 3 4" xfId="12457" xr:uid="{00000000-0005-0000-0000-00000D810000}"/>
    <cellStyle name="Normal 64 2 2 2 3 4 2" xfId="42788" xr:uid="{00000000-0005-0000-0000-00000E810000}"/>
    <cellStyle name="Normal 64 2 2 2 3 4 3" xfId="27555" xr:uid="{00000000-0005-0000-0000-00000F810000}"/>
    <cellStyle name="Normal 64 2 2 2 3 5" xfId="7436" xr:uid="{00000000-0005-0000-0000-000010810000}"/>
    <cellStyle name="Normal 64 2 2 2 3 5 2" xfId="37771" xr:uid="{00000000-0005-0000-0000-000011810000}"/>
    <cellStyle name="Normal 64 2 2 2 3 5 3" xfId="22538" xr:uid="{00000000-0005-0000-0000-000012810000}"/>
    <cellStyle name="Normal 64 2 2 2 3 6" xfId="32759" xr:uid="{00000000-0005-0000-0000-000013810000}"/>
    <cellStyle name="Normal 64 2 2 2 3 7" xfId="17525" xr:uid="{00000000-0005-0000-0000-000014810000}"/>
    <cellStyle name="Normal 64 2 2 2 4" xfId="3218" xr:uid="{00000000-0005-0000-0000-000015810000}"/>
    <cellStyle name="Normal 64 2 2 2 4 2" xfId="13292" xr:uid="{00000000-0005-0000-0000-000016810000}"/>
    <cellStyle name="Normal 64 2 2 2 4 2 2" xfId="43623" xr:uid="{00000000-0005-0000-0000-000017810000}"/>
    <cellStyle name="Normal 64 2 2 2 4 2 3" xfId="28390" xr:uid="{00000000-0005-0000-0000-000018810000}"/>
    <cellStyle name="Normal 64 2 2 2 4 3" xfId="8272" xr:uid="{00000000-0005-0000-0000-000019810000}"/>
    <cellStyle name="Normal 64 2 2 2 4 3 2" xfId="38606" xr:uid="{00000000-0005-0000-0000-00001A810000}"/>
    <cellStyle name="Normal 64 2 2 2 4 3 3" xfId="23373" xr:uid="{00000000-0005-0000-0000-00001B810000}"/>
    <cellStyle name="Normal 64 2 2 2 4 4" xfId="33593" xr:uid="{00000000-0005-0000-0000-00001C810000}"/>
    <cellStyle name="Normal 64 2 2 2 4 5" xfId="18360" xr:uid="{00000000-0005-0000-0000-00001D810000}"/>
    <cellStyle name="Normal 64 2 2 2 5" xfId="4911" xr:uid="{00000000-0005-0000-0000-00001E810000}"/>
    <cellStyle name="Normal 64 2 2 2 5 2" xfId="14963" xr:uid="{00000000-0005-0000-0000-00001F810000}"/>
    <cellStyle name="Normal 64 2 2 2 5 2 2" xfId="45294" xr:uid="{00000000-0005-0000-0000-000020810000}"/>
    <cellStyle name="Normal 64 2 2 2 5 2 3" xfId="30061" xr:uid="{00000000-0005-0000-0000-000021810000}"/>
    <cellStyle name="Normal 64 2 2 2 5 3" xfId="9943" xr:uid="{00000000-0005-0000-0000-000022810000}"/>
    <cellStyle name="Normal 64 2 2 2 5 3 2" xfId="40277" xr:uid="{00000000-0005-0000-0000-000023810000}"/>
    <cellStyle name="Normal 64 2 2 2 5 3 3" xfId="25044" xr:uid="{00000000-0005-0000-0000-000024810000}"/>
    <cellStyle name="Normal 64 2 2 2 5 4" xfId="35264" xr:uid="{00000000-0005-0000-0000-000025810000}"/>
    <cellStyle name="Normal 64 2 2 2 5 5" xfId="20031" xr:uid="{00000000-0005-0000-0000-000026810000}"/>
    <cellStyle name="Normal 64 2 2 2 6" xfId="11621" xr:uid="{00000000-0005-0000-0000-000027810000}"/>
    <cellStyle name="Normal 64 2 2 2 6 2" xfId="41952" xr:uid="{00000000-0005-0000-0000-000028810000}"/>
    <cellStyle name="Normal 64 2 2 2 6 3" xfId="26719" xr:uid="{00000000-0005-0000-0000-000029810000}"/>
    <cellStyle name="Normal 64 2 2 2 7" xfId="6600" xr:uid="{00000000-0005-0000-0000-00002A810000}"/>
    <cellStyle name="Normal 64 2 2 2 7 2" xfId="36935" xr:uid="{00000000-0005-0000-0000-00002B810000}"/>
    <cellStyle name="Normal 64 2 2 2 7 3" xfId="21702" xr:uid="{00000000-0005-0000-0000-00002C810000}"/>
    <cellStyle name="Normal 64 2 2 2 8" xfId="31923" xr:uid="{00000000-0005-0000-0000-00002D810000}"/>
    <cellStyle name="Normal 64 2 2 2 9" xfId="16689" xr:uid="{00000000-0005-0000-0000-00002E810000}"/>
    <cellStyle name="Normal 64 2 2 3" xfId="1736" xr:uid="{00000000-0005-0000-0000-00002F810000}"/>
    <cellStyle name="Normal 64 2 2 3 2" xfId="2575" xr:uid="{00000000-0005-0000-0000-000030810000}"/>
    <cellStyle name="Normal 64 2 2 3 2 2" xfId="4265" xr:uid="{00000000-0005-0000-0000-000031810000}"/>
    <cellStyle name="Normal 64 2 2 3 2 2 2" xfId="14338" xr:uid="{00000000-0005-0000-0000-000032810000}"/>
    <cellStyle name="Normal 64 2 2 3 2 2 2 2" xfId="44669" xr:uid="{00000000-0005-0000-0000-000033810000}"/>
    <cellStyle name="Normal 64 2 2 3 2 2 2 3" xfId="29436" xr:uid="{00000000-0005-0000-0000-000034810000}"/>
    <cellStyle name="Normal 64 2 2 3 2 2 3" xfId="9318" xr:uid="{00000000-0005-0000-0000-000035810000}"/>
    <cellStyle name="Normal 64 2 2 3 2 2 3 2" xfId="39652" xr:uid="{00000000-0005-0000-0000-000036810000}"/>
    <cellStyle name="Normal 64 2 2 3 2 2 3 3" xfId="24419" xr:uid="{00000000-0005-0000-0000-000037810000}"/>
    <cellStyle name="Normal 64 2 2 3 2 2 4" xfId="34639" xr:uid="{00000000-0005-0000-0000-000038810000}"/>
    <cellStyle name="Normal 64 2 2 3 2 2 5" xfId="19406" xr:uid="{00000000-0005-0000-0000-000039810000}"/>
    <cellStyle name="Normal 64 2 2 3 2 3" xfId="5957" xr:uid="{00000000-0005-0000-0000-00003A810000}"/>
    <cellStyle name="Normal 64 2 2 3 2 3 2" xfId="16009" xr:uid="{00000000-0005-0000-0000-00003B810000}"/>
    <cellStyle name="Normal 64 2 2 3 2 3 2 2" xfId="46340" xr:uid="{00000000-0005-0000-0000-00003C810000}"/>
    <cellStyle name="Normal 64 2 2 3 2 3 2 3" xfId="31107" xr:uid="{00000000-0005-0000-0000-00003D810000}"/>
    <cellStyle name="Normal 64 2 2 3 2 3 3" xfId="10989" xr:uid="{00000000-0005-0000-0000-00003E810000}"/>
    <cellStyle name="Normal 64 2 2 3 2 3 3 2" xfId="41323" xr:uid="{00000000-0005-0000-0000-00003F810000}"/>
    <cellStyle name="Normal 64 2 2 3 2 3 3 3" xfId="26090" xr:uid="{00000000-0005-0000-0000-000040810000}"/>
    <cellStyle name="Normal 64 2 2 3 2 3 4" xfId="36310" xr:uid="{00000000-0005-0000-0000-000041810000}"/>
    <cellStyle name="Normal 64 2 2 3 2 3 5" xfId="21077" xr:uid="{00000000-0005-0000-0000-000042810000}"/>
    <cellStyle name="Normal 64 2 2 3 2 4" xfId="12667" xr:uid="{00000000-0005-0000-0000-000043810000}"/>
    <cellStyle name="Normal 64 2 2 3 2 4 2" xfId="42998" xr:uid="{00000000-0005-0000-0000-000044810000}"/>
    <cellStyle name="Normal 64 2 2 3 2 4 3" xfId="27765" xr:uid="{00000000-0005-0000-0000-000045810000}"/>
    <cellStyle name="Normal 64 2 2 3 2 5" xfId="7646" xr:uid="{00000000-0005-0000-0000-000046810000}"/>
    <cellStyle name="Normal 64 2 2 3 2 5 2" xfId="37981" xr:uid="{00000000-0005-0000-0000-000047810000}"/>
    <cellStyle name="Normal 64 2 2 3 2 5 3" xfId="22748" xr:uid="{00000000-0005-0000-0000-000048810000}"/>
    <cellStyle name="Normal 64 2 2 3 2 6" xfId="32969" xr:uid="{00000000-0005-0000-0000-000049810000}"/>
    <cellStyle name="Normal 64 2 2 3 2 7" xfId="17735" xr:uid="{00000000-0005-0000-0000-00004A810000}"/>
    <cellStyle name="Normal 64 2 2 3 3" xfId="3428" xr:uid="{00000000-0005-0000-0000-00004B810000}"/>
    <cellStyle name="Normal 64 2 2 3 3 2" xfId="13502" xr:uid="{00000000-0005-0000-0000-00004C810000}"/>
    <cellStyle name="Normal 64 2 2 3 3 2 2" xfId="43833" xr:uid="{00000000-0005-0000-0000-00004D810000}"/>
    <cellStyle name="Normal 64 2 2 3 3 2 3" xfId="28600" xr:uid="{00000000-0005-0000-0000-00004E810000}"/>
    <cellStyle name="Normal 64 2 2 3 3 3" xfId="8482" xr:uid="{00000000-0005-0000-0000-00004F810000}"/>
    <cellStyle name="Normal 64 2 2 3 3 3 2" xfId="38816" xr:uid="{00000000-0005-0000-0000-000050810000}"/>
    <cellStyle name="Normal 64 2 2 3 3 3 3" xfId="23583" xr:uid="{00000000-0005-0000-0000-000051810000}"/>
    <cellStyle name="Normal 64 2 2 3 3 4" xfId="33803" xr:uid="{00000000-0005-0000-0000-000052810000}"/>
    <cellStyle name="Normal 64 2 2 3 3 5" xfId="18570" xr:uid="{00000000-0005-0000-0000-000053810000}"/>
    <cellStyle name="Normal 64 2 2 3 4" xfId="5121" xr:uid="{00000000-0005-0000-0000-000054810000}"/>
    <cellStyle name="Normal 64 2 2 3 4 2" xfId="15173" xr:uid="{00000000-0005-0000-0000-000055810000}"/>
    <cellStyle name="Normal 64 2 2 3 4 2 2" xfId="45504" xr:uid="{00000000-0005-0000-0000-000056810000}"/>
    <cellStyle name="Normal 64 2 2 3 4 2 3" xfId="30271" xr:uid="{00000000-0005-0000-0000-000057810000}"/>
    <cellStyle name="Normal 64 2 2 3 4 3" xfId="10153" xr:uid="{00000000-0005-0000-0000-000058810000}"/>
    <cellStyle name="Normal 64 2 2 3 4 3 2" xfId="40487" xr:uid="{00000000-0005-0000-0000-000059810000}"/>
    <cellStyle name="Normal 64 2 2 3 4 3 3" xfId="25254" xr:uid="{00000000-0005-0000-0000-00005A810000}"/>
    <cellStyle name="Normal 64 2 2 3 4 4" xfId="35474" xr:uid="{00000000-0005-0000-0000-00005B810000}"/>
    <cellStyle name="Normal 64 2 2 3 4 5" xfId="20241" xr:uid="{00000000-0005-0000-0000-00005C810000}"/>
    <cellStyle name="Normal 64 2 2 3 5" xfId="11831" xr:uid="{00000000-0005-0000-0000-00005D810000}"/>
    <cellStyle name="Normal 64 2 2 3 5 2" xfId="42162" xr:uid="{00000000-0005-0000-0000-00005E810000}"/>
    <cellStyle name="Normal 64 2 2 3 5 3" xfId="26929" xr:uid="{00000000-0005-0000-0000-00005F810000}"/>
    <cellStyle name="Normal 64 2 2 3 6" xfId="6810" xr:uid="{00000000-0005-0000-0000-000060810000}"/>
    <cellStyle name="Normal 64 2 2 3 6 2" xfId="37145" xr:uid="{00000000-0005-0000-0000-000061810000}"/>
    <cellStyle name="Normal 64 2 2 3 6 3" xfId="21912" xr:uid="{00000000-0005-0000-0000-000062810000}"/>
    <cellStyle name="Normal 64 2 2 3 7" xfId="32133" xr:uid="{00000000-0005-0000-0000-000063810000}"/>
    <cellStyle name="Normal 64 2 2 3 8" xfId="16899" xr:uid="{00000000-0005-0000-0000-000064810000}"/>
    <cellStyle name="Normal 64 2 2 4" xfId="2157" xr:uid="{00000000-0005-0000-0000-000065810000}"/>
    <cellStyle name="Normal 64 2 2 4 2" xfId="3847" xr:uid="{00000000-0005-0000-0000-000066810000}"/>
    <cellStyle name="Normal 64 2 2 4 2 2" xfId="13920" xr:uid="{00000000-0005-0000-0000-000067810000}"/>
    <cellStyle name="Normal 64 2 2 4 2 2 2" xfId="44251" xr:uid="{00000000-0005-0000-0000-000068810000}"/>
    <cellStyle name="Normal 64 2 2 4 2 2 3" xfId="29018" xr:uid="{00000000-0005-0000-0000-000069810000}"/>
    <cellStyle name="Normal 64 2 2 4 2 3" xfId="8900" xr:uid="{00000000-0005-0000-0000-00006A810000}"/>
    <cellStyle name="Normal 64 2 2 4 2 3 2" xfId="39234" xr:uid="{00000000-0005-0000-0000-00006B810000}"/>
    <cellStyle name="Normal 64 2 2 4 2 3 3" xfId="24001" xr:uid="{00000000-0005-0000-0000-00006C810000}"/>
    <cellStyle name="Normal 64 2 2 4 2 4" xfId="34221" xr:uid="{00000000-0005-0000-0000-00006D810000}"/>
    <cellStyle name="Normal 64 2 2 4 2 5" xfId="18988" xr:uid="{00000000-0005-0000-0000-00006E810000}"/>
    <cellStyle name="Normal 64 2 2 4 3" xfId="5539" xr:uid="{00000000-0005-0000-0000-00006F810000}"/>
    <cellStyle name="Normal 64 2 2 4 3 2" xfId="15591" xr:uid="{00000000-0005-0000-0000-000070810000}"/>
    <cellStyle name="Normal 64 2 2 4 3 2 2" xfId="45922" xr:uid="{00000000-0005-0000-0000-000071810000}"/>
    <cellStyle name="Normal 64 2 2 4 3 2 3" xfId="30689" xr:uid="{00000000-0005-0000-0000-000072810000}"/>
    <cellStyle name="Normal 64 2 2 4 3 3" xfId="10571" xr:uid="{00000000-0005-0000-0000-000073810000}"/>
    <cellStyle name="Normal 64 2 2 4 3 3 2" xfId="40905" xr:uid="{00000000-0005-0000-0000-000074810000}"/>
    <cellStyle name="Normal 64 2 2 4 3 3 3" xfId="25672" xr:uid="{00000000-0005-0000-0000-000075810000}"/>
    <cellStyle name="Normal 64 2 2 4 3 4" xfId="35892" xr:uid="{00000000-0005-0000-0000-000076810000}"/>
    <cellStyle name="Normal 64 2 2 4 3 5" xfId="20659" xr:uid="{00000000-0005-0000-0000-000077810000}"/>
    <cellStyle name="Normal 64 2 2 4 4" xfId="12249" xr:uid="{00000000-0005-0000-0000-000078810000}"/>
    <cellStyle name="Normal 64 2 2 4 4 2" xfId="42580" xr:uid="{00000000-0005-0000-0000-000079810000}"/>
    <cellStyle name="Normal 64 2 2 4 4 3" xfId="27347" xr:uid="{00000000-0005-0000-0000-00007A810000}"/>
    <cellStyle name="Normal 64 2 2 4 5" xfId="7228" xr:uid="{00000000-0005-0000-0000-00007B810000}"/>
    <cellStyle name="Normal 64 2 2 4 5 2" xfId="37563" xr:uid="{00000000-0005-0000-0000-00007C810000}"/>
    <cellStyle name="Normal 64 2 2 4 5 3" xfId="22330" xr:uid="{00000000-0005-0000-0000-00007D810000}"/>
    <cellStyle name="Normal 64 2 2 4 6" xfId="32551" xr:uid="{00000000-0005-0000-0000-00007E810000}"/>
    <cellStyle name="Normal 64 2 2 4 7" xfId="17317" xr:uid="{00000000-0005-0000-0000-00007F810000}"/>
    <cellStyle name="Normal 64 2 2 5" xfId="3010" xr:uid="{00000000-0005-0000-0000-000080810000}"/>
    <cellStyle name="Normal 64 2 2 5 2" xfId="13084" xr:uid="{00000000-0005-0000-0000-000081810000}"/>
    <cellStyle name="Normal 64 2 2 5 2 2" xfId="43415" xr:uid="{00000000-0005-0000-0000-000082810000}"/>
    <cellStyle name="Normal 64 2 2 5 2 3" xfId="28182" xr:uid="{00000000-0005-0000-0000-000083810000}"/>
    <cellStyle name="Normal 64 2 2 5 3" xfId="8064" xr:uid="{00000000-0005-0000-0000-000084810000}"/>
    <cellStyle name="Normal 64 2 2 5 3 2" xfId="38398" xr:uid="{00000000-0005-0000-0000-000085810000}"/>
    <cellStyle name="Normal 64 2 2 5 3 3" xfId="23165" xr:uid="{00000000-0005-0000-0000-000086810000}"/>
    <cellStyle name="Normal 64 2 2 5 4" xfId="33385" xr:uid="{00000000-0005-0000-0000-000087810000}"/>
    <cellStyle name="Normal 64 2 2 5 5" xfId="18152" xr:uid="{00000000-0005-0000-0000-000088810000}"/>
    <cellStyle name="Normal 64 2 2 6" xfId="4703" xr:uid="{00000000-0005-0000-0000-000089810000}"/>
    <cellStyle name="Normal 64 2 2 6 2" xfId="14755" xr:uid="{00000000-0005-0000-0000-00008A810000}"/>
    <cellStyle name="Normal 64 2 2 6 2 2" xfId="45086" xr:uid="{00000000-0005-0000-0000-00008B810000}"/>
    <cellStyle name="Normal 64 2 2 6 2 3" xfId="29853" xr:uid="{00000000-0005-0000-0000-00008C810000}"/>
    <cellStyle name="Normal 64 2 2 6 3" xfId="9735" xr:uid="{00000000-0005-0000-0000-00008D810000}"/>
    <cellStyle name="Normal 64 2 2 6 3 2" xfId="40069" xr:uid="{00000000-0005-0000-0000-00008E810000}"/>
    <cellStyle name="Normal 64 2 2 6 3 3" xfId="24836" xr:uid="{00000000-0005-0000-0000-00008F810000}"/>
    <cellStyle name="Normal 64 2 2 6 4" xfId="35056" xr:uid="{00000000-0005-0000-0000-000090810000}"/>
    <cellStyle name="Normal 64 2 2 6 5" xfId="19823" xr:uid="{00000000-0005-0000-0000-000091810000}"/>
    <cellStyle name="Normal 64 2 2 7" xfId="11413" xr:uid="{00000000-0005-0000-0000-000092810000}"/>
    <cellStyle name="Normal 64 2 2 7 2" xfId="41744" xr:uid="{00000000-0005-0000-0000-000093810000}"/>
    <cellStyle name="Normal 64 2 2 7 3" xfId="26511" xr:uid="{00000000-0005-0000-0000-000094810000}"/>
    <cellStyle name="Normal 64 2 2 8" xfId="6392" xr:uid="{00000000-0005-0000-0000-000095810000}"/>
    <cellStyle name="Normal 64 2 2 8 2" xfId="36727" xr:uid="{00000000-0005-0000-0000-000096810000}"/>
    <cellStyle name="Normal 64 2 2 8 3" xfId="21494" xr:uid="{00000000-0005-0000-0000-000097810000}"/>
    <cellStyle name="Normal 64 2 2 9" xfId="31715" xr:uid="{00000000-0005-0000-0000-000098810000}"/>
    <cellStyle name="Normal 64 2 3" xfId="1419" xr:uid="{00000000-0005-0000-0000-000099810000}"/>
    <cellStyle name="Normal 64 2 3 2" xfId="1840" xr:uid="{00000000-0005-0000-0000-00009A810000}"/>
    <cellStyle name="Normal 64 2 3 2 2" xfId="2679" xr:uid="{00000000-0005-0000-0000-00009B810000}"/>
    <cellStyle name="Normal 64 2 3 2 2 2" xfId="4369" xr:uid="{00000000-0005-0000-0000-00009C810000}"/>
    <cellStyle name="Normal 64 2 3 2 2 2 2" xfId="14442" xr:uid="{00000000-0005-0000-0000-00009D810000}"/>
    <cellStyle name="Normal 64 2 3 2 2 2 2 2" xfId="44773" xr:uid="{00000000-0005-0000-0000-00009E810000}"/>
    <cellStyle name="Normal 64 2 3 2 2 2 2 3" xfId="29540" xr:uid="{00000000-0005-0000-0000-00009F810000}"/>
    <cellStyle name="Normal 64 2 3 2 2 2 3" xfId="9422" xr:uid="{00000000-0005-0000-0000-0000A0810000}"/>
    <cellStyle name="Normal 64 2 3 2 2 2 3 2" xfId="39756" xr:uid="{00000000-0005-0000-0000-0000A1810000}"/>
    <cellStyle name="Normal 64 2 3 2 2 2 3 3" xfId="24523" xr:uid="{00000000-0005-0000-0000-0000A2810000}"/>
    <cellStyle name="Normal 64 2 3 2 2 2 4" xfId="34743" xr:uid="{00000000-0005-0000-0000-0000A3810000}"/>
    <cellStyle name="Normal 64 2 3 2 2 2 5" xfId="19510" xr:uid="{00000000-0005-0000-0000-0000A4810000}"/>
    <cellStyle name="Normal 64 2 3 2 2 3" xfId="6061" xr:uid="{00000000-0005-0000-0000-0000A5810000}"/>
    <cellStyle name="Normal 64 2 3 2 2 3 2" xfId="16113" xr:uid="{00000000-0005-0000-0000-0000A6810000}"/>
    <cellStyle name="Normal 64 2 3 2 2 3 2 2" xfId="46444" xr:uid="{00000000-0005-0000-0000-0000A7810000}"/>
    <cellStyle name="Normal 64 2 3 2 2 3 2 3" xfId="31211" xr:uid="{00000000-0005-0000-0000-0000A8810000}"/>
    <cellStyle name="Normal 64 2 3 2 2 3 3" xfId="11093" xr:uid="{00000000-0005-0000-0000-0000A9810000}"/>
    <cellStyle name="Normal 64 2 3 2 2 3 3 2" xfId="41427" xr:uid="{00000000-0005-0000-0000-0000AA810000}"/>
    <cellStyle name="Normal 64 2 3 2 2 3 3 3" xfId="26194" xr:uid="{00000000-0005-0000-0000-0000AB810000}"/>
    <cellStyle name="Normal 64 2 3 2 2 3 4" xfId="36414" xr:uid="{00000000-0005-0000-0000-0000AC810000}"/>
    <cellStyle name="Normal 64 2 3 2 2 3 5" xfId="21181" xr:uid="{00000000-0005-0000-0000-0000AD810000}"/>
    <cellStyle name="Normal 64 2 3 2 2 4" xfId="12771" xr:uid="{00000000-0005-0000-0000-0000AE810000}"/>
    <cellStyle name="Normal 64 2 3 2 2 4 2" xfId="43102" xr:uid="{00000000-0005-0000-0000-0000AF810000}"/>
    <cellStyle name="Normal 64 2 3 2 2 4 3" xfId="27869" xr:uid="{00000000-0005-0000-0000-0000B0810000}"/>
    <cellStyle name="Normal 64 2 3 2 2 5" xfId="7750" xr:uid="{00000000-0005-0000-0000-0000B1810000}"/>
    <cellStyle name="Normal 64 2 3 2 2 5 2" xfId="38085" xr:uid="{00000000-0005-0000-0000-0000B2810000}"/>
    <cellStyle name="Normal 64 2 3 2 2 5 3" xfId="22852" xr:uid="{00000000-0005-0000-0000-0000B3810000}"/>
    <cellStyle name="Normal 64 2 3 2 2 6" xfId="33073" xr:uid="{00000000-0005-0000-0000-0000B4810000}"/>
    <cellStyle name="Normal 64 2 3 2 2 7" xfId="17839" xr:uid="{00000000-0005-0000-0000-0000B5810000}"/>
    <cellStyle name="Normal 64 2 3 2 3" xfId="3532" xr:uid="{00000000-0005-0000-0000-0000B6810000}"/>
    <cellStyle name="Normal 64 2 3 2 3 2" xfId="13606" xr:uid="{00000000-0005-0000-0000-0000B7810000}"/>
    <cellStyle name="Normal 64 2 3 2 3 2 2" xfId="43937" xr:uid="{00000000-0005-0000-0000-0000B8810000}"/>
    <cellStyle name="Normal 64 2 3 2 3 2 3" xfId="28704" xr:uid="{00000000-0005-0000-0000-0000B9810000}"/>
    <cellStyle name="Normal 64 2 3 2 3 3" xfId="8586" xr:uid="{00000000-0005-0000-0000-0000BA810000}"/>
    <cellStyle name="Normal 64 2 3 2 3 3 2" xfId="38920" xr:uid="{00000000-0005-0000-0000-0000BB810000}"/>
    <cellStyle name="Normal 64 2 3 2 3 3 3" xfId="23687" xr:uid="{00000000-0005-0000-0000-0000BC810000}"/>
    <cellStyle name="Normal 64 2 3 2 3 4" xfId="33907" xr:uid="{00000000-0005-0000-0000-0000BD810000}"/>
    <cellStyle name="Normal 64 2 3 2 3 5" xfId="18674" xr:uid="{00000000-0005-0000-0000-0000BE810000}"/>
    <cellStyle name="Normal 64 2 3 2 4" xfId="5225" xr:uid="{00000000-0005-0000-0000-0000BF810000}"/>
    <cellStyle name="Normal 64 2 3 2 4 2" xfId="15277" xr:uid="{00000000-0005-0000-0000-0000C0810000}"/>
    <cellStyle name="Normal 64 2 3 2 4 2 2" xfId="45608" xr:uid="{00000000-0005-0000-0000-0000C1810000}"/>
    <cellStyle name="Normal 64 2 3 2 4 2 3" xfId="30375" xr:uid="{00000000-0005-0000-0000-0000C2810000}"/>
    <cellStyle name="Normal 64 2 3 2 4 3" xfId="10257" xr:uid="{00000000-0005-0000-0000-0000C3810000}"/>
    <cellStyle name="Normal 64 2 3 2 4 3 2" xfId="40591" xr:uid="{00000000-0005-0000-0000-0000C4810000}"/>
    <cellStyle name="Normal 64 2 3 2 4 3 3" xfId="25358" xr:uid="{00000000-0005-0000-0000-0000C5810000}"/>
    <cellStyle name="Normal 64 2 3 2 4 4" xfId="35578" xr:uid="{00000000-0005-0000-0000-0000C6810000}"/>
    <cellStyle name="Normal 64 2 3 2 4 5" xfId="20345" xr:uid="{00000000-0005-0000-0000-0000C7810000}"/>
    <cellStyle name="Normal 64 2 3 2 5" xfId="11935" xr:uid="{00000000-0005-0000-0000-0000C8810000}"/>
    <cellStyle name="Normal 64 2 3 2 5 2" xfId="42266" xr:uid="{00000000-0005-0000-0000-0000C9810000}"/>
    <cellStyle name="Normal 64 2 3 2 5 3" xfId="27033" xr:uid="{00000000-0005-0000-0000-0000CA810000}"/>
    <cellStyle name="Normal 64 2 3 2 6" xfId="6914" xr:uid="{00000000-0005-0000-0000-0000CB810000}"/>
    <cellStyle name="Normal 64 2 3 2 6 2" xfId="37249" xr:uid="{00000000-0005-0000-0000-0000CC810000}"/>
    <cellStyle name="Normal 64 2 3 2 6 3" xfId="22016" xr:uid="{00000000-0005-0000-0000-0000CD810000}"/>
    <cellStyle name="Normal 64 2 3 2 7" xfId="32237" xr:uid="{00000000-0005-0000-0000-0000CE810000}"/>
    <cellStyle name="Normal 64 2 3 2 8" xfId="17003" xr:uid="{00000000-0005-0000-0000-0000CF810000}"/>
    <cellStyle name="Normal 64 2 3 3" xfId="2261" xr:uid="{00000000-0005-0000-0000-0000D0810000}"/>
    <cellStyle name="Normal 64 2 3 3 2" xfId="3951" xr:uid="{00000000-0005-0000-0000-0000D1810000}"/>
    <cellStyle name="Normal 64 2 3 3 2 2" xfId="14024" xr:uid="{00000000-0005-0000-0000-0000D2810000}"/>
    <cellStyle name="Normal 64 2 3 3 2 2 2" xfId="44355" xr:uid="{00000000-0005-0000-0000-0000D3810000}"/>
    <cellStyle name="Normal 64 2 3 3 2 2 3" xfId="29122" xr:uid="{00000000-0005-0000-0000-0000D4810000}"/>
    <cellStyle name="Normal 64 2 3 3 2 3" xfId="9004" xr:uid="{00000000-0005-0000-0000-0000D5810000}"/>
    <cellStyle name="Normal 64 2 3 3 2 3 2" xfId="39338" xr:uid="{00000000-0005-0000-0000-0000D6810000}"/>
    <cellStyle name="Normal 64 2 3 3 2 3 3" xfId="24105" xr:uid="{00000000-0005-0000-0000-0000D7810000}"/>
    <cellStyle name="Normal 64 2 3 3 2 4" xfId="34325" xr:uid="{00000000-0005-0000-0000-0000D8810000}"/>
    <cellStyle name="Normal 64 2 3 3 2 5" xfId="19092" xr:uid="{00000000-0005-0000-0000-0000D9810000}"/>
    <cellStyle name="Normal 64 2 3 3 3" xfId="5643" xr:uid="{00000000-0005-0000-0000-0000DA810000}"/>
    <cellStyle name="Normal 64 2 3 3 3 2" xfId="15695" xr:uid="{00000000-0005-0000-0000-0000DB810000}"/>
    <cellStyle name="Normal 64 2 3 3 3 2 2" xfId="46026" xr:uid="{00000000-0005-0000-0000-0000DC810000}"/>
    <cellStyle name="Normal 64 2 3 3 3 2 3" xfId="30793" xr:uid="{00000000-0005-0000-0000-0000DD810000}"/>
    <cellStyle name="Normal 64 2 3 3 3 3" xfId="10675" xr:uid="{00000000-0005-0000-0000-0000DE810000}"/>
    <cellStyle name="Normal 64 2 3 3 3 3 2" xfId="41009" xr:uid="{00000000-0005-0000-0000-0000DF810000}"/>
    <cellStyle name="Normal 64 2 3 3 3 3 3" xfId="25776" xr:uid="{00000000-0005-0000-0000-0000E0810000}"/>
    <cellStyle name="Normal 64 2 3 3 3 4" xfId="35996" xr:uid="{00000000-0005-0000-0000-0000E1810000}"/>
    <cellStyle name="Normal 64 2 3 3 3 5" xfId="20763" xr:uid="{00000000-0005-0000-0000-0000E2810000}"/>
    <cellStyle name="Normal 64 2 3 3 4" xfId="12353" xr:uid="{00000000-0005-0000-0000-0000E3810000}"/>
    <cellStyle name="Normal 64 2 3 3 4 2" xfId="42684" xr:uid="{00000000-0005-0000-0000-0000E4810000}"/>
    <cellStyle name="Normal 64 2 3 3 4 3" xfId="27451" xr:uid="{00000000-0005-0000-0000-0000E5810000}"/>
    <cellStyle name="Normal 64 2 3 3 5" xfId="7332" xr:uid="{00000000-0005-0000-0000-0000E6810000}"/>
    <cellStyle name="Normal 64 2 3 3 5 2" xfId="37667" xr:uid="{00000000-0005-0000-0000-0000E7810000}"/>
    <cellStyle name="Normal 64 2 3 3 5 3" xfId="22434" xr:uid="{00000000-0005-0000-0000-0000E8810000}"/>
    <cellStyle name="Normal 64 2 3 3 6" xfId="32655" xr:uid="{00000000-0005-0000-0000-0000E9810000}"/>
    <cellStyle name="Normal 64 2 3 3 7" xfId="17421" xr:uid="{00000000-0005-0000-0000-0000EA810000}"/>
    <cellStyle name="Normal 64 2 3 4" xfId="3114" xr:uid="{00000000-0005-0000-0000-0000EB810000}"/>
    <cellStyle name="Normal 64 2 3 4 2" xfId="13188" xr:uid="{00000000-0005-0000-0000-0000EC810000}"/>
    <cellStyle name="Normal 64 2 3 4 2 2" xfId="43519" xr:uid="{00000000-0005-0000-0000-0000ED810000}"/>
    <cellStyle name="Normal 64 2 3 4 2 3" xfId="28286" xr:uid="{00000000-0005-0000-0000-0000EE810000}"/>
    <cellStyle name="Normal 64 2 3 4 3" xfId="8168" xr:uid="{00000000-0005-0000-0000-0000EF810000}"/>
    <cellStyle name="Normal 64 2 3 4 3 2" xfId="38502" xr:uid="{00000000-0005-0000-0000-0000F0810000}"/>
    <cellStyle name="Normal 64 2 3 4 3 3" xfId="23269" xr:uid="{00000000-0005-0000-0000-0000F1810000}"/>
    <cellStyle name="Normal 64 2 3 4 4" xfId="33489" xr:uid="{00000000-0005-0000-0000-0000F2810000}"/>
    <cellStyle name="Normal 64 2 3 4 5" xfId="18256" xr:uid="{00000000-0005-0000-0000-0000F3810000}"/>
    <cellStyle name="Normal 64 2 3 5" xfId="4807" xr:uid="{00000000-0005-0000-0000-0000F4810000}"/>
    <cellStyle name="Normal 64 2 3 5 2" xfId="14859" xr:uid="{00000000-0005-0000-0000-0000F5810000}"/>
    <cellStyle name="Normal 64 2 3 5 2 2" xfId="45190" xr:uid="{00000000-0005-0000-0000-0000F6810000}"/>
    <cellStyle name="Normal 64 2 3 5 2 3" xfId="29957" xr:uid="{00000000-0005-0000-0000-0000F7810000}"/>
    <cellStyle name="Normal 64 2 3 5 3" xfId="9839" xr:uid="{00000000-0005-0000-0000-0000F8810000}"/>
    <cellStyle name="Normal 64 2 3 5 3 2" xfId="40173" xr:uid="{00000000-0005-0000-0000-0000F9810000}"/>
    <cellStyle name="Normal 64 2 3 5 3 3" xfId="24940" xr:uid="{00000000-0005-0000-0000-0000FA810000}"/>
    <cellStyle name="Normal 64 2 3 5 4" xfId="35160" xr:uid="{00000000-0005-0000-0000-0000FB810000}"/>
    <cellStyle name="Normal 64 2 3 5 5" xfId="19927" xr:uid="{00000000-0005-0000-0000-0000FC810000}"/>
    <cellStyle name="Normal 64 2 3 6" xfId="11517" xr:uid="{00000000-0005-0000-0000-0000FD810000}"/>
    <cellStyle name="Normal 64 2 3 6 2" xfId="41848" xr:uid="{00000000-0005-0000-0000-0000FE810000}"/>
    <cellStyle name="Normal 64 2 3 6 3" xfId="26615" xr:uid="{00000000-0005-0000-0000-0000FF810000}"/>
    <cellStyle name="Normal 64 2 3 7" xfId="6496" xr:uid="{00000000-0005-0000-0000-000000820000}"/>
    <cellStyle name="Normal 64 2 3 7 2" xfId="36831" xr:uid="{00000000-0005-0000-0000-000001820000}"/>
    <cellStyle name="Normal 64 2 3 7 3" xfId="21598" xr:uid="{00000000-0005-0000-0000-000002820000}"/>
    <cellStyle name="Normal 64 2 3 8" xfId="31819" xr:uid="{00000000-0005-0000-0000-000003820000}"/>
    <cellStyle name="Normal 64 2 3 9" xfId="16585" xr:uid="{00000000-0005-0000-0000-000004820000}"/>
    <cellStyle name="Normal 64 2 4" xfId="1632" xr:uid="{00000000-0005-0000-0000-000005820000}"/>
    <cellStyle name="Normal 64 2 4 2" xfId="2471" xr:uid="{00000000-0005-0000-0000-000006820000}"/>
    <cellStyle name="Normal 64 2 4 2 2" xfId="4161" xr:uid="{00000000-0005-0000-0000-000007820000}"/>
    <cellStyle name="Normal 64 2 4 2 2 2" xfId="14234" xr:uid="{00000000-0005-0000-0000-000008820000}"/>
    <cellStyle name="Normal 64 2 4 2 2 2 2" xfId="44565" xr:uid="{00000000-0005-0000-0000-000009820000}"/>
    <cellStyle name="Normal 64 2 4 2 2 2 3" xfId="29332" xr:uid="{00000000-0005-0000-0000-00000A820000}"/>
    <cellStyle name="Normal 64 2 4 2 2 3" xfId="9214" xr:uid="{00000000-0005-0000-0000-00000B820000}"/>
    <cellStyle name="Normal 64 2 4 2 2 3 2" xfId="39548" xr:uid="{00000000-0005-0000-0000-00000C820000}"/>
    <cellStyle name="Normal 64 2 4 2 2 3 3" xfId="24315" xr:uid="{00000000-0005-0000-0000-00000D820000}"/>
    <cellStyle name="Normal 64 2 4 2 2 4" xfId="34535" xr:uid="{00000000-0005-0000-0000-00000E820000}"/>
    <cellStyle name="Normal 64 2 4 2 2 5" xfId="19302" xr:uid="{00000000-0005-0000-0000-00000F820000}"/>
    <cellStyle name="Normal 64 2 4 2 3" xfId="5853" xr:uid="{00000000-0005-0000-0000-000010820000}"/>
    <cellStyle name="Normal 64 2 4 2 3 2" xfId="15905" xr:uid="{00000000-0005-0000-0000-000011820000}"/>
    <cellStyle name="Normal 64 2 4 2 3 2 2" xfId="46236" xr:uid="{00000000-0005-0000-0000-000012820000}"/>
    <cellStyle name="Normal 64 2 4 2 3 2 3" xfId="31003" xr:uid="{00000000-0005-0000-0000-000013820000}"/>
    <cellStyle name="Normal 64 2 4 2 3 3" xfId="10885" xr:uid="{00000000-0005-0000-0000-000014820000}"/>
    <cellStyle name="Normal 64 2 4 2 3 3 2" xfId="41219" xr:uid="{00000000-0005-0000-0000-000015820000}"/>
    <cellStyle name="Normal 64 2 4 2 3 3 3" xfId="25986" xr:uid="{00000000-0005-0000-0000-000016820000}"/>
    <cellStyle name="Normal 64 2 4 2 3 4" xfId="36206" xr:uid="{00000000-0005-0000-0000-000017820000}"/>
    <cellStyle name="Normal 64 2 4 2 3 5" xfId="20973" xr:uid="{00000000-0005-0000-0000-000018820000}"/>
    <cellStyle name="Normal 64 2 4 2 4" xfId="12563" xr:uid="{00000000-0005-0000-0000-000019820000}"/>
    <cellStyle name="Normal 64 2 4 2 4 2" xfId="42894" xr:uid="{00000000-0005-0000-0000-00001A820000}"/>
    <cellStyle name="Normal 64 2 4 2 4 3" xfId="27661" xr:uid="{00000000-0005-0000-0000-00001B820000}"/>
    <cellStyle name="Normal 64 2 4 2 5" xfId="7542" xr:uid="{00000000-0005-0000-0000-00001C820000}"/>
    <cellStyle name="Normal 64 2 4 2 5 2" xfId="37877" xr:uid="{00000000-0005-0000-0000-00001D820000}"/>
    <cellStyle name="Normal 64 2 4 2 5 3" xfId="22644" xr:uid="{00000000-0005-0000-0000-00001E820000}"/>
    <cellStyle name="Normal 64 2 4 2 6" xfId="32865" xr:uid="{00000000-0005-0000-0000-00001F820000}"/>
    <cellStyle name="Normal 64 2 4 2 7" xfId="17631" xr:uid="{00000000-0005-0000-0000-000020820000}"/>
    <cellStyle name="Normal 64 2 4 3" xfId="3324" xr:uid="{00000000-0005-0000-0000-000021820000}"/>
    <cellStyle name="Normal 64 2 4 3 2" xfId="13398" xr:uid="{00000000-0005-0000-0000-000022820000}"/>
    <cellStyle name="Normal 64 2 4 3 2 2" xfId="43729" xr:uid="{00000000-0005-0000-0000-000023820000}"/>
    <cellStyle name="Normal 64 2 4 3 2 3" xfId="28496" xr:uid="{00000000-0005-0000-0000-000024820000}"/>
    <cellStyle name="Normal 64 2 4 3 3" xfId="8378" xr:uid="{00000000-0005-0000-0000-000025820000}"/>
    <cellStyle name="Normal 64 2 4 3 3 2" xfId="38712" xr:uid="{00000000-0005-0000-0000-000026820000}"/>
    <cellStyle name="Normal 64 2 4 3 3 3" xfId="23479" xr:uid="{00000000-0005-0000-0000-000027820000}"/>
    <cellStyle name="Normal 64 2 4 3 4" xfId="33699" xr:uid="{00000000-0005-0000-0000-000028820000}"/>
    <cellStyle name="Normal 64 2 4 3 5" xfId="18466" xr:uid="{00000000-0005-0000-0000-000029820000}"/>
    <cellStyle name="Normal 64 2 4 4" xfId="5017" xr:uid="{00000000-0005-0000-0000-00002A820000}"/>
    <cellStyle name="Normal 64 2 4 4 2" xfId="15069" xr:uid="{00000000-0005-0000-0000-00002B820000}"/>
    <cellStyle name="Normal 64 2 4 4 2 2" xfId="45400" xr:uid="{00000000-0005-0000-0000-00002C820000}"/>
    <cellStyle name="Normal 64 2 4 4 2 3" xfId="30167" xr:uid="{00000000-0005-0000-0000-00002D820000}"/>
    <cellStyle name="Normal 64 2 4 4 3" xfId="10049" xr:uid="{00000000-0005-0000-0000-00002E820000}"/>
    <cellStyle name="Normal 64 2 4 4 3 2" xfId="40383" xr:uid="{00000000-0005-0000-0000-00002F820000}"/>
    <cellStyle name="Normal 64 2 4 4 3 3" xfId="25150" xr:uid="{00000000-0005-0000-0000-000030820000}"/>
    <cellStyle name="Normal 64 2 4 4 4" xfId="35370" xr:uid="{00000000-0005-0000-0000-000031820000}"/>
    <cellStyle name="Normal 64 2 4 4 5" xfId="20137" xr:uid="{00000000-0005-0000-0000-000032820000}"/>
    <cellStyle name="Normal 64 2 4 5" xfId="11727" xr:uid="{00000000-0005-0000-0000-000033820000}"/>
    <cellStyle name="Normal 64 2 4 5 2" xfId="42058" xr:uid="{00000000-0005-0000-0000-000034820000}"/>
    <cellStyle name="Normal 64 2 4 5 3" xfId="26825" xr:uid="{00000000-0005-0000-0000-000035820000}"/>
    <cellStyle name="Normal 64 2 4 6" xfId="6706" xr:uid="{00000000-0005-0000-0000-000036820000}"/>
    <cellStyle name="Normal 64 2 4 6 2" xfId="37041" xr:uid="{00000000-0005-0000-0000-000037820000}"/>
    <cellStyle name="Normal 64 2 4 6 3" xfId="21808" xr:uid="{00000000-0005-0000-0000-000038820000}"/>
    <cellStyle name="Normal 64 2 4 7" xfId="32029" xr:uid="{00000000-0005-0000-0000-000039820000}"/>
    <cellStyle name="Normal 64 2 4 8" xfId="16795" xr:uid="{00000000-0005-0000-0000-00003A820000}"/>
    <cellStyle name="Normal 64 2 5" xfId="2053" xr:uid="{00000000-0005-0000-0000-00003B820000}"/>
    <cellStyle name="Normal 64 2 5 2" xfId="3743" xr:uid="{00000000-0005-0000-0000-00003C820000}"/>
    <cellStyle name="Normal 64 2 5 2 2" xfId="13816" xr:uid="{00000000-0005-0000-0000-00003D820000}"/>
    <cellStyle name="Normal 64 2 5 2 2 2" xfId="44147" xr:uid="{00000000-0005-0000-0000-00003E820000}"/>
    <cellStyle name="Normal 64 2 5 2 2 3" xfId="28914" xr:uid="{00000000-0005-0000-0000-00003F820000}"/>
    <cellStyle name="Normal 64 2 5 2 3" xfId="8796" xr:uid="{00000000-0005-0000-0000-000040820000}"/>
    <cellStyle name="Normal 64 2 5 2 3 2" xfId="39130" xr:uid="{00000000-0005-0000-0000-000041820000}"/>
    <cellStyle name="Normal 64 2 5 2 3 3" xfId="23897" xr:uid="{00000000-0005-0000-0000-000042820000}"/>
    <cellStyle name="Normal 64 2 5 2 4" xfId="34117" xr:uid="{00000000-0005-0000-0000-000043820000}"/>
    <cellStyle name="Normal 64 2 5 2 5" xfId="18884" xr:uid="{00000000-0005-0000-0000-000044820000}"/>
    <cellStyle name="Normal 64 2 5 3" xfId="5435" xr:uid="{00000000-0005-0000-0000-000045820000}"/>
    <cellStyle name="Normal 64 2 5 3 2" xfId="15487" xr:uid="{00000000-0005-0000-0000-000046820000}"/>
    <cellStyle name="Normal 64 2 5 3 2 2" xfId="45818" xr:uid="{00000000-0005-0000-0000-000047820000}"/>
    <cellStyle name="Normal 64 2 5 3 2 3" xfId="30585" xr:uid="{00000000-0005-0000-0000-000048820000}"/>
    <cellStyle name="Normal 64 2 5 3 3" xfId="10467" xr:uid="{00000000-0005-0000-0000-000049820000}"/>
    <cellStyle name="Normal 64 2 5 3 3 2" xfId="40801" xr:uid="{00000000-0005-0000-0000-00004A820000}"/>
    <cellStyle name="Normal 64 2 5 3 3 3" xfId="25568" xr:uid="{00000000-0005-0000-0000-00004B820000}"/>
    <cellStyle name="Normal 64 2 5 3 4" xfId="35788" xr:uid="{00000000-0005-0000-0000-00004C820000}"/>
    <cellStyle name="Normal 64 2 5 3 5" xfId="20555" xr:uid="{00000000-0005-0000-0000-00004D820000}"/>
    <cellStyle name="Normal 64 2 5 4" xfId="12145" xr:uid="{00000000-0005-0000-0000-00004E820000}"/>
    <cellStyle name="Normal 64 2 5 4 2" xfId="42476" xr:uid="{00000000-0005-0000-0000-00004F820000}"/>
    <cellStyle name="Normal 64 2 5 4 3" xfId="27243" xr:uid="{00000000-0005-0000-0000-000050820000}"/>
    <cellStyle name="Normal 64 2 5 5" xfId="7124" xr:uid="{00000000-0005-0000-0000-000051820000}"/>
    <cellStyle name="Normal 64 2 5 5 2" xfId="37459" xr:uid="{00000000-0005-0000-0000-000052820000}"/>
    <cellStyle name="Normal 64 2 5 5 3" xfId="22226" xr:uid="{00000000-0005-0000-0000-000053820000}"/>
    <cellStyle name="Normal 64 2 5 6" xfId="32447" xr:uid="{00000000-0005-0000-0000-000054820000}"/>
    <cellStyle name="Normal 64 2 5 7" xfId="17213" xr:uid="{00000000-0005-0000-0000-000055820000}"/>
    <cellStyle name="Normal 64 2 6" xfId="2906" xr:uid="{00000000-0005-0000-0000-000056820000}"/>
    <cellStyle name="Normal 64 2 6 2" xfId="12980" xr:uid="{00000000-0005-0000-0000-000057820000}"/>
    <cellStyle name="Normal 64 2 6 2 2" xfId="43311" xr:uid="{00000000-0005-0000-0000-000058820000}"/>
    <cellStyle name="Normal 64 2 6 2 3" xfId="28078" xr:uid="{00000000-0005-0000-0000-000059820000}"/>
    <cellStyle name="Normal 64 2 6 3" xfId="7960" xr:uid="{00000000-0005-0000-0000-00005A820000}"/>
    <cellStyle name="Normal 64 2 6 3 2" xfId="38294" xr:uid="{00000000-0005-0000-0000-00005B820000}"/>
    <cellStyle name="Normal 64 2 6 3 3" xfId="23061" xr:uid="{00000000-0005-0000-0000-00005C820000}"/>
    <cellStyle name="Normal 64 2 6 4" xfId="33281" xr:uid="{00000000-0005-0000-0000-00005D820000}"/>
    <cellStyle name="Normal 64 2 6 5" xfId="18048" xr:uid="{00000000-0005-0000-0000-00005E820000}"/>
    <cellStyle name="Normal 64 2 7" xfId="4599" xr:uid="{00000000-0005-0000-0000-00005F820000}"/>
    <cellStyle name="Normal 64 2 7 2" xfId="14651" xr:uid="{00000000-0005-0000-0000-000060820000}"/>
    <cellStyle name="Normal 64 2 7 2 2" xfId="44982" xr:uid="{00000000-0005-0000-0000-000061820000}"/>
    <cellStyle name="Normal 64 2 7 2 3" xfId="29749" xr:uid="{00000000-0005-0000-0000-000062820000}"/>
    <cellStyle name="Normal 64 2 7 3" xfId="9631" xr:uid="{00000000-0005-0000-0000-000063820000}"/>
    <cellStyle name="Normal 64 2 7 3 2" xfId="39965" xr:uid="{00000000-0005-0000-0000-000064820000}"/>
    <cellStyle name="Normal 64 2 7 3 3" xfId="24732" xr:uid="{00000000-0005-0000-0000-000065820000}"/>
    <cellStyle name="Normal 64 2 7 4" xfId="34952" xr:uid="{00000000-0005-0000-0000-000066820000}"/>
    <cellStyle name="Normal 64 2 7 5" xfId="19719" xr:uid="{00000000-0005-0000-0000-000067820000}"/>
    <cellStyle name="Normal 64 2 8" xfId="11309" xr:uid="{00000000-0005-0000-0000-000068820000}"/>
    <cellStyle name="Normal 64 2 8 2" xfId="41640" xr:uid="{00000000-0005-0000-0000-000069820000}"/>
    <cellStyle name="Normal 64 2 8 3" xfId="26407" xr:uid="{00000000-0005-0000-0000-00006A820000}"/>
    <cellStyle name="Normal 64 2 9" xfId="6288" xr:uid="{00000000-0005-0000-0000-00006B820000}"/>
    <cellStyle name="Normal 64 2 9 2" xfId="36623" xr:uid="{00000000-0005-0000-0000-00006C820000}"/>
    <cellStyle name="Normal 64 2 9 3" xfId="21390" xr:uid="{00000000-0005-0000-0000-00006D820000}"/>
    <cellStyle name="Normal 64 3" xfId="1252" xr:uid="{00000000-0005-0000-0000-00006E820000}"/>
    <cellStyle name="Normal 64 3 10" xfId="16429" xr:uid="{00000000-0005-0000-0000-00006F820000}"/>
    <cellStyle name="Normal 64 3 2" xfId="1471" xr:uid="{00000000-0005-0000-0000-000070820000}"/>
    <cellStyle name="Normal 64 3 2 2" xfId="1892" xr:uid="{00000000-0005-0000-0000-000071820000}"/>
    <cellStyle name="Normal 64 3 2 2 2" xfId="2731" xr:uid="{00000000-0005-0000-0000-000072820000}"/>
    <cellStyle name="Normal 64 3 2 2 2 2" xfId="4421" xr:uid="{00000000-0005-0000-0000-000073820000}"/>
    <cellStyle name="Normal 64 3 2 2 2 2 2" xfId="14494" xr:uid="{00000000-0005-0000-0000-000074820000}"/>
    <cellStyle name="Normal 64 3 2 2 2 2 2 2" xfId="44825" xr:uid="{00000000-0005-0000-0000-000075820000}"/>
    <cellStyle name="Normal 64 3 2 2 2 2 2 3" xfId="29592" xr:uid="{00000000-0005-0000-0000-000076820000}"/>
    <cellStyle name="Normal 64 3 2 2 2 2 3" xfId="9474" xr:uid="{00000000-0005-0000-0000-000077820000}"/>
    <cellStyle name="Normal 64 3 2 2 2 2 3 2" xfId="39808" xr:uid="{00000000-0005-0000-0000-000078820000}"/>
    <cellStyle name="Normal 64 3 2 2 2 2 3 3" xfId="24575" xr:uid="{00000000-0005-0000-0000-000079820000}"/>
    <cellStyle name="Normal 64 3 2 2 2 2 4" xfId="34795" xr:uid="{00000000-0005-0000-0000-00007A820000}"/>
    <cellStyle name="Normal 64 3 2 2 2 2 5" xfId="19562" xr:uid="{00000000-0005-0000-0000-00007B820000}"/>
    <cellStyle name="Normal 64 3 2 2 2 3" xfId="6113" xr:uid="{00000000-0005-0000-0000-00007C820000}"/>
    <cellStyle name="Normal 64 3 2 2 2 3 2" xfId="16165" xr:uid="{00000000-0005-0000-0000-00007D820000}"/>
    <cellStyle name="Normal 64 3 2 2 2 3 2 2" xfId="46496" xr:uid="{00000000-0005-0000-0000-00007E820000}"/>
    <cellStyle name="Normal 64 3 2 2 2 3 2 3" xfId="31263" xr:uid="{00000000-0005-0000-0000-00007F820000}"/>
    <cellStyle name="Normal 64 3 2 2 2 3 3" xfId="11145" xr:uid="{00000000-0005-0000-0000-000080820000}"/>
    <cellStyle name="Normal 64 3 2 2 2 3 3 2" xfId="41479" xr:uid="{00000000-0005-0000-0000-000081820000}"/>
    <cellStyle name="Normal 64 3 2 2 2 3 3 3" xfId="26246" xr:uid="{00000000-0005-0000-0000-000082820000}"/>
    <cellStyle name="Normal 64 3 2 2 2 3 4" xfId="36466" xr:uid="{00000000-0005-0000-0000-000083820000}"/>
    <cellStyle name="Normal 64 3 2 2 2 3 5" xfId="21233" xr:uid="{00000000-0005-0000-0000-000084820000}"/>
    <cellStyle name="Normal 64 3 2 2 2 4" xfId="12823" xr:uid="{00000000-0005-0000-0000-000085820000}"/>
    <cellStyle name="Normal 64 3 2 2 2 4 2" xfId="43154" xr:uid="{00000000-0005-0000-0000-000086820000}"/>
    <cellStyle name="Normal 64 3 2 2 2 4 3" xfId="27921" xr:uid="{00000000-0005-0000-0000-000087820000}"/>
    <cellStyle name="Normal 64 3 2 2 2 5" xfId="7802" xr:uid="{00000000-0005-0000-0000-000088820000}"/>
    <cellStyle name="Normal 64 3 2 2 2 5 2" xfId="38137" xr:uid="{00000000-0005-0000-0000-000089820000}"/>
    <cellStyle name="Normal 64 3 2 2 2 5 3" xfId="22904" xr:uid="{00000000-0005-0000-0000-00008A820000}"/>
    <cellStyle name="Normal 64 3 2 2 2 6" xfId="33125" xr:uid="{00000000-0005-0000-0000-00008B820000}"/>
    <cellStyle name="Normal 64 3 2 2 2 7" xfId="17891" xr:uid="{00000000-0005-0000-0000-00008C820000}"/>
    <cellStyle name="Normal 64 3 2 2 3" xfId="3584" xr:uid="{00000000-0005-0000-0000-00008D820000}"/>
    <cellStyle name="Normal 64 3 2 2 3 2" xfId="13658" xr:uid="{00000000-0005-0000-0000-00008E820000}"/>
    <cellStyle name="Normal 64 3 2 2 3 2 2" xfId="43989" xr:uid="{00000000-0005-0000-0000-00008F820000}"/>
    <cellStyle name="Normal 64 3 2 2 3 2 3" xfId="28756" xr:uid="{00000000-0005-0000-0000-000090820000}"/>
    <cellStyle name="Normal 64 3 2 2 3 3" xfId="8638" xr:uid="{00000000-0005-0000-0000-000091820000}"/>
    <cellStyle name="Normal 64 3 2 2 3 3 2" xfId="38972" xr:uid="{00000000-0005-0000-0000-000092820000}"/>
    <cellStyle name="Normal 64 3 2 2 3 3 3" xfId="23739" xr:uid="{00000000-0005-0000-0000-000093820000}"/>
    <cellStyle name="Normal 64 3 2 2 3 4" xfId="33959" xr:uid="{00000000-0005-0000-0000-000094820000}"/>
    <cellStyle name="Normal 64 3 2 2 3 5" xfId="18726" xr:uid="{00000000-0005-0000-0000-000095820000}"/>
    <cellStyle name="Normal 64 3 2 2 4" xfId="5277" xr:uid="{00000000-0005-0000-0000-000096820000}"/>
    <cellStyle name="Normal 64 3 2 2 4 2" xfId="15329" xr:uid="{00000000-0005-0000-0000-000097820000}"/>
    <cellStyle name="Normal 64 3 2 2 4 2 2" xfId="45660" xr:uid="{00000000-0005-0000-0000-000098820000}"/>
    <cellStyle name="Normal 64 3 2 2 4 2 3" xfId="30427" xr:uid="{00000000-0005-0000-0000-000099820000}"/>
    <cellStyle name="Normal 64 3 2 2 4 3" xfId="10309" xr:uid="{00000000-0005-0000-0000-00009A820000}"/>
    <cellStyle name="Normal 64 3 2 2 4 3 2" xfId="40643" xr:uid="{00000000-0005-0000-0000-00009B820000}"/>
    <cellStyle name="Normal 64 3 2 2 4 3 3" xfId="25410" xr:uid="{00000000-0005-0000-0000-00009C820000}"/>
    <cellStyle name="Normal 64 3 2 2 4 4" xfId="35630" xr:uid="{00000000-0005-0000-0000-00009D820000}"/>
    <cellStyle name="Normal 64 3 2 2 4 5" xfId="20397" xr:uid="{00000000-0005-0000-0000-00009E820000}"/>
    <cellStyle name="Normal 64 3 2 2 5" xfId="11987" xr:uid="{00000000-0005-0000-0000-00009F820000}"/>
    <cellStyle name="Normal 64 3 2 2 5 2" xfId="42318" xr:uid="{00000000-0005-0000-0000-0000A0820000}"/>
    <cellStyle name="Normal 64 3 2 2 5 3" xfId="27085" xr:uid="{00000000-0005-0000-0000-0000A1820000}"/>
    <cellStyle name="Normal 64 3 2 2 6" xfId="6966" xr:uid="{00000000-0005-0000-0000-0000A2820000}"/>
    <cellStyle name="Normal 64 3 2 2 6 2" xfId="37301" xr:uid="{00000000-0005-0000-0000-0000A3820000}"/>
    <cellStyle name="Normal 64 3 2 2 6 3" xfId="22068" xr:uid="{00000000-0005-0000-0000-0000A4820000}"/>
    <cellStyle name="Normal 64 3 2 2 7" xfId="32289" xr:uid="{00000000-0005-0000-0000-0000A5820000}"/>
    <cellStyle name="Normal 64 3 2 2 8" xfId="17055" xr:uid="{00000000-0005-0000-0000-0000A6820000}"/>
    <cellStyle name="Normal 64 3 2 3" xfId="2313" xr:uid="{00000000-0005-0000-0000-0000A7820000}"/>
    <cellStyle name="Normal 64 3 2 3 2" xfId="4003" xr:uid="{00000000-0005-0000-0000-0000A8820000}"/>
    <cellStyle name="Normal 64 3 2 3 2 2" xfId="14076" xr:uid="{00000000-0005-0000-0000-0000A9820000}"/>
    <cellStyle name="Normal 64 3 2 3 2 2 2" xfId="44407" xr:uid="{00000000-0005-0000-0000-0000AA820000}"/>
    <cellStyle name="Normal 64 3 2 3 2 2 3" xfId="29174" xr:uid="{00000000-0005-0000-0000-0000AB820000}"/>
    <cellStyle name="Normal 64 3 2 3 2 3" xfId="9056" xr:uid="{00000000-0005-0000-0000-0000AC820000}"/>
    <cellStyle name="Normal 64 3 2 3 2 3 2" xfId="39390" xr:uid="{00000000-0005-0000-0000-0000AD820000}"/>
    <cellStyle name="Normal 64 3 2 3 2 3 3" xfId="24157" xr:uid="{00000000-0005-0000-0000-0000AE820000}"/>
    <cellStyle name="Normal 64 3 2 3 2 4" xfId="34377" xr:uid="{00000000-0005-0000-0000-0000AF820000}"/>
    <cellStyle name="Normal 64 3 2 3 2 5" xfId="19144" xr:uid="{00000000-0005-0000-0000-0000B0820000}"/>
    <cellStyle name="Normal 64 3 2 3 3" xfId="5695" xr:uid="{00000000-0005-0000-0000-0000B1820000}"/>
    <cellStyle name="Normal 64 3 2 3 3 2" xfId="15747" xr:uid="{00000000-0005-0000-0000-0000B2820000}"/>
    <cellStyle name="Normal 64 3 2 3 3 2 2" xfId="46078" xr:uid="{00000000-0005-0000-0000-0000B3820000}"/>
    <cellStyle name="Normal 64 3 2 3 3 2 3" xfId="30845" xr:uid="{00000000-0005-0000-0000-0000B4820000}"/>
    <cellStyle name="Normal 64 3 2 3 3 3" xfId="10727" xr:uid="{00000000-0005-0000-0000-0000B5820000}"/>
    <cellStyle name="Normal 64 3 2 3 3 3 2" xfId="41061" xr:uid="{00000000-0005-0000-0000-0000B6820000}"/>
    <cellStyle name="Normal 64 3 2 3 3 3 3" xfId="25828" xr:uid="{00000000-0005-0000-0000-0000B7820000}"/>
    <cellStyle name="Normal 64 3 2 3 3 4" xfId="36048" xr:uid="{00000000-0005-0000-0000-0000B8820000}"/>
    <cellStyle name="Normal 64 3 2 3 3 5" xfId="20815" xr:uid="{00000000-0005-0000-0000-0000B9820000}"/>
    <cellStyle name="Normal 64 3 2 3 4" xfId="12405" xr:uid="{00000000-0005-0000-0000-0000BA820000}"/>
    <cellStyle name="Normal 64 3 2 3 4 2" xfId="42736" xr:uid="{00000000-0005-0000-0000-0000BB820000}"/>
    <cellStyle name="Normal 64 3 2 3 4 3" xfId="27503" xr:uid="{00000000-0005-0000-0000-0000BC820000}"/>
    <cellStyle name="Normal 64 3 2 3 5" xfId="7384" xr:uid="{00000000-0005-0000-0000-0000BD820000}"/>
    <cellStyle name="Normal 64 3 2 3 5 2" xfId="37719" xr:uid="{00000000-0005-0000-0000-0000BE820000}"/>
    <cellStyle name="Normal 64 3 2 3 5 3" xfId="22486" xr:uid="{00000000-0005-0000-0000-0000BF820000}"/>
    <cellStyle name="Normal 64 3 2 3 6" xfId="32707" xr:uid="{00000000-0005-0000-0000-0000C0820000}"/>
    <cellStyle name="Normal 64 3 2 3 7" xfId="17473" xr:uid="{00000000-0005-0000-0000-0000C1820000}"/>
    <cellStyle name="Normal 64 3 2 4" xfId="3166" xr:uid="{00000000-0005-0000-0000-0000C2820000}"/>
    <cellStyle name="Normal 64 3 2 4 2" xfId="13240" xr:uid="{00000000-0005-0000-0000-0000C3820000}"/>
    <cellStyle name="Normal 64 3 2 4 2 2" xfId="43571" xr:uid="{00000000-0005-0000-0000-0000C4820000}"/>
    <cellStyle name="Normal 64 3 2 4 2 3" xfId="28338" xr:uid="{00000000-0005-0000-0000-0000C5820000}"/>
    <cellStyle name="Normal 64 3 2 4 3" xfId="8220" xr:uid="{00000000-0005-0000-0000-0000C6820000}"/>
    <cellStyle name="Normal 64 3 2 4 3 2" xfId="38554" xr:uid="{00000000-0005-0000-0000-0000C7820000}"/>
    <cellStyle name="Normal 64 3 2 4 3 3" xfId="23321" xr:uid="{00000000-0005-0000-0000-0000C8820000}"/>
    <cellStyle name="Normal 64 3 2 4 4" xfId="33541" xr:uid="{00000000-0005-0000-0000-0000C9820000}"/>
    <cellStyle name="Normal 64 3 2 4 5" xfId="18308" xr:uid="{00000000-0005-0000-0000-0000CA820000}"/>
    <cellStyle name="Normal 64 3 2 5" xfId="4859" xr:uid="{00000000-0005-0000-0000-0000CB820000}"/>
    <cellStyle name="Normal 64 3 2 5 2" xfId="14911" xr:uid="{00000000-0005-0000-0000-0000CC820000}"/>
    <cellStyle name="Normal 64 3 2 5 2 2" xfId="45242" xr:uid="{00000000-0005-0000-0000-0000CD820000}"/>
    <cellStyle name="Normal 64 3 2 5 2 3" xfId="30009" xr:uid="{00000000-0005-0000-0000-0000CE820000}"/>
    <cellStyle name="Normal 64 3 2 5 3" xfId="9891" xr:uid="{00000000-0005-0000-0000-0000CF820000}"/>
    <cellStyle name="Normal 64 3 2 5 3 2" xfId="40225" xr:uid="{00000000-0005-0000-0000-0000D0820000}"/>
    <cellStyle name="Normal 64 3 2 5 3 3" xfId="24992" xr:uid="{00000000-0005-0000-0000-0000D1820000}"/>
    <cellStyle name="Normal 64 3 2 5 4" xfId="35212" xr:uid="{00000000-0005-0000-0000-0000D2820000}"/>
    <cellStyle name="Normal 64 3 2 5 5" xfId="19979" xr:uid="{00000000-0005-0000-0000-0000D3820000}"/>
    <cellStyle name="Normal 64 3 2 6" xfId="11569" xr:uid="{00000000-0005-0000-0000-0000D4820000}"/>
    <cellStyle name="Normal 64 3 2 6 2" xfId="41900" xr:uid="{00000000-0005-0000-0000-0000D5820000}"/>
    <cellStyle name="Normal 64 3 2 6 3" xfId="26667" xr:uid="{00000000-0005-0000-0000-0000D6820000}"/>
    <cellStyle name="Normal 64 3 2 7" xfId="6548" xr:uid="{00000000-0005-0000-0000-0000D7820000}"/>
    <cellStyle name="Normal 64 3 2 7 2" xfId="36883" xr:uid="{00000000-0005-0000-0000-0000D8820000}"/>
    <cellStyle name="Normal 64 3 2 7 3" xfId="21650" xr:uid="{00000000-0005-0000-0000-0000D9820000}"/>
    <cellStyle name="Normal 64 3 2 8" xfId="31871" xr:uid="{00000000-0005-0000-0000-0000DA820000}"/>
    <cellStyle name="Normal 64 3 2 9" xfId="16637" xr:uid="{00000000-0005-0000-0000-0000DB820000}"/>
    <cellStyle name="Normal 64 3 3" xfId="1684" xr:uid="{00000000-0005-0000-0000-0000DC820000}"/>
    <cellStyle name="Normal 64 3 3 2" xfId="2523" xr:uid="{00000000-0005-0000-0000-0000DD820000}"/>
    <cellStyle name="Normal 64 3 3 2 2" xfId="4213" xr:uid="{00000000-0005-0000-0000-0000DE820000}"/>
    <cellStyle name="Normal 64 3 3 2 2 2" xfId="14286" xr:uid="{00000000-0005-0000-0000-0000DF820000}"/>
    <cellStyle name="Normal 64 3 3 2 2 2 2" xfId="44617" xr:uid="{00000000-0005-0000-0000-0000E0820000}"/>
    <cellStyle name="Normal 64 3 3 2 2 2 3" xfId="29384" xr:uid="{00000000-0005-0000-0000-0000E1820000}"/>
    <cellStyle name="Normal 64 3 3 2 2 3" xfId="9266" xr:uid="{00000000-0005-0000-0000-0000E2820000}"/>
    <cellStyle name="Normal 64 3 3 2 2 3 2" xfId="39600" xr:uid="{00000000-0005-0000-0000-0000E3820000}"/>
    <cellStyle name="Normal 64 3 3 2 2 3 3" xfId="24367" xr:uid="{00000000-0005-0000-0000-0000E4820000}"/>
    <cellStyle name="Normal 64 3 3 2 2 4" xfId="34587" xr:uid="{00000000-0005-0000-0000-0000E5820000}"/>
    <cellStyle name="Normal 64 3 3 2 2 5" xfId="19354" xr:uid="{00000000-0005-0000-0000-0000E6820000}"/>
    <cellStyle name="Normal 64 3 3 2 3" xfId="5905" xr:uid="{00000000-0005-0000-0000-0000E7820000}"/>
    <cellStyle name="Normal 64 3 3 2 3 2" xfId="15957" xr:uid="{00000000-0005-0000-0000-0000E8820000}"/>
    <cellStyle name="Normal 64 3 3 2 3 2 2" xfId="46288" xr:uid="{00000000-0005-0000-0000-0000E9820000}"/>
    <cellStyle name="Normal 64 3 3 2 3 2 3" xfId="31055" xr:uid="{00000000-0005-0000-0000-0000EA820000}"/>
    <cellStyle name="Normal 64 3 3 2 3 3" xfId="10937" xr:uid="{00000000-0005-0000-0000-0000EB820000}"/>
    <cellStyle name="Normal 64 3 3 2 3 3 2" xfId="41271" xr:uid="{00000000-0005-0000-0000-0000EC820000}"/>
    <cellStyle name="Normal 64 3 3 2 3 3 3" xfId="26038" xr:uid="{00000000-0005-0000-0000-0000ED820000}"/>
    <cellStyle name="Normal 64 3 3 2 3 4" xfId="36258" xr:uid="{00000000-0005-0000-0000-0000EE820000}"/>
    <cellStyle name="Normal 64 3 3 2 3 5" xfId="21025" xr:uid="{00000000-0005-0000-0000-0000EF820000}"/>
    <cellStyle name="Normal 64 3 3 2 4" xfId="12615" xr:uid="{00000000-0005-0000-0000-0000F0820000}"/>
    <cellStyle name="Normal 64 3 3 2 4 2" xfId="42946" xr:uid="{00000000-0005-0000-0000-0000F1820000}"/>
    <cellStyle name="Normal 64 3 3 2 4 3" xfId="27713" xr:uid="{00000000-0005-0000-0000-0000F2820000}"/>
    <cellStyle name="Normal 64 3 3 2 5" xfId="7594" xr:uid="{00000000-0005-0000-0000-0000F3820000}"/>
    <cellStyle name="Normal 64 3 3 2 5 2" xfId="37929" xr:uid="{00000000-0005-0000-0000-0000F4820000}"/>
    <cellStyle name="Normal 64 3 3 2 5 3" xfId="22696" xr:uid="{00000000-0005-0000-0000-0000F5820000}"/>
    <cellStyle name="Normal 64 3 3 2 6" xfId="32917" xr:uid="{00000000-0005-0000-0000-0000F6820000}"/>
    <cellStyle name="Normal 64 3 3 2 7" xfId="17683" xr:uid="{00000000-0005-0000-0000-0000F7820000}"/>
    <cellStyle name="Normal 64 3 3 3" xfId="3376" xr:uid="{00000000-0005-0000-0000-0000F8820000}"/>
    <cellStyle name="Normal 64 3 3 3 2" xfId="13450" xr:uid="{00000000-0005-0000-0000-0000F9820000}"/>
    <cellStyle name="Normal 64 3 3 3 2 2" xfId="43781" xr:uid="{00000000-0005-0000-0000-0000FA820000}"/>
    <cellStyle name="Normal 64 3 3 3 2 3" xfId="28548" xr:uid="{00000000-0005-0000-0000-0000FB820000}"/>
    <cellStyle name="Normal 64 3 3 3 3" xfId="8430" xr:uid="{00000000-0005-0000-0000-0000FC820000}"/>
    <cellStyle name="Normal 64 3 3 3 3 2" xfId="38764" xr:uid="{00000000-0005-0000-0000-0000FD820000}"/>
    <cellStyle name="Normal 64 3 3 3 3 3" xfId="23531" xr:uid="{00000000-0005-0000-0000-0000FE820000}"/>
    <cellStyle name="Normal 64 3 3 3 4" xfId="33751" xr:uid="{00000000-0005-0000-0000-0000FF820000}"/>
    <cellStyle name="Normal 64 3 3 3 5" xfId="18518" xr:uid="{00000000-0005-0000-0000-000000830000}"/>
    <cellStyle name="Normal 64 3 3 4" xfId="5069" xr:uid="{00000000-0005-0000-0000-000001830000}"/>
    <cellStyle name="Normal 64 3 3 4 2" xfId="15121" xr:uid="{00000000-0005-0000-0000-000002830000}"/>
    <cellStyle name="Normal 64 3 3 4 2 2" xfId="45452" xr:uid="{00000000-0005-0000-0000-000003830000}"/>
    <cellStyle name="Normal 64 3 3 4 2 3" xfId="30219" xr:uid="{00000000-0005-0000-0000-000004830000}"/>
    <cellStyle name="Normal 64 3 3 4 3" xfId="10101" xr:uid="{00000000-0005-0000-0000-000005830000}"/>
    <cellStyle name="Normal 64 3 3 4 3 2" xfId="40435" xr:uid="{00000000-0005-0000-0000-000006830000}"/>
    <cellStyle name="Normal 64 3 3 4 3 3" xfId="25202" xr:uid="{00000000-0005-0000-0000-000007830000}"/>
    <cellStyle name="Normal 64 3 3 4 4" xfId="35422" xr:uid="{00000000-0005-0000-0000-000008830000}"/>
    <cellStyle name="Normal 64 3 3 4 5" xfId="20189" xr:uid="{00000000-0005-0000-0000-000009830000}"/>
    <cellStyle name="Normal 64 3 3 5" xfId="11779" xr:uid="{00000000-0005-0000-0000-00000A830000}"/>
    <cellStyle name="Normal 64 3 3 5 2" xfId="42110" xr:uid="{00000000-0005-0000-0000-00000B830000}"/>
    <cellStyle name="Normal 64 3 3 5 3" xfId="26877" xr:uid="{00000000-0005-0000-0000-00000C830000}"/>
    <cellStyle name="Normal 64 3 3 6" xfId="6758" xr:uid="{00000000-0005-0000-0000-00000D830000}"/>
    <cellStyle name="Normal 64 3 3 6 2" xfId="37093" xr:uid="{00000000-0005-0000-0000-00000E830000}"/>
    <cellStyle name="Normal 64 3 3 6 3" xfId="21860" xr:uid="{00000000-0005-0000-0000-00000F830000}"/>
    <cellStyle name="Normal 64 3 3 7" xfId="32081" xr:uid="{00000000-0005-0000-0000-000010830000}"/>
    <cellStyle name="Normal 64 3 3 8" xfId="16847" xr:uid="{00000000-0005-0000-0000-000011830000}"/>
    <cellStyle name="Normal 64 3 4" xfId="2105" xr:uid="{00000000-0005-0000-0000-000012830000}"/>
    <cellStyle name="Normal 64 3 4 2" xfId="3795" xr:uid="{00000000-0005-0000-0000-000013830000}"/>
    <cellStyle name="Normal 64 3 4 2 2" xfId="13868" xr:uid="{00000000-0005-0000-0000-000014830000}"/>
    <cellStyle name="Normal 64 3 4 2 2 2" xfId="44199" xr:uid="{00000000-0005-0000-0000-000015830000}"/>
    <cellStyle name="Normal 64 3 4 2 2 3" xfId="28966" xr:uid="{00000000-0005-0000-0000-000016830000}"/>
    <cellStyle name="Normal 64 3 4 2 3" xfId="8848" xr:uid="{00000000-0005-0000-0000-000017830000}"/>
    <cellStyle name="Normal 64 3 4 2 3 2" xfId="39182" xr:uid="{00000000-0005-0000-0000-000018830000}"/>
    <cellStyle name="Normal 64 3 4 2 3 3" xfId="23949" xr:uid="{00000000-0005-0000-0000-000019830000}"/>
    <cellStyle name="Normal 64 3 4 2 4" xfId="34169" xr:uid="{00000000-0005-0000-0000-00001A830000}"/>
    <cellStyle name="Normal 64 3 4 2 5" xfId="18936" xr:uid="{00000000-0005-0000-0000-00001B830000}"/>
    <cellStyle name="Normal 64 3 4 3" xfId="5487" xr:uid="{00000000-0005-0000-0000-00001C830000}"/>
    <cellStyle name="Normal 64 3 4 3 2" xfId="15539" xr:uid="{00000000-0005-0000-0000-00001D830000}"/>
    <cellStyle name="Normal 64 3 4 3 2 2" xfId="45870" xr:uid="{00000000-0005-0000-0000-00001E830000}"/>
    <cellStyle name="Normal 64 3 4 3 2 3" xfId="30637" xr:uid="{00000000-0005-0000-0000-00001F830000}"/>
    <cellStyle name="Normal 64 3 4 3 3" xfId="10519" xr:uid="{00000000-0005-0000-0000-000020830000}"/>
    <cellStyle name="Normal 64 3 4 3 3 2" xfId="40853" xr:uid="{00000000-0005-0000-0000-000021830000}"/>
    <cellStyle name="Normal 64 3 4 3 3 3" xfId="25620" xr:uid="{00000000-0005-0000-0000-000022830000}"/>
    <cellStyle name="Normal 64 3 4 3 4" xfId="35840" xr:uid="{00000000-0005-0000-0000-000023830000}"/>
    <cellStyle name="Normal 64 3 4 3 5" xfId="20607" xr:uid="{00000000-0005-0000-0000-000024830000}"/>
    <cellStyle name="Normal 64 3 4 4" xfId="12197" xr:uid="{00000000-0005-0000-0000-000025830000}"/>
    <cellStyle name="Normal 64 3 4 4 2" xfId="42528" xr:uid="{00000000-0005-0000-0000-000026830000}"/>
    <cellStyle name="Normal 64 3 4 4 3" xfId="27295" xr:uid="{00000000-0005-0000-0000-000027830000}"/>
    <cellStyle name="Normal 64 3 4 5" xfId="7176" xr:uid="{00000000-0005-0000-0000-000028830000}"/>
    <cellStyle name="Normal 64 3 4 5 2" xfId="37511" xr:uid="{00000000-0005-0000-0000-000029830000}"/>
    <cellStyle name="Normal 64 3 4 5 3" xfId="22278" xr:uid="{00000000-0005-0000-0000-00002A830000}"/>
    <cellStyle name="Normal 64 3 4 6" xfId="32499" xr:uid="{00000000-0005-0000-0000-00002B830000}"/>
    <cellStyle name="Normal 64 3 4 7" xfId="17265" xr:uid="{00000000-0005-0000-0000-00002C830000}"/>
    <cellStyle name="Normal 64 3 5" xfId="2958" xr:uid="{00000000-0005-0000-0000-00002D830000}"/>
    <cellStyle name="Normal 64 3 5 2" xfId="13032" xr:uid="{00000000-0005-0000-0000-00002E830000}"/>
    <cellStyle name="Normal 64 3 5 2 2" xfId="43363" xr:uid="{00000000-0005-0000-0000-00002F830000}"/>
    <cellStyle name="Normal 64 3 5 2 3" xfId="28130" xr:uid="{00000000-0005-0000-0000-000030830000}"/>
    <cellStyle name="Normal 64 3 5 3" xfId="8012" xr:uid="{00000000-0005-0000-0000-000031830000}"/>
    <cellStyle name="Normal 64 3 5 3 2" xfId="38346" xr:uid="{00000000-0005-0000-0000-000032830000}"/>
    <cellStyle name="Normal 64 3 5 3 3" xfId="23113" xr:uid="{00000000-0005-0000-0000-000033830000}"/>
    <cellStyle name="Normal 64 3 5 4" xfId="33333" xr:uid="{00000000-0005-0000-0000-000034830000}"/>
    <cellStyle name="Normal 64 3 5 5" xfId="18100" xr:uid="{00000000-0005-0000-0000-000035830000}"/>
    <cellStyle name="Normal 64 3 6" xfId="4651" xr:uid="{00000000-0005-0000-0000-000036830000}"/>
    <cellStyle name="Normal 64 3 6 2" xfId="14703" xr:uid="{00000000-0005-0000-0000-000037830000}"/>
    <cellStyle name="Normal 64 3 6 2 2" xfId="45034" xr:uid="{00000000-0005-0000-0000-000038830000}"/>
    <cellStyle name="Normal 64 3 6 2 3" xfId="29801" xr:uid="{00000000-0005-0000-0000-000039830000}"/>
    <cellStyle name="Normal 64 3 6 3" xfId="9683" xr:uid="{00000000-0005-0000-0000-00003A830000}"/>
    <cellStyle name="Normal 64 3 6 3 2" xfId="40017" xr:uid="{00000000-0005-0000-0000-00003B830000}"/>
    <cellStyle name="Normal 64 3 6 3 3" xfId="24784" xr:uid="{00000000-0005-0000-0000-00003C830000}"/>
    <cellStyle name="Normal 64 3 6 4" xfId="35004" xr:uid="{00000000-0005-0000-0000-00003D830000}"/>
    <cellStyle name="Normal 64 3 6 5" xfId="19771" xr:uid="{00000000-0005-0000-0000-00003E830000}"/>
    <cellStyle name="Normal 64 3 7" xfId="11361" xr:uid="{00000000-0005-0000-0000-00003F830000}"/>
    <cellStyle name="Normal 64 3 7 2" xfId="41692" xr:uid="{00000000-0005-0000-0000-000040830000}"/>
    <cellStyle name="Normal 64 3 7 3" xfId="26459" xr:uid="{00000000-0005-0000-0000-000041830000}"/>
    <cellStyle name="Normal 64 3 8" xfId="6340" xr:uid="{00000000-0005-0000-0000-000042830000}"/>
    <cellStyle name="Normal 64 3 8 2" xfId="36675" xr:uid="{00000000-0005-0000-0000-000043830000}"/>
    <cellStyle name="Normal 64 3 8 3" xfId="21442" xr:uid="{00000000-0005-0000-0000-000044830000}"/>
    <cellStyle name="Normal 64 3 9" xfId="31664" xr:uid="{00000000-0005-0000-0000-000045830000}"/>
    <cellStyle name="Normal 64 4" xfId="1365" xr:uid="{00000000-0005-0000-0000-000046830000}"/>
    <cellStyle name="Normal 64 4 2" xfId="1788" xr:uid="{00000000-0005-0000-0000-000047830000}"/>
    <cellStyle name="Normal 64 4 2 2" xfId="2627" xr:uid="{00000000-0005-0000-0000-000048830000}"/>
    <cellStyle name="Normal 64 4 2 2 2" xfId="4317" xr:uid="{00000000-0005-0000-0000-000049830000}"/>
    <cellStyle name="Normal 64 4 2 2 2 2" xfId="14390" xr:uid="{00000000-0005-0000-0000-00004A830000}"/>
    <cellStyle name="Normal 64 4 2 2 2 2 2" xfId="44721" xr:uid="{00000000-0005-0000-0000-00004B830000}"/>
    <cellStyle name="Normal 64 4 2 2 2 2 3" xfId="29488" xr:uid="{00000000-0005-0000-0000-00004C830000}"/>
    <cellStyle name="Normal 64 4 2 2 2 3" xfId="9370" xr:uid="{00000000-0005-0000-0000-00004D830000}"/>
    <cellStyle name="Normal 64 4 2 2 2 3 2" xfId="39704" xr:uid="{00000000-0005-0000-0000-00004E830000}"/>
    <cellStyle name="Normal 64 4 2 2 2 3 3" xfId="24471" xr:uid="{00000000-0005-0000-0000-00004F830000}"/>
    <cellStyle name="Normal 64 4 2 2 2 4" xfId="34691" xr:uid="{00000000-0005-0000-0000-000050830000}"/>
    <cellStyle name="Normal 64 4 2 2 2 5" xfId="19458" xr:uid="{00000000-0005-0000-0000-000051830000}"/>
    <cellStyle name="Normal 64 4 2 2 3" xfId="6009" xr:uid="{00000000-0005-0000-0000-000052830000}"/>
    <cellStyle name="Normal 64 4 2 2 3 2" xfId="16061" xr:uid="{00000000-0005-0000-0000-000053830000}"/>
    <cellStyle name="Normal 64 4 2 2 3 2 2" xfId="46392" xr:uid="{00000000-0005-0000-0000-000054830000}"/>
    <cellStyle name="Normal 64 4 2 2 3 2 3" xfId="31159" xr:uid="{00000000-0005-0000-0000-000055830000}"/>
    <cellStyle name="Normal 64 4 2 2 3 3" xfId="11041" xr:uid="{00000000-0005-0000-0000-000056830000}"/>
    <cellStyle name="Normal 64 4 2 2 3 3 2" xfId="41375" xr:uid="{00000000-0005-0000-0000-000057830000}"/>
    <cellStyle name="Normal 64 4 2 2 3 3 3" xfId="26142" xr:uid="{00000000-0005-0000-0000-000058830000}"/>
    <cellStyle name="Normal 64 4 2 2 3 4" xfId="36362" xr:uid="{00000000-0005-0000-0000-000059830000}"/>
    <cellStyle name="Normal 64 4 2 2 3 5" xfId="21129" xr:uid="{00000000-0005-0000-0000-00005A830000}"/>
    <cellStyle name="Normal 64 4 2 2 4" xfId="12719" xr:uid="{00000000-0005-0000-0000-00005B830000}"/>
    <cellStyle name="Normal 64 4 2 2 4 2" xfId="43050" xr:uid="{00000000-0005-0000-0000-00005C830000}"/>
    <cellStyle name="Normal 64 4 2 2 4 3" xfId="27817" xr:uid="{00000000-0005-0000-0000-00005D830000}"/>
    <cellStyle name="Normal 64 4 2 2 5" xfId="7698" xr:uid="{00000000-0005-0000-0000-00005E830000}"/>
    <cellStyle name="Normal 64 4 2 2 5 2" xfId="38033" xr:uid="{00000000-0005-0000-0000-00005F830000}"/>
    <cellStyle name="Normal 64 4 2 2 5 3" xfId="22800" xr:uid="{00000000-0005-0000-0000-000060830000}"/>
    <cellStyle name="Normal 64 4 2 2 6" xfId="33021" xr:uid="{00000000-0005-0000-0000-000061830000}"/>
    <cellStyle name="Normal 64 4 2 2 7" xfId="17787" xr:uid="{00000000-0005-0000-0000-000062830000}"/>
    <cellStyle name="Normal 64 4 2 3" xfId="3480" xr:uid="{00000000-0005-0000-0000-000063830000}"/>
    <cellStyle name="Normal 64 4 2 3 2" xfId="13554" xr:uid="{00000000-0005-0000-0000-000064830000}"/>
    <cellStyle name="Normal 64 4 2 3 2 2" xfId="43885" xr:uid="{00000000-0005-0000-0000-000065830000}"/>
    <cellStyle name="Normal 64 4 2 3 2 3" xfId="28652" xr:uid="{00000000-0005-0000-0000-000066830000}"/>
    <cellStyle name="Normal 64 4 2 3 3" xfId="8534" xr:uid="{00000000-0005-0000-0000-000067830000}"/>
    <cellStyle name="Normal 64 4 2 3 3 2" xfId="38868" xr:uid="{00000000-0005-0000-0000-000068830000}"/>
    <cellStyle name="Normal 64 4 2 3 3 3" xfId="23635" xr:uid="{00000000-0005-0000-0000-000069830000}"/>
    <cellStyle name="Normal 64 4 2 3 4" xfId="33855" xr:uid="{00000000-0005-0000-0000-00006A830000}"/>
    <cellStyle name="Normal 64 4 2 3 5" xfId="18622" xr:uid="{00000000-0005-0000-0000-00006B830000}"/>
    <cellStyle name="Normal 64 4 2 4" xfId="5173" xr:uid="{00000000-0005-0000-0000-00006C830000}"/>
    <cellStyle name="Normal 64 4 2 4 2" xfId="15225" xr:uid="{00000000-0005-0000-0000-00006D830000}"/>
    <cellStyle name="Normal 64 4 2 4 2 2" xfId="45556" xr:uid="{00000000-0005-0000-0000-00006E830000}"/>
    <cellStyle name="Normal 64 4 2 4 2 3" xfId="30323" xr:uid="{00000000-0005-0000-0000-00006F830000}"/>
    <cellStyle name="Normal 64 4 2 4 3" xfId="10205" xr:uid="{00000000-0005-0000-0000-000070830000}"/>
    <cellStyle name="Normal 64 4 2 4 3 2" xfId="40539" xr:uid="{00000000-0005-0000-0000-000071830000}"/>
    <cellStyle name="Normal 64 4 2 4 3 3" xfId="25306" xr:uid="{00000000-0005-0000-0000-000072830000}"/>
    <cellStyle name="Normal 64 4 2 4 4" xfId="35526" xr:uid="{00000000-0005-0000-0000-000073830000}"/>
    <cellStyle name="Normal 64 4 2 4 5" xfId="20293" xr:uid="{00000000-0005-0000-0000-000074830000}"/>
    <cellStyle name="Normal 64 4 2 5" xfId="11883" xr:uid="{00000000-0005-0000-0000-000075830000}"/>
    <cellStyle name="Normal 64 4 2 5 2" xfId="42214" xr:uid="{00000000-0005-0000-0000-000076830000}"/>
    <cellStyle name="Normal 64 4 2 5 3" xfId="26981" xr:uid="{00000000-0005-0000-0000-000077830000}"/>
    <cellStyle name="Normal 64 4 2 6" xfId="6862" xr:uid="{00000000-0005-0000-0000-000078830000}"/>
    <cellStyle name="Normal 64 4 2 6 2" xfId="37197" xr:uid="{00000000-0005-0000-0000-000079830000}"/>
    <cellStyle name="Normal 64 4 2 6 3" xfId="21964" xr:uid="{00000000-0005-0000-0000-00007A830000}"/>
    <cellStyle name="Normal 64 4 2 7" xfId="32185" xr:uid="{00000000-0005-0000-0000-00007B830000}"/>
    <cellStyle name="Normal 64 4 2 8" xfId="16951" xr:uid="{00000000-0005-0000-0000-00007C830000}"/>
    <cellStyle name="Normal 64 4 3" xfId="2209" xr:uid="{00000000-0005-0000-0000-00007D830000}"/>
    <cellStyle name="Normal 64 4 3 2" xfId="3899" xr:uid="{00000000-0005-0000-0000-00007E830000}"/>
    <cellStyle name="Normal 64 4 3 2 2" xfId="13972" xr:uid="{00000000-0005-0000-0000-00007F830000}"/>
    <cellStyle name="Normal 64 4 3 2 2 2" xfId="44303" xr:uid="{00000000-0005-0000-0000-000080830000}"/>
    <cellStyle name="Normal 64 4 3 2 2 3" xfId="29070" xr:uid="{00000000-0005-0000-0000-000081830000}"/>
    <cellStyle name="Normal 64 4 3 2 3" xfId="8952" xr:uid="{00000000-0005-0000-0000-000082830000}"/>
    <cellStyle name="Normal 64 4 3 2 3 2" xfId="39286" xr:uid="{00000000-0005-0000-0000-000083830000}"/>
    <cellStyle name="Normal 64 4 3 2 3 3" xfId="24053" xr:uid="{00000000-0005-0000-0000-000084830000}"/>
    <cellStyle name="Normal 64 4 3 2 4" xfId="34273" xr:uid="{00000000-0005-0000-0000-000085830000}"/>
    <cellStyle name="Normal 64 4 3 2 5" xfId="19040" xr:uid="{00000000-0005-0000-0000-000086830000}"/>
    <cellStyle name="Normal 64 4 3 3" xfId="5591" xr:uid="{00000000-0005-0000-0000-000087830000}"/>
    <cellStyle name="Normal 64 4 3 3 2" xfId="15643" xr:uid="{00000000-0005-0000-0000-000088830000}"/>
    <cellStyle name="Normal 64 4 3 3 2 2" xfId="45974" xr:uid="{00000000-0005-0000-0000-000089830000}"/>
    <cellStyle name="Normal 64 4 3 3 2 3" xfId="30741" xr:uid="{00000000-0005-0000-0000-00008A830000}"/>
    <cellStyle name="Normal 64 4 3 3 3" xfId="10623" xr:uid="{00000000-0005-0000-0000-00008B830000}"/>
    <cellStyle name="Normal 64 4 3 3 3 2" xfId="40957" xr:uid="{00000000-0005-0000-0000-00008C830000}"/>
    <cellStyle name="Normal 64 4 3 3 3 3" xfId="25724" xr:uid="{00000000-0005-0000-0000-00008D830000}"/>
    <cellStyle name="Normal 64 4 3 3 4" xfId="35944" xr:uid="{00000000-0005-0000-0000-00008E830000}"/>
    <cellStyle name="Normal 64 4 3 3 5" xfId="20711" xr:uid="{00000000-0005-0000-0000-00008F830000}"/>
    <cellStyle name="Normal 64 4 3 4" xfId="12301" xr:uid="{00000000-0005-0000-0000-000090830000}"/>
    <cellStyle name="Normal 64 4 3 4 2" xfId="42632" xr:uid="{00000000-0005-0000-0000-000091830000}"/>
    <cellStyle name="Normal 64 4 3 4 3" xfId="27399" xr:uid="{00000000-0005-0000-0000-000092830000}"/>
    <cellStyle name="Normal 64 4 3 5" xfId="7280" xr:uid="{00000000-0005-0000-0000-000093830000}"/>
    <cellStyle name="Normal 64 4 3 5 2" xfId="37615" xr:uid="{00000000-0005-0000-0000-000094830000}"/>
    <cellStyle name="Normal 64 4 3 5 3" xfId="22382" xr:uid="{00000000-0005-0000-0000-000095830000}"/>
    <cellStyle name="Normal 64 4 3 6" xfId="32603" xr:uid="{00000000-0005-0000-0000-000096830000}"/>
    <cellStyle name="Normal 64 4 3 7" xfId="17369" xr:uid="{00000000-0005-0000-0000-000097830000}"/>
    <cellStyle name="Normal 64 4 4" xfId="3062" xr:uid="{00000000-0005-0000-0000-000098830000}"/>
    <cellStyle name="Normal 64 4 4 2" xfId="13136" xr:uid="{00000000-0005-0000-0000-000099830000}"/>
    <cellStyle name="Normal 64 4 4 2 2" xfId="43467" xr:uid="{00000000-0005-0000-0000-00009A830000}"/>
    <cellStyle name="Normal 64 4 4 2 3" xfId="28234" xr:uid="{00000000-0005-0000-0000-00009B830000}"/>
    <cellStyle name="Normal 64 4 4 3" xfId="8116" xr:uid="{00000000-0005-0000-0000-00009C830000}"/>
    <cellStyle name="Normal 64 4 4 3 2" xfId="38450" xr:uid="{00000000-0005-0000-0000-00009D830000}"/>
    <cellStyle name="Normal 64 4 4 3 3" xfId="23217" xr:uid="{00000000-0005-0000-0000-00009E830000}"/>
    <cellStyle name="Normal 64 4 4 4" xfId="33437" xr:uid="{00000000-0005-0000-0000-00009F830000}"/>
    <cellStyle name="Normal 64 4 4 5" xfId="18204" xr:uid="{00000000-0005-0000-0000-0000A0830000}"/>
    <cellStyle name="Normal 64 4 5" xfId="4755" xr:uid="{00000000-0005-0000-0000-0000A1830000}"/>
    <cellStyle name="Normal 64 4 5 2" xfId="14807" xr:uid="{00000000-0005-0000-0000-0000A2830000}"/>
    <cellStyle name="Normal 64 4 5 2 2" xfId="45138" xr:uid="{00000000-0005-0000-0000-0000A3830000}"/>
    <cellStyle name="Normal 64 4 5 2 3" xfId="29905" xr:uid="{00000000-0005-0000-0000-0000A4830000}"/>
    <cellStyle name="Normal 64 4 5 3" xfId="9787" xr:uid="{00000000-0005-0000-0000-0000A5830000}"/>
    <cellStyle name="Normal 64 4 5 3 2" xfId="40121" xr:uid="{00000000-0005-0000-0000-0000A6830000}"/>
    <cellStyle name="Normal 64 4 5 3 3" xfId="24888" xr:uid="{00000000-0005-0000-0000-0000A7830000}"/>
    <cellStyle name="Normal 64 4 5 4" xfId="35108" xr:uid="{00000000-0005-0000-0000-0000A8830000}"/>
    <cellStyle name="Normal 64 4 5 5" xfId="19875" xr:uid="{00000000-0005-0000-0000-0000A9830000}"/>
    <cellStyle name="Normal 64 4 6" xfId="11465" xr:uid="{00000000-0005-0000-0000-0000AA830000}"/>
    <cellStyle name="Normal 64 4 6 2" xfId="41796" xr:uid="{00000000-0005-0000-0000-0000AB830000}"/>
    <cellStyle name="Normal 64 4 6 3" xfId="26563" xr:uid="{00000000-0005-0000-0000-0000AC830000}"/>
    <cellStyle name="Normal 64 4 7" xfId="6444" xr:uid="{00000000-0005-0000-0000-0000AD830000}"/>
    <cellStyle name="Normal 64 4 7 2" xfId="36779" xr:uid="{00000000-0005-0000-0000-0000AE830000}"/>
    <cellStyle name="Normal 64 4 7 3" xfId="21546" xr:uid="{00000000-0005-0000-0000-0000AF830000}"/>
    <cellStyle name="Normal 64 4 8" xfId="31767" xr:uid="{00000000-0005-0000-0000-0000B0830000}"/>
    <cellStyle name="Normal 64 4 9" xfId="16533" xr:uid="{00000000-0005-0000-0000-0000B1830000}"/>
    <cellStyle name="Normal 64 5" xfId="1578" xr:uid="{00000000-0005-0000-0000-0000B2830000}"/>
    <cellStyle name="Normal 64 5 2" xfId="2419" xr:uid="{00000000-0005-0000-0000-0000B3830000}"/>
    <cellStyle name="Normal 64 5 2 2" xfId="4109" xr:uid="{00000000-0005-0000-0000-0000B4830000}"/>
    <cellStyle name="Normal 64 5 2 2 2" xfId="14182" xr:uid="{00000000-0005-0000-0000-0000B5830000}"/>
    <cellStyle name="Normal 64 5 2 2 2 2" xfId="44513" xr:uid="{00000000-0005-0000-0000-0000B6830000}"/>
    <cellStyle name="Normal 64 5 2 2 2 3" xfId="29280" xr:uid="{00000000-0005-0000-0000-0000B7830000}"/>
    <cellStyle name="Normal 64 5 2 2 3" xfId="9162" xr:uid="{00000000-0005-0000-0000-0000B8830000}"/>
    <cellStyle name="Normal 64 5 2 2 3 2" xfId="39496" xr:uid="{00000000-0005-0000-0000-0000B9830000}"/>
    <cellStyle name="Normal 64 5 2 2 3 3" xfId="24263" xr:uid="{00000000-0005-0000-0000-0000BA830000}"/>
    <cellStyle name="Normal 64 5 2 2 4" xfId="34483" xr:uid="{00000000-0005-0000-0000-0000BB830000}"/>
    <cellStyle name="Normal 64 5 2 2 5" xfId="19250" xr:uid="{00000000-0005-0000-0000-0000BC830000}"/>
    <cellStyle name="Normal 64 5 2 3" xfId="5801" xr:uid="{00000000-0005-0000-0000-0000BD830000}"/>
    <cellStyle name="Normal 64 5 2 3 2" xfId="15853" xr:uid="{00000000-0005-0000-0000-0000BE830000}"/>
    <cellStyle name="Normal 64 5 2 3 2 2" xfId="46184" xr:uid="{00000000-0005-0000-0000-0000BF830000}"/>
    <cellStyle name="Normal 64 5 2 3 2 3" xfId="30951" xr:uid="{00000000-0005-0000-0000-0000C0830000}"/>
    <cellStyle name="Normal 64 5 2 3 3" xfId="10833" xr:uid="{00000000-0005-0000-0000-0000C1830000}"/>
    <cellStyle name="Normal 64 5 2 3 3 2" xfId="41167" xr:uid="{00000000-0005-0000-0000-0000C2830000}"/>
    <cellStyle name="Normal 64 5 2 3 3 3" xfId="25934" xr:uid="{00000000-0005-0000-0000-0000C3830000}"/>
    <cellStyle name="Normal 64 5 2 3 4" xfId="36154" xr:uid="{00000000-0005-0000-0000-0000C4830000}"/>
    <cellStyle name="Normal 64 5 2 3 5" xfId="20921" xr:uid="{00000000-0005-0000-0000-0000C5830000}"/>
    <cellStyle name="Normal 64 5 2 4" xfId="12511" xr:uid="{00000000-0005-0000-0000-0000C6830000}"/>
    <cellStyle name="Normal 64 5 2 4 2" xfId="42842" xr:uid="{00000000-0005-0000-0000-0000C7830000}"/>
    <cellStyle name="Normal 64 5 2 4 3" xfId="27609" xr:uid="{00000000-0005-0000-0000-0000C8830000}"/>
    <cellStyle name="Normal 64 5 2 5" xfId="7490" xr:uid="{00000000-0005-0000-0000-0000C9830000}"/>
    <cellStyle name="Normal 64 5 2 5 2" xfId="37825" xr:uid="{00000000-0005-0000-0000-0000CA830000}"/>
    <cellStyle name="Normal 64 5 2 5 3" xfId="22592" xr:uid="{00000000-0005-0000-0000-0000CB830000}"/>
    <cellStyle name="Normal 64 5 2 6" xfId="32813" xr:uid="{00000000-0005-0000-0000-0000CC830000}"/>
    <cellStyle name="Normal 64 5 2 7" xfId="17579" xr:uid="{00000000-0005-0000-0000-0000CD830000}"/>
    <cellStyle name="Normal 64 5 3" xfId="3272" xr:uid="{00000000-0005-0000-0000-0000CE830000}"/>
    <cellStyle name="Normal 64 5 3 2" xfId="13346" xr:uid="{00000000-0005-0000-0000-0000CF830000}"/>
    <cellStyle name="Normal 64 5 3 2 2" xfId="43677" xr:uid="{00000000-0005-0000-0000-0000D0830000}"/>
    <cellStyle name="Normal 64 5 3 2 3" xfId="28444" xr:uid="{00000000-0005-0000-0000-0000D1830000}"/>
    <cellStyle name="Normal 64 5 3 3" xfId="8326" xr:uid="{00000000-0005-0000-0000-0000D2830000}"/>
    <cellStyle name="Normal 64 5 3 3 2" xfId="38660" xr:uid="{00000000-0005-0000-0000-0000D3830000}"/>
    <cellStyle name="Normal 64 5 3 3 3" xfId="23427" xr:uid="{00000000-0005-0000-0000-0000D4830000}"/>
    <cellStyle name="Normal 64 5 3 4" xfId="33647" xr:uid="{00000000-0005-0000-0000-0000D5830000}"/>
    <cellStyle name="Normal 64 5 3 5" xfId="18414" xr:uid="{00000000-0005-0000-0000-0000D6830000}"/>
    <cellStyle name="Normal 64 5 4" xfId="4965" xr:uid="{00000000-0005-0000-0000-0000D7830000}"/>
    <cellStyle name="Normal 64 5 4 2" xfId="15017" xr:uid="{00000000-0005-0000-0000-0000D8830000}"/>
    <cellStyle name="Normal 64 5 4 2 2" xfId="45348" xr:uid="{00000000-0005-0000-0000-0000D9830000}"/>
    <cellStyle name="Normal 64 5 4 2 3" xfId="30115" xr:uid="{00000000-0005-0000-0000-0000DA830000}"/>
    <cellStyle name="Normal 64 5 4 3" xfId="9997" xr:uid="{00000000-0005-0000-0000-0000DB830000}"/>
    <cellStyle name="Normal 64 5 4 3 2" xfId="40331" xr:uid="{00000000-0005-0000-0000-0000DC830000}"/>
    <cellStyle name="Normal 64 5 4 3 3" xfId="25098" xr:uid="{00000000-0005-0000-0000-0000DD830000}"/>
    <cellStyle name="Normal 64 5 4 4" xfId="35318" xr:uid="{00000000-0005-0000-0000-0000DE830000}"/>
    <cellStyle name="Normal 64 5 4 5" xfId="20085" xr:uid="{00000000-0005-0000-0000-0000DF830000}"/>
    <cellStyle name="Normal 64 5 5" xfId="11675" xr:uid="{00000000-0005-0000-0000-0000E0830000}"/>
    <cellStyle name="Normal 64 5 5 2" xfId="42006" xr:uid="{00000000-0005-0000-0000-0000E1830000}"/>
    <cellStyle name="Normal 64 5 5 3" xfId="26773" xr:uid="{00000000-0005-0000-0000-0000E2830000}"/>
    <cellStyle name="Normal 64 5 6" xfId="6654" xr:uid="{00000000-0005-0000-0000-0000E3830000}"/>
    <cellStyle name="Normal 64 5 6 2" xfId="36989" xr:uid="{00000000-0005-0000-0000-0000E4830000}"/>
    <cellStyle name="Normal 64 5 6 3" xfId="21756" xr:uid="{00000000-0005-0000-0000-0000E5830000}"/>
    <cellStyle name="Normal 64 5 7" xfId="31977" xr:uid="{00000000-0005-0000-0000-0000E6830000}"/>
    <cellStyle name="Normal 64 5 8" xfId="16743" xr:uid="{00000000-0005-0000-0000-0000E7830000}"/>
    <cellStyle name="Normal 64 6" xfId="1999" xr:uid="{00000000-0005-0000-0000-0000E8830000}"/>
    <cellStyle name="Normal 64 6 2" xfId="3691" xr:uid="{00000000-0005-0000-0000-0000E9830000}"/>
    <cellStyle name="Normal 64 6 2 2" xfId="13764" xr:uid="{00000000-0005-0000-0000-0000EA830000}"/>
    <cellStyle name="Normal 64 6 2 2 2" xfId="44095" xr:uid="{00000000-0005-0000-0000-0000EB830000}"/>
    <cellStyle name="Normal 64 6 2 2 3" xfId="28862" xr:uid="{00000000-0005-0000-0000-0000EC830000}"/>
    <cellStyle name="Normal 64 6 2 3" xfId="8744" xr:uid="{00000000-0005-0000-0000-0000ED830000}"/>
    <cellStyle name="Normal 64 6 2 3 2" xfId="39078" xr:uid="{00000000-0005-0000-0000-0000EE830000}"/>
    <cellStyle name="Normal 64 6 2 3 3" xfId="23845" xr:uid="{00000000-0005-0000-0000-0000EF830000}"/>
    <cellStyle name="Normal 64 6 2 4" xfId="34065" xr:uid="{00000000-0005-0000-0000-0000F0830000}"/>
    <cellStyle name="Normal 64 6 2 5" xfId="18832" xr:uid="{00000000-0005-0000-0000-0000F1830000}"/>
    <cellStyle name="Normal 64 6 3" xfId="5383" xr:uid="{00000000-0005-0000-0000-0000F2830000}"/>
    <cellStyle name="Normal 64 6 3 2" xfId="15435" xr:uid="{00000000-0005-0000-0000-0000F3830000}"/>
    <cellStyle name="Normal 64 6 3 2 2" xfId="45766" xr:uid="{00000000-0005-0000-0000-0000F4830000}"/>
    <cellStyle name="Normal 64 6 3 2 3" xfId="30533" xr:uid="{00000000-0005-0000-0000-0000F5830000}"/>
    <cellStyle name="Normal 64 6 3 3" xfId="10415" xr:uid="{00000000-0005-0000-0000-0000F6830000}"/>
    <cellStyle name="Normal 64 6 3 3 2" xfId="40749" xr:uid="{00000000-0005-0000-0000-0000F7830000}"/>
    <cellStyle name="Normal 64 6 3 3 3" xfId="25516" xr:uid="{00000000-0005-0000-0000-0000F8830000}"/>
    <cellStyle name="Normal 64 6 3 4" xfId="35736" xr:uid="{00000000-0005-0000-0000-0000F9830000}"/>
    <cellStyle name="Normal 64 6 3 5" xfId="20503" xr:uid="{00000000-0005-0000-0000-0000FA830000}"/>
    <cellStyle name="Normal 64 6 4" xfId="12093" xr:uid="{00000000-0005-0000-0000-0000FB830000}"/>
    <cellStyle name="Normal 64 6 4 2" xfId="42424" xr:uid="{00000000-0005-0000-0000-0000FC830000}"/>
    <cellStyle name="Normal 64 6 4 3" xfId="27191" xr:uid="{00000000-0005-0000-0000-0000FD830000}"/>
    <cellStyle name="Normal 64 6 5" xfId="7072" xr:uid="{00000000-0005-0000-0000-0000FE830000}"/>
    <cellStyle name="Normal 64 6 5 2" xfId="37407" xr:uid="{00000000-0005-0000-0000-0000FF830000}"/>
    <cellStyle name="Normal 64 6 5 3" xfId="22174" xr:uid="{00000000-0005-0000-0000-000000840000}"/>
    <cellStyle name="Normal 64 6 6" xfId="32395" xr:uid="{00000000-0005-0000-0000-000001840000}"/>
    <cellStyle name="Normal 64 6 7" xfId="17161" xr:uid="{00000000-0005-0000-0000-000002840000}"/>
    <cellStyle name="Normal 64 7" xfId="2851" xr:uid="{00000000-0005-0000-0000-000003840000}"/>
    <cellStyle name="Normal 64 7 2" xfId="12928" xr:uid="{00000000-0005-0000-0000-000004840000}"/>
    <cellStyle name="Normal 64 7 2 2" xfId="43259" xr:uid="{00000000-0005-0000-0000-000005840000}"/>
    <cellStyle name="Normal 64 7 2 3" xfId="28026" xr:uid="{00000000-0005-0000-0000-000006840000}"/>
    <cellStyle name="Normal 64 7 3" xfId="7908" xr:uid="{00000000-0005-0000-0000-000007840000}"/>
    <cellStyle name="Normal 64 7 3 2" xfId="38242" xr:uid="{00000000-0005-0000-0000-000008840000}"/>
    <cellStyle name="Normal 64 7 3 3" xfId="23009" xr:uid="{00000000-0005-0000-0000-000009840000}"/>
    <cellStyle name="Normal 64 7 4" xfId="33229" xr:uid="{00000000-0005-0000-0000-00000A840000}"/>
    <cellStyle name="Normal 64 7 5" xfId="17996" xr:uid="{00000000-0005-0000-0000-00000B840000}"/>
    <cellStyle name="Normal 64 8" xfId="4545" xr:uid="{00000000-0005-0000-0000-00000C840000}"/>
    <cellStyle name="Normal 64 8 2" xfId="14599" xr:uid="{00000000-0005-0000-0000-00000D840000}"/>
    <cellStyle name="Normal 64 8 2 2" xfId="44930" xr:uid="{00000000-0005-0000-0000-00000E840000}"/>
    <cellStyle name="Normal 64 8 2 3" xfId="29697" xr:uid="{00000000-0005-0000-0000-00000F840000}"/>
    <cellStyle name="Normal 64 8 3" xfId="9579" xr:uid="{00000000-0005-0000-0000-000010840000}"/>
    <cellStyle name="Normal 64 8 3 2" xfId="39913" xr:uid="{00000000-0005-0000-0000-000011840000}"/>
    <cellStyle name="Normal 64 8 3 3" xfId="24680" xr:uid="{00000000-0005-0000-0000-000012840000}"/>
    <cellStyle name="Normal 64 8 4" xfId="34900" xr:uid="{00000000-0005-0000-0000-000013840000}"/>
    <cellStyle name="Normal 64 8 5" xfId="19667" xr:uid="{00000000-0005-0000-0000-000014840000}"/>
    <cellStyle name="Normal 64 9" xfId="11255" xr:uid="{00000000-0005-0000-0000-000015840000}"/>
    <cellStyle name="Normal 64 9 2" xfId="41588" xr:uid="{00000000-0005-0000-0000-000016840000}"/>
    <cellStyle name="Normal 64 9 3" xfId="26355" xr:uid="{00000000-0005-0000-0000-000017840000}"/>
    <cellStyle name="Normal 65" xfId="892" xr:uid="{00000000-0005-0000-0000-000018840000}"/>
    <cellStyle name="Normal 65 10" xfId="6235" xr:uid="{00000000-0005-0000-0000-000019840000}"/>
    <cellStyle name="Normal 65 10 2" xfId="36572" xr:uid="{00000000-0005-0000-0000-00001A840000}"/>
    <cellStyle name="Normal 65 10 3" xfId="21339" xr:uid="{00000000-0005-0000-0000-00001B840000}"/>
    <cellStyle name="Normal 65 11" xfId="31563" xr:uid="{00000000-0005-0000-0000-00001C840000}"/>
    <cellStyle name="Normal 65 12" xfId="16324" xr:uid="{00000000-0005-0000-0000-00001D840000}"/>
    <cellStyle name="Normal 65 2" xfId="1199" xr:uid="{00000000-0005-0000-0000-00001E840000}"/>
    <cellStyle name="Normal 65 2 10" xfId="31614" xr:uid="{00000000-0005-0000-0000-00001F840000}"/>
    <cellStyle name="Normal 65 2 11" xfId="16378" xr:uid="{00000000-0005-0000-0000-000020840000}"/>
    <cellStyle name="Normal 65 2 2" xfId="1307" xr:uid="{00000000-0005-0000-0000-000021840000}"/>
    <cellStyle name="Normal 65 2 2 10" xfId="16482" xr:uid="{00000000-0005-0000-0000-000022840000}"/>
    <cellStyle name="Normal 65 2 2 2" xfId="1524" xr:uid="{00000000-0005-0000-0000-000023840000}"/>
    <cellStyle name="Normal 65 2 2 2 2" xfId="1945" xr:uid="{00000000-0005-0000-0000-000024840000}"/>
    <cellStyle name="Normal 65 2 2 2 2 2" xfId="2784" xr:uid="{00000000-0005-0000-0000-000025840000}"/>
    <cellStyle name="Normal 65 2 2 2 2 2 2" xfId="4474" xr:uid="{00000000-0005-0000-0000-000026840000}"/>
    <cellStyle name="Normal 65 2 2 2 2 2 2 2" xfId="14547" xr:uid="{00000000-0005-0000-0000-000027840000}"/>
    <cellStyle name="Normal 65 2 2 2 2 2 2 2 2" xfId="44878" xr:uid="{00000000-0005-0000-0000-000028840000}"/>
    <cellStyle name="Normal 65 2 2 2 2 2 2 2 3" xfId="29645" xr:uid="{00000000-0005-0000-0000-000029840000}"/>
    <cellStyle name="Normal 65 2 2 2 2 2 2 3" xfId="9527" xr:uid="{00000000-0005-0000-0000-00002A840000}"/>
    <cellStyle name="Normal 65 2 2 2 2 2 2 3 2" xfId="39861" xr:uid="{00000000-0005-0000-0000-00002B840000}"/>
    <cellStyle name="Normal 65 2 2 2 2 2 2 3 3" xfId="24628" xr:uid="{00000000-0005-0000-0000-00002C840000}"/>
    <cellStyle name="Normal 65 2 2 2 2 2 2 4" xfId="34848" xr:uid="{00000000-0005-0000-0000-00002D840000}"/>
    <cellStyle name="Normal 65 2 2 2 2 2 2 5" xfId="19615" xr:uid="{00000000-0005-0000-0000-00002E840000}"/>
    <cellStyle name="Normal 65 2 2 2 2 2 3" xfId="6166" xr:uid="{00000000-0005-0000-0000-00002F840000}"/>
    <cellStyle name="Normal 65 2 2 2 2 2 3 2" xfId="16218" xr:uid="{00000000-0005-0000-0000-000030840000}"/>
    <cellStyle name="Normal 65 2 2 2 2 2 3 2 2" xfId="46549" xr:uid="{00000000-0005-0000-0000-000031840000}"/>
    <cellStyle name="Normal 65 2 2 2 2 2 3 2 3" xfId="31316" xr:uid="{00000000-0005-0000-0000-000032840000}"/>
    <cellStyle name="Normal 65 2 2 2 2 2 3 3" xfId="11198" xr:uid="{00000000-0005-0000-0000-000033840000}"/>
    <cellStyle name="Normal 65 2 2 2 2 2 3 3 2" xfId="41532" xr:uid="{00000000-0005-0000-0000-000034840000}"/>
    <cellStyle name="Normal 65 2 2 2 2 2 3 3 3" xfId="26299" xr:uid="{00000000-0005-0000-0000-000035840000}"/>
    <cellStyle name="Normal 65 2 2 2 2 2 3 4" xfId="36519" xr:uid="{00000000-0005-0000-0000-000036840000}"/>
    <cellStyle name="Normal 65 2 2 2 2 2 3 5" xfId="21286" xr:uid="{00000000-0005-0000-0000-000037840000}"/>
    <cellStyle name="Normal 65 2 2 2 2 2 4" xfId="12876" xr:uid="{00000000-0005-0000-0000-000038840000}"/>
    <cellStyle name="Normal 65 2 2 2 2 2 4 2" xfId="43207" xr:uid="{00000000-0005-0000-0000-000039840000}"/>
    <cellStyle name="Normal 65 2 2 2 2 2 4 3" xfId="27974" xr:uid="{00000000-0005-0000-0000-00003A840000}"/>
    <cellStyle name="Normal 65 2 2 2 2 2 5" xfId="7855" xr:uid="{00000000-0005-0000-0000-00003B840000}"/>
    <cellStyle name="Normal 65 2 2 2 2 2 5 2" xfId="38190" xr:uid="{00000000-0005-0000-0000-00003C840000}"/>
    <cellStyle name="Normal 65 2 2 2 2 2 5 3" xfId="22957" xr:uid="{00000000-0005-0000-0000-00003D840000}"/>
    <cellStyle name="Normal 65 2 2 2 2 2 6" xfId="33178" xr:uid="{00000000-0005-0000-0000-00003E840000}"/>
    <cellStyle name="Normal 65 2 2 2 2 2 7" xfId="17944" xr:uid="{00000000-0005-0000-0000-00003F840000}"/>
    <cellStyle name="Normal 65 2 2 2 2 3" xfId="3637" xr:uid="{00000000-0005-0000-0000-000040840000}"/>
    <cellStyle name="Normal 65 2 2 2 2 3 2" xfId="13711" xr:uid="{00000000-0005-0000-0000-000041840000}"/>
    <cellStyle name="Normal 65 2 2 2 2 3 2 2" xfId="44042" xr:uid="{00000000-0005-0000-0000-000042840000}"/>
    <cellStyle name="Normal 65 2 2 2 2 3 2 3" xfId="28809" xr:uid="{00000000-0005-0000-0000-000043840000}"/>
    <cellStyle name="Normal 65 2 2 2 2 3 3" xfId="8691" xr:uid="{00000000-0005-0000-0000-000044840000}"/>
    <cellStyle name="Normal 65 2 2 2 2 3 3 2" xfId="39025" xr:uid="{00000000-0005-0000-0000-000045840000}"/>
    <cellStyle name="Normal 65 2 2 2 2 3 3 3" xfId="23792" xr:uid="{00000000-0005-0000-0000-000046840000}"/>
    <cellStyle name="Normal 65 2 2 2 2 3 4" xfId="34012" xr:uid="{00000000-0005-0000-0000-000047840000}"/>
    <cellStyle name="Normal 65 2 2 2 2 3 5" xfId="18779" xr:uid="{00000000-0005-0000-0000-000048840000}"/>
    <cellStyle name="Normal 65 2 2 2 2 4" xfId="5330" xr:uid="{00000000-0005-0000-0000-000049840000}"/>
    <cellStyle name="Normal 65 2 2 2 2 4 2" xfId="15382" xr:uid="{00000000-0005-0000-0000-00004A840000}"/>
    <cellStyle name="Normal 65 2 2 2 2 4 2 2" xfId="45713" xr:uid="{00000000-0005-0000-0000-00004B840000}"/>
    <cellStyle name="Normal 65 2 2 2 2 4 2 3" xfId="30480" xr:uid="{00000000-0005-0000-0000-00004C840000}"/>
    <cellStyle name="Normal 65 2 2 2 2 4 3" xfId="10362" xr:uid="{00000000-0005-0000-0000-00004D840000}"/>
    <cellStyle name="Normal 65 2 2 2 2 4 3 2" xfId="40696" xr:uid="{00000000-0005-0000-0000-00004E840000}"/>
    <cellStyle name="Normal 65 2 2 2 2 4 3 3" xfId="25463" xr:uid="{00000000-0005-0000-0000-00004F840000}"/>
    <cellStyle name="Normal 65 2 2 2 2 4 4" xfId="35683" xr:uid="{00000000-0005-0000-0000-000050840000}"/>
    <cellStyle name="Normal 65 2 2 2 2 4 5" xfId="20450" xr:uid="{00000000-0005-0000-0000-000051840000}"/>
    <cellStyle name="Normal 65 2 2 2 2 5" xfId="12040" xr:uid="{00000000-0005-0000-0000-000052840000}"/>
    <cellStyle name="Normal 65 2 2 2 2 5 2" xfId="42371" xr:uid="{00000000-0005-0000-0000-000053840000}"/>
    <cellStyle name="Normal 65 2 2 2 2 5 3" xfId="27138" xr:uid="{00000000-0005-0000-0000-000054840000}"/>
    <cellStyle name="Normal 65 2 2 2 2 6" xfId="7019" xr:uid="{00000000-0005-0000-0000-000055840000}"/>
    <cellStyle name="Normal 65 2 2 2 2 6 2" xfId="37354" xr:uid="{00000000-0005-0000-0000-000056840000}"/>
    <cellStyle name="Normal 65 2 2 2 2 6 3" xfId="22121" xr:uid="{00000000-0005-0000-0000-000057840000}"/>
    <cellStyle name="Normal 65 2 2 2 2 7" xfId="32342" xr:uid="{00000000-0005-0000-0000-000058840000}"/>
    <cellStyle name="Normal 65 2 2 2 2 8" xfId="17108" xr:uid="{00000000-0005-0000-0000-000059840000}"/>
    <cellStyle name="Normal 65 2 2 2 3" xfId="2366" xr:uid="{00000000-0005-0000-0000-00005A840000}"/>
    <cellStyle name="Normal 65 2 2 2 3 2" xfId="4056" xr:uid="{00000000-0005-0000-0000-00005B840000}"/>
    <cellStyle name="Normal 65 2 2 2 3 2 2" xfId="14129" xr:uid="{00000000-0005-0000-0000-00005C840000}"/>
    <cellStyle name="Normal 65 2 2 2 3 2 2 2" xfId="44460" xr:uid="{00000000-0005-0000-0000-00005D840000}"/>
    <cellStyle name="Normal 65 2 2 2 3 2 2 3" xfId="29227" xr:uid="{00000000-0005-0000-0000-00005E840000}"/>
    <cellStyle name="Normal 65 2 2 2 3 2 3" xfId="9109" xr:uid="{00000000-0005-0000-0000-00005F840000}"/>
    <cellStyle name="Normal 65 2 2 2 3 2 3 2" xfId="39443" xr:uid="{00000000-0005-0000-0000-000060840000}"/>
    <cellStyle name="Normal 65 2 2 2 3 2 3 3" xfId="24210" xr:uid="{00000000-0005-0000-0000-000061840000}"/>
    <cellStyle name="Normal 65 2 2 2 3 2 4" xfId="34430" xr:uid="{00000000-0005-0000-0000-000062840000}"/>
    <cellStyle name="Normal 65 2 2 2 3 2 5" xfId="19197" xr:uid="{00000000-0005-0000-0000-000063840000}"/>
    <cellStyle name="Normal 65 2 2 2 3 3" xfId="5748" xr:uid="{00000000-0005-0000-0000-000064840000}"/>
    <cellStyle name="Normal 65 2 2 2 3 3 2" xfId="15800" xr:uid="{00000000-0005-0000-0000-000065840000}"/>
    <cellStyle name="Normal 65 2 2 2 3 3 2 2" xfId="46131" xr:uid="{00000000-0005-0000-0000-000066840000}"/>
    <cellStyle name="Normal 65 2 2 2 3 3 2 3" xfId="30898" xr:uid="{00000000-0005-0000-0000-000067840000}"/>
    <cellStyle name="Normal 65 2 2 2 3 3 3" xfId="10780" xr:uid="{00000000-0005-0000-0000-000068840000}"/>
    <cellStyle name="Normal 65 2 2 2 3 3 3 2" xfId="41114" xr:uid="{00000000-0005-0000-0000-000069840000}"/>
    <cellStyle name="Normal 65 2 2 2 3 3 3 3" xfId="25881" xr:uid="{00000000-0005-0000-0000-00006A840000}"/>
    <cellStyle name="Normal 65 2 2 2 3 3 4" xfId="36101" xr:uid="{00000000-0005-0000-0000-00006B840000}"/>
    <cellStyle name="Normal 65 2 2 2 3 3 5" xfId="20868" xr:uid="{00000000-0005-0000-0000-00006C840000}"/>
    <cellStyle name="Normal 65 2 2 2 3 4" xfId="12458" xr:uid="{00000000-0005-0000-0000-00006D840000}"/>
    <cellStyle name="Normal 65 2 2 2 3 4 2" xfId="42789" xr:uid="{00000000-0005-0000-0000-00006E840000}"/>
    <cellStyle name="Normal 65 2 2 2 3 4 3" xfId="27556" xr:uid="{00000000-0005-0000-0000-00006F840000}"/>
    <cellStyle name="Normal 65 2 2 2 3 5" xfId="7437" xr:uid="{00000000-0005-0000-0000-000070840000}"/>
    <cellStyle name="Normal 65 2 2 2 3 5 2" xfId="37772" xr:uid="{00000000-0005-0000-0000-000071840000}"/>
    <cellStyle name="Normal 65 2 2 2 3 5 3" xfId="22539" xr:uid="{00000000-0005-0000-0000-000072840000}"/>
    <cellStyle name="Normal 65 2 2 2 3 6" xfId="32760" xr:uid="{00000000-0005-0000-0000-000073840000}"/>
    <cellStyle name="Normal 65 2 2 2 3 7" xfId="17526" xr:uid="{00000000-0005-0000-0000-000074840000}"/>
    <cellStyle name="Normal 65 2 2 2 4" xfId="3219" xr:uid="{00000000-0005-0000-0000-000075840000}"/>
    <cellStyle name="Normal 65 2 2 2 4 2" xfId="13293" xr:uid="{00000000-0005-0000-0000-000076840000}"/>
    <cellStyle name="Normal 65 2 2 2 4 2 2" xfId="43624" xr:uid="{00000000-0005-0000-0000-000077840000}"/>
    <cellStyle name="Normal 65 2 2 2 4 2 3" xfId="28391" xr:uid="{00000000-0005-0000-0000-000078840000}"/>
    <cellStyle name="Normal 65 2 2 2 4 3" xfId="8273" xr:uid="{00000000-0005-0000-0000-000079840000}"/>
    <cellStyle name="Normal 65 2 2 2 4 3 2" xfId="38607" xr:uid="{00000000-0005-0000-0000-00007A840000}"/>
    <cellStyle name="Normal 65 2 2 2 4 3 3" xfId="23374" xr:uid="{00000000-0005-0000-0000-00007B840000}"/>
    <cellStyle name="Normal 65 2 2 2 4 4" xfId="33594" xr:uid="{00000000-0005-0000-0000-00007C840000}"/>
    <cellStyle name="Normal 65 2 2 2 4 5" xfId="18361" xr:uid="{00000000-0005-0000-0000-00007D840000}"/>
    <cellStyle name="Normal 65 2 2 2 5" xfId="4912" xr:uid="{00000000-0005-0000-0000-00007E840000}"/>
    <cellStyle name="Normal 65 2 2 2 5 2" xfId="14964" xr:uid="{00000000-0005-0000-0000-00007F840000}"/>
    <cellStyle name="Normal 65 2 2 2 5 2 2" xfId="45295" xr:uid="{00000000-0005-0000-0000-000080840000}"/>
    <cellStyle name="Normal 65 2 2 2 5 2 3" xfId="30062" xr:uid="{00000000-0005-0000-0000-000081840000}"/>
    <cellStyle name="Normal 65 2 2 2 5 3" xfId="9944" xr:uid="{00000000-0005-0000-0000-000082840000}"/>
    <cellStyle name="Normal 65 2 2 2 5 3 2" xfId="40278" xr:uid="{00000000-0005-0000-0000-000083840000}"/>
    <cellStyle name="Normal 65 2 2 2 5 3 3" xfId="25045" xr:uid="{00000000-0005-0000-0000-000084840000}"/>
    <cellStyle name="Normal 65 2 2 2 5 4" xfId="35265" xr:uid="{00000000-0005-0000-0000-000085840000}"/>
    <cellStyle name="Normal 65 2 2 2 5 5" xfId="20032" xr:uid="{00000000-0005-0000-0000-000086840000}"/>
    <cellStyle name="Normal 65 2 2 2 6" xfId="11622" xr:uid="{00000000-0005-0000-0000-000087840000}"/>
    <cellStyle name="Normal 65 2 2 2 6 2" xfId="41953" xr:uid="{00000000-0005-0000-0000-000088840000}"/>
    <cellStyle name="Normal 65 2 2 2 6 3" xfId="26720" xr:uid="{00000000-0005-0000-0000-000089840000}"/>
    <cellStyle name="Normal 65 2 2 2 7" xfId="6601" xr:uid="{00000000-0005-0000-0000-00008A840000}"/>
    <cellStyle name="Normal 65 2 2 2 7 2" xfId="36936" xr:uid="{00000000-0005-0000-0000-00008B840000}"/>
    <cellStyle name="Normal 65 2 2 2 7 3" xfId="21703" xr:uid="{00000000-0005-0000-0000-00008C840000}"/>
    <cellStyle name="Normal 65 2 2 2 8" xfId="31924" xr:uid="{00000000-0005-0000-0000-00008D840000}"/>
    <cellStyle name="Normal 65 2 2 2 9" xfId="16690" xr:uid="{00000000-0005-0000-0000-00008E840000}"/>
    <cellStyle name="Normal 65 2 2 3" xfId="1737" xr:uid="{00000000-0005-0000-0000-00008F840000}"/>
    <cellStyle name="Normal 65 2 2 3 2" xfId="2576" xr:uid="{00000000-0005-0000-0000-000090840000}"/>
    <cellStyle name="Normal 65 2 2 3 2 2" xfId="4266" xr:uid="{00000000-0005-0000-0000-000091840000}"/>
    <cellStyle name="Normal 65 2 2 3 2 2 2" xfId="14339" xr:uid="{00000000-0005-0000-0000-000092840000}"/>
    <cellStyle name="Normal 65 2 2 3 2 2 2 2" xfId="44670" xr:uid="{00000000-0005-0000-0000-000093840000}"/>
    <cellStyle name="Normal 65 2 2 3 2 2 2 3" xfId="29437" xr:uid="{00000000-0005-0000-0000-000094840000}"/>
    <cellStyle name="Normal 65 2 2 3 2 2 3" xfId="9319" xr:uid="{00000000-0005-0000-0000-000095840000}"/>
    <cellStyle name="Normal 65 2 2 3 2 2 3 2" xfId="39653" xr:uid="{00000000-0005-0000-0000-000096840000}"/>
    <cellStyle name="Normal 65 2 2 3 2 2 3 3" xfId="24420" xr:uid="{00000000-0005-0000-0000-000097840000}"/>
    <cellStyle name="Normal 65 2 2 3 2 2 4" xfId="34640" xr:uid="{00000000-0005-0000-0000-000098840000}"/>
    <cellStyle name="Normal 65 2 2 3 2 2 5" xfId="19407" xr:uid="{00000000-0005-0000-0000-000099840000}"/>
    <cellStyle name="Normal 65 2 2 3 2 3" xfId="5958" xr:uid="{00000000-0005-0000-0000-00009A840000}"/>
    <cellStyle name="Normal 65 2 2 3 2 3 2" xfId="16010" xr:uid="{00000000-0005-0000-0000-00009B840000}"/>
    <cellStyle name="Normal 65 2 2 3 2 3 2 2" xfId="46341" xr:uid="{00000000-0005-0000-0000-00009C840000}"/>
    <cellStyle name="Normal 65 2 2 3 2 3 2 3" xfId="31108" xr:uid="{00000000-0005-0000-0000-00009D840000}"/>
    <cellStyle name="Normal 65 2 2 3 2 3 3" xfId="10990" xr:uid="{00000000-0005-0000-0000-00009E840000}"/>
    <cellStyle name="Normal 65 2 2 3 2 3 3 2" xfId="41324" xr:uid="{00000000-0005-0000-0000-00009F840000}"/>
    <cellStyle name="Normal 65 2 2 3 2 3 3 3" xfId="26091" xr:uid="{00000000-0005-0000-0000-0000A0840000}"/>
    <cellStyle name="Normal 65 2 2 3 2 3 4" xfId="36311" xr:uid="{00000000-0005-0000-0000-0000A1840000}"/>
    <cellStyle name="Normal 65 2 2 3 2 3 5" xfId="21078" xr:uid="{00000000-0005-0000-0000-0000A2840000}"/>
    <cellStyle name="Normal 65 2 2 3 2 4" xfId="12668" xr:uid="{00000000-0005-0000-0000-0000A3840000}"/>
    <cellStyle name="Normal 65 2 2 3 2 4 2" xfId="42999" xr:uid="{00000000-0005-0000-0000-0000A4840000}"/>
    <cellStyle name="Normal 65 2 2 3 2 4 3" xfId="27766" xr:uid="{00000000-0005-0000-0000-0000A5840000}"/>
    <cellStyle name="Normal 65 2 2 3 2 5" xfId="7647" xr:uid="{00000000-0005-0000-0000-0000A6840000}"/>
    <cellStyle name="Normal 65 2 2 3 2 5 2" xfId="37982" xr:uid="{00000000-0005-0000-0000-0000A7840000}"/>
    <cellStyle name="Normal 65 2 2 3 2 5 3" xfId="22749" xr:uid="{00000000-0005-0000-0000-0000A8840000}"/>
    <cellStyle name="Normal 65 2 2 3 2 6" xfId="32970" xr:uid="{00000000-0005-0000-0000-0000A9840000}"/>
    <cellStyle name="Normal 65 2 2 3 2 7" xfId="17736" xr:uid="{00000000-0005-0000-0000-0000AA840000}"/>
    <cellStyle name="Normal 65 2 2 3 3" xfId="3429" xr:uid="{00000000-0005-0000-0000-0000AB840000}"/>
    <cellStyle name="Normal 65 2 2 3 3 2" xfId="13503" xr:uid="{00000000-0005-0000-0000-0000AC840000}"/>
    <cellStyle name="Normal 65 2 2 3 3 2 2" xfId="43834" xr:uid="{00000000-0005-0000-0000-0000AD840000}"/>
    <cellStyle name="Normal 65 2 2 3 3 2 3" xfId="28601" xr:uid="{00000000-0005-0000-0000-0000AE840000}"/>
    <cellStyle name="Normal 65 2 2 3 3 3" xfId="8483" xr:uid="{00000000-0005-0000-0000-0000AF840000}"/>
    <cellStyle name="Normal 65 2 2 3 3 3 2" xfId="38817" xr:uid="{00000000-0005-0000-0000-0000B0840000}"/>
    <cellStyle name="Normal 65 2 2 3 3 3 3" xfId="23584" xr:uid="{00000000-0005-0000-0000-0000B1840000}"/>
    <cellStyle name="Normal 65 2 2 3 3 4" xfId="33804" xr:uid="{00000000-0005-0000-0000-0000B2840000}"/>
    <cellStyle name="Normal 65 2 2 3 3 5" xfId="18571" xr:uid="{00000000-0005-0000-0000-0000B3840000}"/>
    <cellStyle name="Normal 65 2 2 3 4" xfId="5122" xr:uid="{00000000-0005-0000-0000-0000B4840000}"/>
    <cellStyle name="Normal 65 2 2 3 4 2" xfId="15174" xr:uid="{00000000-0005-0000-0000-0000B5840000}"/>
    <cellStyle name="Normal 65 2 2 3 4 2 2" xfId="45505" xr:uid="{00000000-0005-0000-0000-0000B6840000}"/>
    <cellStyle name="Normal 65 2 2 3 4 2 3" xfId="30272" xr:uid="{00000000-0005-0000-0000-0000B7840000}"/>
    <cellStyle name="Normal 65 2 2 3 4 3" xfId="10154" xr:uid="{00000000-0005-0000-0000-0000B8840000}"/>
    <cellStyle name="Normal 65 2 2 3 4 3 2" xfId="40488" xr:uid="{00000000-0005-0000-0000-0000B9840000}"/>
    <cellStyle name="Normal 65 2 2 3 4 3 3" xfId="25255" xr:uid="{00000000-0005-0000-0000-0000BA840000}"/>
    <cellStyle name="Normal 65 2 2 3 4 4" xfId="35475" xr:uid="{00000000-0005-0000-0000-0000BB840000}"/>
    <cellStyle name="Normal 65 2 2 3 4 5" xfId="20242" xr:uid="{00000000-0005-0000-0000-0000BC840000}"/>
    <cellStyle name="Normal 65 2 2 3 5" xfId="11832" xr:uid="{00000000-0005-0000-0000-0000BD840000}"/>
    <cellStyle name="Normal 65 2 2 3 5 2" xfId="42163" xr:uid="{00000000-0005-0000-0000-0000BE840000}"/>
    <cellStyle name="Normal 65 2 2 3 5 3" xfId="26930" xr:uid="{00000000-0005-0000-0000-0000BF840000}"/>
    <cellStyle name="Normal 65 2 2 3 6" xfId="6811" xr:uid="{00000000-0005-0000-0000-0000C0840000}"/>
    <cellStyle name="Normal 65 2 2 3 6 2" xfId="37146" xr:uid="{00000000-0005-0000-0000-0000C1840000}"/>
    <cellStyle name="Normal 65 2 2 3 6 3" xfId="21913" xr:uid="{00000000-0005-0000-0000-0000C2840000}"/>
    <cellStyle name="Normal 65 2 2 3 7" xfId="32134" xr:uid="{00000000-0005-0000-0000-0000C3840000}"/>
    <cellStyle name="Normal 65 2 2 3 8" xfId="16900" xr:uid="{00000000-0005-0000-0000-0000C4840000}"/>
    <cellStyle name="Normal 65 2 2 4" xfId="2158" xr:uid="{00000000-0005-0000-0000-0000C5840000}"/>
    <cellStyle name="Normal 65 2 2 4 2" xfId="3848" xr:uid="{00000000-0005-0000-0000-0000C6840000}"/>
    <cellStyle name="Normal 65 2 2 4 2 2" xfId="13921" xr:uid="{00000000-0005-0000-0000-0000C7840000}"/>
    <cellStyle name="Normal 65 2 2 4 2 2 2" xfId="44252" xr:uid="{00000000-0005-0000-0000-0000C8840000}"/>
    <cellStyle name="Normal 65 2 2 4 2 2 3" xfId="29019" xr:uid="{00000000-0005-0000-0000-0000C9840000}"/>
    <cellStyle name="Normal 65 2 2 4 2 3" xfId="8901" xr:uid="{00000000-0005-0000-0000-0000CA840000}"/>
    <cellStyle name="Normal 65 2 2 4 2 3 2" xfId="39235" xr:uid="{00000000-0005-0000-0000-0000CB840000}"/>
    <cellStyle name="Normal 65 2 2 4 2 3 3" xfId="24002" xr:uid="{00000000-0005-0000-0000-0000CC840000}"/>
    <cellStyle name="Normal 65 2 2 4 2 4" xfId="34222" xr:uid="{00000000-0005-0000-0000-0000CD840000}"/>
    <cellStyle name="Normal 65 2 2 4 2 5" xfId="18989" xr:uid="{00000000-0005-0000-0000-0000CE840000}"/>
    <cellStyle name="Normal 65 2 2 4 3" xfId="5540" xr:uid="{00000000-0005-0000-0000-0000CF840000}"/>
    <cellStyle name="Normal 65 2 2 4 3 2" xfId="15592" xr:uid="{00000000-0005-0000-0000-0000D0840000}"/>
    <cellStyle name="Normal 65 2 2 4 3 2 2" xfId="45923" xr:uid="{00000000-0005-0000-0000-0000D1840000}"/>
    <cellStyle name="Normal 65 2 2 4 3 2 3" xfId="30690" xr:uid="{00000000-0005-0000-0000-0000D2840000}"/>
    <cellStyle name="Normal 65 2 2 4 3 3" xfId="10572" xr:uid="{00000000-0005-0000-0000-0000D3840000}"/>
    <cellStyle name="Normal 65 2 2 4 3 3 2" xfId="40906" xr:uid="{00000000-0005-0000-0000-0000D4840000}"/>
    <cellStyle name="Normal 65 2 2 4 3 3 3" xfId="25673" xr:uid="{00000000-0005-0000-0000-0000D5840000}"/>
    <cellStyle name="Normal 65 2 2 4 3 4" xfId="35893" xr:uid="{00000000-0005-0000-0000-0000D6840000}"/>
    <cellStyle name="Normal 65 2 2 4 3 5" xfId="20660" xr:uid="{00000000-0005-0000-0000-0000D7840000}"/>
    <cellStyle name="Normal 65 2 2 4 4" xfId="12250" xr:uid="{00000000-0005-0000-0000-0000D8840000}"/>
    <cellStyle name="Normal 65 2 2 4 4 2" xfId="42581" xr:uid="{00000000-0005-0000-0000-0000D9840000}"/>
    <cellStyle name="Normal 65 2 2 4 4 3" xfId="27348" xr:uid="{00000000-0005-0000-0000-0000DA840000}"/>
    <cellStyle name="Normal 65 2 2 4 5" xfId="7229" xr:uid="{00000000-0005-0000-0000-0000DB840000}"/>
    <cellStyle name="Normal 65 2 2 4 5 2" xfId="37564" xr:uid="{00000000-0005-0000-0000-0000DC840000}"/>
    <cellStyle name="Normal 65 2 2 4 5 3" xfId="22331" xr:uid="{00000000-0005-0000-0000-0000DD840000}"/>
    <cellStyle name="Normal 65 2 2 4 6" xfId="32552" xr:uid="{00000000-0005-0000-0000-0000DE840000}"/>
    <cellStyle name="Normal 65 2 2 4 7" xfId="17318" xr:uid="{00000000-0005-0000-0000-0000DF840000}"/>
    <cellStyle name="Normal 65 2 2 5" xfId="3011" xr:uid="{00000000-0005-0000-0000-0000E0840000}"/>
    <cellStyle name="Normal 65 2 2 5 2" xfId="13085" xr:uid="{00000000-0005-0000-0000-0000E1840000}"/>
    <cellStyle name="Normal 65 2 2 5 2 2" xfId="43416" xr:uid="{00000000-0005-0000-0000-0000E2840000}"/>
    <cellStyle name="Normal 65 2 2 5 2 3" xfId="28183" xr:uid="{00000000-0005-0000-0000-0000E3840000}"/>
    <cellStyle name="Normal 65 2 2 5 3" xfId="8065" xr:uid="{00000000-0005-0000-0000-0000E4840000}"/>
    <cellStyle name="Normal 65 2 2 5 3 2" xfId="38399" xr:uid="{00000000-0005-0000-0000-0000E5840000}"/>
    <cellStyle name="Normal 65 2 2 5 3 3" xfId="23166" xr:uid="{00000000-0005-0000-0000-0000E6840000}"/>
    <cellStyle name="Normal 65 2 2 5 4" xfId="33386" xr:uid="{00000000-0005-0000-0000-0000E7840000}"/>
    <cellStyle name="Normal 65 2 2 5 5" xfId="18153" xr:uid="{00000000-0005-0000-0000-0000E8840000}"/>
    <cellStyle name="Normal 65 2 2 6" xfId="4704" xr:uid="{00000000-0005-0000-0000-0000E9840000}"/>
    <cellStyle name="Normal 65 2 2 6 2" xfId="14756" xr:uid="{00000000-0005-0000-0000-0000EA840000}"/>
    <cellStyle name="Normal 65 2 2 6 2 2" xfId="45087" xr:uid="{00000000-0005-0000-0000-0000EB840000}"/>
    <cellStyle name="Normal 65 2 2 6 2 3" xfId="29854" xr:uid="{00000000-0005-0000-0000-0000EC840000}"/>
    <cellStyle name="Normal 65 2 2 6 3" xfId="9736" xr:uid="{00000000-0005-0000-0000-0000ED840000}"/>
    <cellStyle name="Normal 65 2 2 6 3 2" xfId="40070" xr:uid="{00000000-0005-0000-0000-0000EE840000}"/>
    <cellStyle name="Normal 65 2 2 6 3 3" xfId="24837" xr:uid="{00000000-0005-0000-0000-0000EF840000}"/>
    <cellStyle name="Normal 65 2 2 6 4" xfId="35057" xr:uid="{00000000-0005-0000-0000-0000F0840000}"/>
    <cellStyle name="Normal 65 2 2 6 5" xfId="19824" xr:uid="{00000000-0005-0000-0000-0000F1840000}"/>
    <cellStyle name="Normal 65 2 2 7" xfId="11414" xr:uid="{00000000-0005-0000-0000-0000F2840000}"/>
    <cellStyle name="Normal 65 2 2 7 2" xfId="41745" xr:uid="{00000000-0005-0000-0000-0000F3840000}"/>
    <cellStyle name="Normal 65 2 2 7 3" xfId="26512" xr:uid="{00000000-0005-0000-0000-0000F4840000}"/>
    <cellStyle name="Normal 65 2 2 8" xfId="6393" xr:uid="{00000000-0005-0000-0000-0000F5840000}"/>
    <cellStyle name="Normal 65 2 2 8 2" xfId="36728" xr:uid="{00000000-0005-0000-0000-0000F6840000}"/>
    <cellStyle name="Normal 65 2 2 8 3" xfId="21495" xr:uid="{00000000-0005-0000-0000-0000F7840000}"/>
    <cellStyle name="Normal 65 2 2 9" xfId="31716" xr:uid="{00000000-0005-0000-0000-0000F8840000}"/>
    <cellStyle name="Normal 65 2 3" xfId="1420" xr:uid="{00000000-0005-0000-0000-0000F9840000}"/>
    <cellStyle name="Normal 65 2 3 2" xfId="1841" xr:uid="{00000000-0005-0000-0000-0000FA840000}"/>
    <cellStyle name="Normal 65 2 3 2 2" xfId="2680" xr:uid="{00000000-0005-0000-0000-0000FB840000}"/>
    <cellStyle name="Normal 65 2 3 2 2 2" xfId="4370" xr:uid="{00000000-0005-0000-0000-0000FC840000}"/>
    <cellStyle name="Normal 65 2 3 2 2 2 2" xfId="14443" xr:uid="{00000000-0005-0000-0000-0000FD840000}"/>
    <cellStyle name="Normal 65 2 3 2 2 2 2 2" xfId="44774" xr:uid="{00000000-0005-0000-0000-0000FE840000}"/>
    <cellStyle name="Normal 65 2 3 2 2 2 2 3" xfId="29541" xr:uid="{00000000-0005-0000-0000-0000FF840000}"/>
    <cellStyle name="Normal 65 2 3 2 2 2 3" xfId="9423" xr:uid="{00000000-0005-0000-0000-000000850000}"/>
    <cellStyle name="Normal 65 2 3 2 2 2 3 2" xfId="39757" xr:uid="{00000000-0005-0000-0000-000001850000}"/>
    <cellStyle name="Normal 65 2 3 2 2 2 3 3" xfId="24524" xr:uid="{00000000-0005-0000-0000-000002850000}"/>
    <cellStyle name="Normal 65 2 3 2 2 2 4" xfId="34744" xr:uid="{00000000-0005-0000-0000-000003850000}"/>
    <cellStyle name="Normal 65 2 3 2 2 2 5" xfId="19511" xr:uid="{00000000-0005-0000-0000-000004850000}"/>
    <cellStyle name="Normal 65 2 3 2 2 3" xfId="6062" xr:uid="{00000000-0005-0000-0000-000005850000}"/>
    <cellStyle name="Normal 65 2 3 2 2 3 2" xfId="16114" xr:uid="{00000000-0005-0000-0000-000006850000}"/>
    <cellStyle name="Normal 65 2 3 2 2 3 2 2" xfId="46445" xr:uid="{00000000-0005-0000-0000-000007850000}"/>
    <cellStyle name="Normal 65 2 3 2 2 3 2 3" xfId="31212" xr:uid="{00000000-0005-0000-0000-000008850000}"/>
    <cellStyle name="Normal 65 2 3 2 2 3 3" xfId="11094" xr:uid="{00000000-0005-0000-0000-000009850000}"/>
    <cellStyle name="Normal 65 2 3 2 2 3 3 2" xfId="41428" xr:uid="{00000000-0005-0000-0000-00000A850000}"/>
    <cellStyle name="Normal 65 2 3 2 2 3 3 3" xfId="26195" xr:uid="{00000000-0005-0000-0000-00000B850000}"/>
    <cellStyle name="Normal 65 2 3 2 2 3 4" xfId="36415" xr:uid="{00000000-0005-0000-0000-00000C850000}"/>
    <cellStyle name="Normal 65 2 3 2 2 3 5" xfId="21182" xr:uid="{00000000-0005-0000-0000-00000D850000}"/>
    <cellStyle name="Normal 65 2 3 2 2 4" xfId="12772" xr:uid="{00000000-0005-0000-0000-00000E850000}"/>
    <cellStyle name="Normal 65 2 3 2 2 4 2" xfId="43103" xr:uid="{00000000-0005-0000-0000-00000F850000}"/>
    <cellStyle name="Normal 65 2 3 2 2 4 3" xfId="27870" xr:uid="{00000000-0005-0000-0000-000010850000}"/>
    <cellStyle name="Normal 65 2 3 2 2 5" xfId="7751" xr:uid="{00000000-0005-0000-0000-000011850000}"/>
    <cellStyle name="Normal 65 2 3 2 2 5 2" xfId="38086" xr:uid="{00000000-0005-0000-0000-000012850000}"/>
    <cellStyle name="Normal 65 2 3 2 2 5 3" xfId="22853" xr:uid="{00000000-0005-0000-0000-000013850000}"/>
    <cellStyle name="Normal 65 2 3 2 2 6" xfId="33074" xr:uid="{00000000-0005-0000-0000-000014850000}"/>
    <cellStyle name="Normal 65 2 3 2 2 7" xfId="17840" xr:uid="{00000000-0005-0000-0000-000015850000}"/>
    <cellStyle name="Normal 65 2 3 2 3" xfId="3533" xr:uid="{00000000-0005-0000-0000-000016850000}"/>
    <cellStyle name="Normal 65 2 3 2 3 2" xfId="13607" xr:uid="{00000000-0005-0000-0000-000017850000}"/>
    <cellStyle name="Normal 65 2 3 2 3 2 2" xfId="43938" xr:uid="{00000000-0005-0000-0000-000018850000}"/>
    <cellStyle name="Normal 65 2 3 2 3 2 3" xfId="28705" xr:uid="{00000000-0005-0000-0000-000019850000}"/>
    <cellStyle name="Normal 65 2 3 2 3 3" xfId="8587" xr:uid="{00000000-0005-0000-0000-00001A850000}"/>
    <cellStyle name="Normal 65 2 3 2 3 3 2" xfId="38921" xr:uid="{00000000-0005-0000-0000-00001B850000}"/>
    <cellStyle name="Normal 65 2 3 2 3 3 3" xfId="23688" xr:uid="{00000000-0005-0000-0000-00001C850000}"/>
    <cellStyle name="Normal 65 2 3 2 3 4" xfId="33908" xr:uid="{00000000-0005-0000-0000-00001D850000}"/>
    <cellStyle name="Normal 65 2 3 2 3 5" xfId="18675" xr:uid="{00000000-0005-0000-0000-00001E850000}"/>
    <cellStyle name="Normal 65 2 3 2 4" xfId="5226" xr:uid="{00000000-0005-0000-0000-00001F850000}"/>
    <cellStyle name="Normal 65 2 3 2 4 2" xfId="15278" xr:uid="{00000000-0005-0000-0000-000020850000}"/>
    <cellStyle name="Normal 65 2 3 2 4 2 2" xfId="45609" xr:uid="{00000000-0005-0000-0000-000021850000}"/>
    <cellStyle name="Normal 65 2 3 2 4 2 3" xfId="30376" xr:uid="{00000000-0005-0000-0000-000022850000}"/>
    <cellStyle name="Normal 65 2 3 2 4 3" xfId="10258" xr:uid="{00000000-0005-0000-0000-000023850000}"/>
    <cellStyle name="Normal 65 2 3 2 4 3 2" xfId="40592" xr:uid="{00000000-0005-0000-0000-000024850000}"/>
    <cellStyle name="Normal 65 2 3 2 4 3 3" xfId="25359" xr:uid="{00000000-0005-0000-0000-000025850000}"/>
    <cellStyle name="Normal 65 2 3 2 4 4" xfId="35579" xr:uid="{00000000-0005-0000-0000-000026850000}"/>
    <cellStyle name="Normal 65 2 3 2 4 5" xfId="20346" xr:uid="{00000000-0005-0000-0000-000027850000}"/>
    <cellStyle name="Normal 65 2 3 2 5" xfId="11936" xr:uid="{00000000-0005-0000-0000-000028850000}"/>
    <cellStyle name="Normal 65 2 3 2 5 2" xfId="42267" xr:uid="{00000000-0005-0000-0000-000029850000}"/>
    <cellStyle name="Normal 65 2 3 2 5 3" xfId="27034" xr:uid="{00000000-0005-0000-0000-00002A850000}"/>
    <cellStyle name="Normal 65 2 3 2 6" xfId="6915" xr:uid="{00000000-0005-0000-0000-00002B850000}"/>
    <cellStyle name="Normal 65 2 3 2 6 2" xfId="37250" xr:uid="{00000000-0005-0000-0000-00002C850000}"/>
    <cellStyle name="Normal 65 2 3 2 6 3" xfId="22017" xr:uid="{00000000-0005-0000-0000-00002D850000}"/>
    <cellStyle name="Normal 65 2 3 2 7" xfId="32238" xr:uid="{00000000-0005-0000-0000-00002E850000}"/>
    <cellStyle name="Normal 65 2 3 2 8" xfId="17004" xr:uid="{00000000-0005-0000-0000-00002F850000}"/>
    <cellStyle name="Normal 65 2 3 3" xfId="2262" xr:uid="{00000000-0005-0000-0000-000030850000}"/>
    <cellStyle name="Normal 65 2 3 3 2" xfId="3952" xr:uid="{00000000-0005-0000-0000-000031850000}"/>
    <cellStyle name="Normal 65 2 3 3 2 2" xfId="14025" xr:uid="{00000000-0005-0000-0000-000032850000}"/>
    <cellStyle name="Normal 65 2 3 3 2 2 2" xfId="44356" xr:uid="{00000000-0005-0000-0000-000033850000}"/>
    <cellStyle name="Normal 65 2 3 3 2 2 3" xfId="29123" xr:uid="{00000000-0005-0000-0000-000034850000}"/>
    <cellStyle name="Normal 65 2 3 3 2 3" xfId="9005" xr:uid="{00000000-0005-0000-0000-000035850000}"/>
    <cellStyle name="Normal 65 2 3 3 2 3 2" xfId="39339" xr:uid="{00000000-0005-0000-0000-000036850000}"/>
    <cellStyle name="Normal 65 2 3 3 2 3 3" xfId="24106" xr:uid="{00000000-0005-0000-0000-000037850000}"/>
    <cellStyle name="Normal 65 2 3 3 2 4" xfId="34326" xr:uid="{00000000-0005-0000-0000-000038850000}"/>
    <cellStyle name="Normal 65 2 3 3 2 5" xfId="19093" xr:uid="{00000000-0005-0000-0000-000039850000}"/>
    <cellStyle name="Normal 65 2 3 3 3" xfId="5644" xr:uid="{00000000-0005-0000-0000-00003A850000}"/>
    <cellStyle name="Normal 65 2 3 3 3 2" xfId="15696" xr:uid="{00000000-0005-0000-0000-00003B850000}"/>
    <cellStyle name="Normal 65 2 3 3 3 2 2" xfId="46027" xr:uid="{00000000-0005-0000-0000-00003C850000}"/>
    <cellStyle name="Normal 65 2 3 3 3 2 3" xfId="30794" xr:uid="{00000000-0005-0000-0000-00003D850000}"/>
    <cellStyle name="Normal 65 2 3 3 3 3" xfId="10676" xr:uid="{00000000-0005-0000-0000-00003E850000}"/>
    <cellStyle name="Normal 65 2 3 3 3 3 2" xfId="41010" xr:uid="{00000000-0005-0000-0000-00003F850000}"/>
    <cellStyle name="Normal 65 2 3 3 3 3 3" xfId="25777" xr:uid="{00000000-0005-0000-0000-000040850000}"/>
    <cellStyle name="Normal 65 2 3 3 3 4" xfId="35997" xr:uid="{00000000-0005-0000-0000-000041850000}"/>
    <cellStyle name="Normal 65 2 3 3 3 5" xfId="20764" xr:uid="{00000000-0005-0000-0000-000042850000}"/>
    <cellStyle name="Normal 65 2 3 3 4" xfId="12354" xr:uid="{00000000-0005-0000-0000-000043850000}"/>
    <cellStyle name="Normal 65 2 3 3 4 2" xfId="42685" xr:uid="{00000000-0005-0000-0000-000044850000}"/>
    <cellStyle name="Normal 65 2 3 3 4 3" xfId="27452" xr:uid="{00000000-0005-0000-0000-000045850000}"/>
    <cellStyle name="Normal 65 2 3 3 5" xfId="7333" xr:uid="{00000000-0005-0000-0000-000046850000}"/>
    <cellStyle name="Normal 65 2 3 3 5 2" xfId="37668" xr:uid="{00000000-0005-0000-0000-000047850000}"/>
    <cellStyle name="Normal 65 2 3 3 5 3" xfId="22435" xr:uid="{00000000-0005-0000-0000-000048850000}"/>
    <cellStyle name="Normal 65 2 3 3 6" xfId="32656" xr:uid="{00000000-0005-0000-0000-000049850000}"/>
    <cellStyle name="Normal 65 2 3 3 7" xfId="17422" xr:uid="{00000000-0005-0000-0000-00004A850000}"/>
    <cellStyle name="Normal 65 2 3 4" xfId="3115" xr:uid="{00000000-0005-0000-0000-00004B850000}"/>
    <cellStyle name="Normal 65 2 3 4 2" xfId="13189" xr:uid="{00000000-0005-0000-0000-00004C850000}"/>
    <cellStyle name="Normal 65 2 3 4 2 2" xfId="43520" xr:uid="{00000000-0005-0000-0000-00004D850000}"/>
    <cellStyle name="Normal 65 2 3 4 2 3" xfId="28287" xr:uid="{00000000-0005-0000-0000-00004E850000}"/>
    <cellStyle name="Normal 65 2 3 4 3" xfId="8169" xr:uid="{00000000-0005-0000-0000-00004F850000}"/>
    <cellStyle name="Normal 65 2 3 4 3 2" xfId="38503" xr:uid="{00000000-0005-0000-0000-000050850000}"/>
    <cellStyle name="Normal 65 2 3 4 3 3" xfId="23270" xr:uid="{00000000-0005-0000-0000-000051850000}"/>
    <cellStyle name="Normal 65 2 3 4 4" xfId="33490" xr:uid="{00000000-0005-0000-0000-000052850000}"/>
    <cellStyle name="Normal 65 2 3 4 5" xfId="18257" xr:uid="{00000000-0005-0000-0000-000053850000}"/>
    <cellStyle name="Normal 65 2 3 5" xfId="4808" xr:uid="{00000000-0005-0000-0000-000054850000}"/>
    <cellStyle name="Normal 65 2 3 5 2" xfId="14860" xr:uid="{00000000-0005-0000-0000-000055850000}"/>
    <cellStyle name="Normal 65 2 3 5 2 2" xfId="45191" xr:uid="{00000000-0005-0000-0000-000056850000}"/>
    <cellStyle name="Normal 65 2 3 5 2 3" xfId="29958" xr:uid="{00000000-0005-0000-0000-000057850000}"/>
    <cellStyle name="Normal 65 2 3 5 3" xfId="9840" xr:uid="{00000000-0005-0000-0000-000058850000}"/>
    <cellStyle name="Normal 65 2 3 5 3 2" xfId="40174" xr:uid="{00000000-0005-0000-0000-000059850000}"/>
    <cellStyle name="Normal 65 2 3 5 3 3" xfId="24941" xr:uid="{00000000-0005-0000-0000-00005A850000}"/>
    <cellStyle name="Normal 65 2 3 5 4" xfId="35161" xr:uid="{00000000-0005-0000-0000-00005B850000}"/>
    <cellStyle name="Normal 65 2 3 5 5" xfId="19928" xr:uid="{00000000-0005-0000-0000-00005C850000}"/>
    <cellStyle name="Normal 65 2 3 6" xfId="11518" xr:uid="{00000000-0005-0000-0000-00005D850000}"/>
    <cellStyle name="Normal 65 2 3 6 2" xfId="41849" xr:uid="{00000000-0005-0000-0000-00005E850000}"/>
    <cellStyle name="Normal 65 2 3 6 3" xfId="26616" xr:uid="{00000000-0005-0000-0000-00005F850000}"/>
    <cellStyle name="Normal 65 2 3 7" xfId="6497" xr:uid="{00000000-0005-0000-0000-000060850000}"/>
    <cellStyle name="Normal 65 2 3 7 2" xfId="36832" xr:uid="{00000000-0005-0000-0000-000061850000}"/>
    <cellStyle name="Normal 65 2 3 7 3" xfId="21599" xr:uid="{00000000-0005-0000-0000-000062850000}"/>
    <cellStyle name="Normal 65 2 3 8" xfId="31820" xr:uid="{00000000-0005-0000-0000-000063850000}"/>
    <cellStyle name="Normal 65 2 3 9" xfId="16586" xr:uid="{00000000-0005-0000-0000-000064850000}"/>
    <cellStyle name="Normal 65 2 4" xfId="1633" xr:uid="{00000000-0005-0000-0000-000065850000}"/>
    <cellStyle name="Normal 65 2 4 2" xfId="2472" xr:uid="{00000000-0005-0000-0000-000066850000}"/>
    <cellStyle name="Normal 65 2 4 2 2" xfId="4162" xr:uid="{00000000-0005-0000-0000-000067850000}"/>
    <cellStyle name="Normal 65 2 4 2 2 2" xfId="14235" xr:uid="{00000000-0005-0000-0000-000068850000}"/>
    <cellStyle name="Normal 65 2 4 2 2 2 2" xfId="44566" xr:uid="{00000000-0005-0000-0000-000069850000}"/>
    <cellStyle name="Normal 65 2 4 2 2 2 3" xfId="29333" xr:uid="{00000000-0005-0000-0000-00006A850000}"/>
    <cellStyle name="Normal 65 2 4 2 2 3" xfId="9215" xr:uid="{00000000-0005-0000-0000-00006B850000}"/>
    <cellStyle name="Normal 65 2 4 2 2 3 2" xfId="39549" xr:uid="{00000000-0005-0000-0000-00006C850000}"/>
    <cellStyle name="Normal 65 2 4 2 2 3 3" xfId="24316" xr:uid="{00000000-0005-0000-0000-00006D850000}"/>
    <cellStyle name="Normal 65 2 4 2 2 4" xfId="34536" xr:uid="{00000000-0005-0000-0000-00006E850000}"/>
    <cellStyle name="Normal 65 2 4 2 2 5" xfId="19303" xr:uid="{00000000-0005-0000-0000-00006F850000}"/>
    <cellStyle name="Normal 65 2 4 2 3" xfId="5854" xr:uid="{00000000-0005-0000-0000-000070850000}"/>
    <cellStyle name="Normal 65 2 4 2 3 2" xfId="15906" xr:uid="{00000000-0005-0000-0000-000071850000}"/>
    <cellStyle name="Normal 65 2 4 2 3 2 2" xfId="46237" xr:uid="{00000000-0005-0000-0000-000072850000}"/>
    <cellStyle name="Normal 65 2 4 2 3 2 3" xfId="31004" xr:uid="{00000000-0005-0000-0000-000073850000}"/>
    <cellStyle name="Normal 65 2 4 2 3 3" xfId="10886" xr:uid="{00000000-0005-0000-0000-000074850000}"/>
    <cellStyle name="Normal 65 2 4 2 3 3 2" xfId="41220" xr:uid="{00000000-0005-0000-0000-000075850000}"/>
    <cellStyle name="Normal 65 2 4 2 3 3 3" xfId="25987" xr:uid="{00000000-0005-0000-0000-000076850000}"/>
    <cellStyle name="Normal 65 2 4 2 3 4" xfId="36207" xr:uid="{00000000-0005-0000-0000-000077850000}"/>
    <cellStyle name="Normal 65 2 4 2 3 5" xfId="20974" xr:uid="{00000000-0005-0000-0000-000078850000}"/>
    <cellStyle name="Normal 65 2 4 2 4" xfId="12564" xr:uid="{00000000-0005-0000-0000-000079850000}"/>
    <cellStyle name="Normal 65 2 4 2 4 2" xfId="42895" xr:uid="{00000000-0005-0000-0000-00007A850000}"/>
    <cellStyle name="Normal 65 2 4 2 4 3" xfId="27662" xr:uid="{00000000-0005-0000-0000-00007B850000}"/>
    <cellStyle name="Normal 65 2 4 2 5" xfId="7543" xr:uid="{00000000-0005-0000-0000-00007C850000}"/>
    <cellStyle name="Normal 65 2 4 2 5 2" xfId="37878" xr:uid="{00000000-0005-0000-0000-00007D850000}"/>
    <cellStyle name="Normal 65 2 4 2 5 3" xfId="22645" xr:uid="{00000000-0005-0000-0000-00007E850000}"/>
    <cellStyle name="Normal 65 2 4 2 6" xfId="32866" xr:uid="{00000000-0005-0000-0000-00007F850000}"/>
    <cellStyle name="Normal 65 2 4 2 7" xfId="17632" xr:uid="{00000000-0005-0000-0000-000080850000}"/>
    <cellStyle name="Normal 65 2 4 3" xfId="3325" xr:uid="{00000000-0005-0000-0000-000081850000}"/>
    <cellStyle name="Normal 65 2 4 3 2" xfId="13399" xr:uid="{00000000-0005-0000-0000-000082850000}"/>
    <cellStyle name="Normal 65 2 4 3 2 2" xfId="43730" xr:uid="{00000000-0005-0000-0000-000083850000}"/>
    <cellStyle name="Normal 65 2 4 3 2 3" xfId="28497" xr:uid="{00000000-0005-0000-0000-000084850000}"/>
    <cellStyle name="Normal 65 2 4 3 3" xfId="8379" xr:uid="{00000000-0005-0000-0000-000085850000}"/>
    <cellStyle name="Normal 65 2 4 3 3 2" xfId="38713" xr:uid="{00000000-0005-0000-0000-000086850000}"/>
    <cellStyle name="Normal 65 2 4 3 3 3" xfId="23480" xr:uid="{00000000-0005-0000-0000-000087850000}"/>
    <cellStyle name="Normal 65 2 4 3 4" xfId="33700" xr:uid="{00000000-0005-0000-0000-000088850000}"/>
    <cellStyle name="Normal 65 2 4 3 5" xfId="18467" xr:uid="{00000000-0005-0000-0000-000089850000}"/>
    <cellStyle name="Normal 65 2 4 4" xfId="5018" xr:uid="{00000000-0005-0000-0000-00008A850000}"/>
    <cellStyle name="Normal 65 2 4 4 2" xfId="15070" xr:uid="{00000000-0005-0000-0000-00008B850000}"/>
    <cellStyle name="Normal 65 2 4 4 2 2" xfId="45401" xr:uid="{00000000-0005-0000-0000-00008C850000}"/>
    <cellStyle name="Normal 65 2 4 4 2 3" xfId="30168" xr:uid="{00000000-0005-0000-0000-00008D850000}"/>
    <cellStyle name="Normal 65 2 4 4 3" xfId="10050" xr:uid="{00000000-0005-0000-0000-00008E850000}"/>
    <cellStyle name="Normal 65 2 4 4 3 2" xfId="40384" xr:uid="{00000000-0005-0000-0000-00008F850000}"/>
    <cellStyle name="Normal 65 2 4 4 3 3" xfId="25151" xr:uid="{00000000-0005-0000-0000-000090850000}"/>
    <cellStyle name="Normal 65 2 4 4 4" xfId="35371" xr:uid="{00000000-0005-0000-0000-000091850000}"/>
    <cellStyle name="Normal 65 2 4 4 5" xfId="20138" xr:uid="{00000000-0005-0000-0000-000092850000}"/>
    <cellStyle name="Normal 65 2 4 5" xfId="11728" xr:uid="{00000000-0005-0000-0000-000093850000}"/>
    <cellStyle name="Normal 65 2 4 5 2" xfId="42059" xr:uid="{00000000-0005-0000-0000-000094850000}"/>
    <cellStyle name="Normal 65 2 4 5 3" xfId="26826" xr:uid="{00000000-0005-0000-0000-000095850000}"/>
    <cellStyle name="Normal 65 2 4 6" xfId="6707" xr:uid="{00000000-0005-0000-0000-000096850000}"/>
    <cellStyle name="Normal 65 2 4 6 2" xfId="37042" xr:uid="{00000000-0005-0000-0000-000097850000}"/>
    <cellStyle name="Normal 65 2 4 6 3" xfId="21809" xr:uid="{00000000-0005-0000-0000-000098850000}"/>
    <cellStyle name="Normal 65 2 4 7" xfId="32030" xr:uid="{00000000-0005-0000-0000-000099850000}"/>
    <cellStyle name="Normal 65 2 4 8" xfId="16796" xr:uid="{00000000-0005-0000-0000-00009A850000}"/>
    <cellStyle name="Normal 65 2 5" xfId="2054" xr:uid="{00000000-0005-0000-0000-00009B850000}"/>
    <cellStyle name="Normal 65 2 5 2" xfId="3744" xr:uid="{00000000-0005-0000-0000-00009C850000}"/>
    <cellStyle name="Normal 65 2 5 2 2" xfId="13817" xr:uid="{00000000-0005-0000-0000-00009D850000}"/>
    <cellStyle name="Normal 65 2 5 2 2 2" xfId="44148" xr:uid="{00000000-0005-0000-0000-00009E850000}"/>
    <cellStyle name="Normal 65 2 5 2 2 3" xfId="28915" xr:uid="{00000000-0005-0000-0000-00009F850000}"/>
    <cellStyle name="Normal 65 2 5 2 3" xfId="8797" xr:uid="{00000000-0005-0000-0000-0000A0850000}"/>
    <cellStyle name="Normal 65 2 5 2 3 2" xfId="39131" xr:uid="{00000000-0005-0000-0000-0000A1850000}"/>
    <cellStyle name="Normal 65 2 5 2 3 3" xfId="23898" xr:uid="{00000000-0005-0000-0000-0000A2850000}"/>
    <cellStyle name="Normal 65 2 5 2 4" xfId="34118" xr:uid="{00000000-0005-0000-0000-0000A3850000}"/>
    <cellStyle name="Normal 65 2 5 2 5" xfId="18885" xr:uid="{00000000-0005-0000-0000-0000A4850000}"/>
    <cellStyle name="Normal 65 2 5 3" xfId="5436" xr:uid="{00000000-0005-0000-0000-0000A5850000}"/>
    <cellStyle name="Normal 65 2 5 3 2" xfId="15488" xr:uid="{00000000-0005-0000-0000-0000A6850000}"/>
    <cellStyle name="Normal 65 2 5 3 2 2" xfId="45819" xr:uid="{00000000-0005-0000-0000-0000A7850000}"/>
    <cellStyle name="Normal 65 2 5 3 2 3" xfId="30586" xr:uid="{00000000-0005-0000-0000-0000A8850000}"/>
    <cellStyle name="Normal 65 2 5 3 3" xfId="10468" xr:uid="{00000000-0005-0000-0000-0000A9850000}"/>
    <cellStyle name="Normal 65 2 5 3 3 2" xfId="40802" xr:uid="{00000000-0005-0000-0000-0000AA850000}"/>
    <cellStyle name="Normal 65 2 5 3 3 3" xfId="25569" xr:uid="{00000000-0005-0000-0000-0000AB850000}"/>
    <cellStyle name="Normal 65 2 5 3 4" xfId="35789" xr:uid="{00000000-0005-0000-0000-0000AC850000}"/>
    <cellStyle name="Normal 65 2 5 3 5" xfId="20556" xr:uid="{00000000-0005-0000-0000-0000AD850000}"/>
    <cellStyle name="Normal 65 2 5 4" xfId="12146" xr:uid="{00000000-0005-0000-0000-0000AE850000}"/>
    <cellStyle name="Normal 65 2 5 4 2" xfId="42477" xr:uid="{00000000-0005-0000-0000-0000AF850000}"/>
    <cellStyle name="Normal 65 2 5 4 3" xfId="27244" xr:uid="{00000000-0005-0000-0000-0000B0850000}"/>
    <cellStyle name="Normal 65 2 5 5" xfId="7125" xr:uid="{00000000-0005-0000-0000-0000B1850000}"/>
    <cellStyle name="Normal 65 2 5 5 2" xfId="37460" xr:uid="{00000000-0005-0000-0000-0000B2850000}"/>
    <cellStyle name="Normal 65 2 5 5 3" xfId="22227" xr:uid="{00000000-0005-0000-0000-0000B3850000}"/>
    <cellStyle name="Normal 65 2 5 6" xfId="32448" xr:uid="{00000000-0005-0000-0000-0000B4850000}"/>
    <cellStyle name="Normal 65 2 5 7" xfId="17214" xr:uid="{00000000-0005-0000-0000-0000B5850000}"/>
    <cellStyle name="Normal 65 2 6" xfId="2907" xr:uid="{00000000-0005-0000-0000-0000B6850000}"/>
    <cellStyle name="Normal 65 2 6 2" xfId="12981" xr:uid="{00000000-0005-0000-0000-0000B7850000}"/>
    <cellStyle name="Normal 65 2 6 2 2" xfId="43312" xr:uid="{00000000-0005-0000-0000-0000B8850000}"/>
    <cellStyle name="Normal 65 2 6 2 3" xfId="28079" xr:uid="{00000000-0005-0000-0000-0000B9850000}"/>
    <cellStyle name="Normal 65 2 6 3" xfId="7961" xr:uid="{00000000-0005-0000-0000-0000BA850000}"/>
    <cellStyle name="Normal 65 2 6 3 2" xfId="38295" xr:uid="{00000000-0005-0000-0000-0000BB850000}"/>
    <cellStyle name="Normal 65 2 6 3 3" xfId="23062" xr:uid="{00000000-0005-0000-0000-0000BC850000}"/>
    <cellStyle name="Normal 65 2 6 4" xfId="33282" xr:uid="{00000000-0005-0000-0000-0000BD850000}"/>
    <cellStyle name="Normal 65 2 6 5" xfId="18049" xr:uid="{00000000-0005-0000-0000-0000BE850000}"/>
    <cellStyle name="Normal 65 2 7" xfId="4600" xr:uid="{00000000-0005-0000-0000-0000BF850000}"/>
    <cellStyle name="Normal 65 2 7 2" xfId="14652" xr:uid="{00000000-0005-0000-0000-0000C0850000}"/>
    <cellStyle name="Normal 65 2 7 2 2" xfId="44983" xr:uid="{00000000-0005-0000-0000-0000C1850000}"/>
    <cellStyle name="Normal 65 2 7 2 3" xfId="29750" xr:uid="{00000000-0005-0000-0000-0000C2850000}"/>
    <cellStyle name="Normal 65 2 7 3" xfId="9632" xr:uid="{00000000-0005-0000-0000-0000C3850000}"/>
    <cellStyle name="Normal 65 2 7 3 2" xfId="39966" xr:uid="{00000000-0005-0000-0000-0000C4850000}"/>
    <cellStyle name="Normal 65 2 7 3 3" xfId="24733" xr:uid="{00000000-0005-0000-0000-0000C5850000}"/>
    <cellStyle name="Normal 65 2 7 4" xfId="34953" xr:uid="{00000000-0005-0000-0000-0000C6850000}"/>
    <cellStyle name="Normal 65 2 7 5" xfId="19720" xr:uid="{00000000-0005-0000-0000-0000C7850000}"/>
    <cellStyle name="Normal 65 2 8" xfId="11310" xr:uid="{00000000-0005-0000-0000-0000C8850000}"/>
    <cellStyle name="Normal 65 2 8 2" xfId="41641" xr:uid="{00000000-0005-0000-0000-0000C9850000}"/>
    <cellStyle name="Normal 65 2 8 3" xfId="26408" xr:uid="{00000000-0005-0000-0000-0000CA850000}"/>
    <cellStyle name="Normal 65 2 9" xfId="6289" xr:uid="{00000000-0005-0000-0000-0000CB850000}"/>
    <cellStyle name="Normal 65 2 9 2" xfId="36624" xr:uid="{00000000-0005-0000-0000-0000CC850000}"/>
    <cellStyle name="Normal 65 2 9 3" xfId="21391" xr:uid="{00000000-0005-0000-0000-0000CD850000}"/>
    <cellStyle name="Normal 65 3" xfId="1253" xr:uid="{00000000-0005-0000-0000-0000CE850000}"/>
    <cellStyle name="Normal 65 3 10" xfId="16430" xr:uid="{00000000-0005-0000-0000-0000CF850000}"/>
    <cellStyle name="Normal 65 3 2" xfId="1472" xr:uid="{00000000-0005-0000-0000-0000D0850000}"/>
    <cellStyle name="Normal 65 3 2 2" xfId="1893" xr:uid="{00000000-0005-0000-0000-0000D1850000}"/>
    <cellStyle name="Normal 65 3 2 2 2" xfId="2732" xr:uid="{00000000-0005-0000-0000-0000D2850000}"/>
    <cellStyle name="Normal 65 3 2 2 2 2" xfId="4422" xr:uid="{00000000-0005-0000-0000-0000D3850000}"/>
    <cellStyle name="Normal 65 3 2 2 2 2 2" xfId="14495" xr:uid="{00000000-0005-0000-0000-0000D4850000}"/>
    <cellStyle name="Normal 65 3 2 2 2 2 2 2" xfId="44826" xr:uid="{00000000-0005-0000-0000-0000D5850000}"/>
    <cellStyle name="Normal 65 3 2 2 2 2 2 3" xfId="29593" xr:uid="{00000000-0005-0000-0000-0000D6850000}"/>
    <cellStyle name="Normal 65 3 2 2 2 2 3" xfId="9475" xr:uid="{00000000-0005-0000-0000-0000D7850000}"/>
    <cellStyle name="Normal 65 3 2 2 2 2 3 2" xfId="39809" xr:uid="{00000000-0005-0000-0000-0000D8850000}"/>
    <cellStyle name="Normal 65 3 2 2 2 2 3 3" xfId="24576" xr:uid="{00000000-0005-0000-0000-0000D9850000}"/>
    <cellStyle name="Normal 65 3 2 2 2 2 4" xfId="34796" xr:uid="{00000000-0005-0000-0000-0000DA850000}"/>
    <cellStyle name="Normal 65 3 2 2 2 2 5" xfId="19563" xr:uid="{00000000-0005-0000-0000-0000DB850000}"/>
    <cellStyle name="Normal 65 3 2 2 2 3" xfId="6114" xr:uid="{00000000-0005-0000-0000-0000DC850000}"/>
    <cellStyle name="Normal 65 3 2 2 2 3 2" xfId="16166" xr:uid="{00000000-0005-0000-0000-0000DD850000}"/>
    <cellStyle name="Normal 65 3 2 2 2 3 2 2" xfId="46497" xr:uid="{00000000-0005-0000-0000-0000DE850000}"/>
    <cellStyle name="Normal 65 3 2 2 2 3 2 3" xfId="31264" xr:uid="{00000000-0005-0000-0000-0000DF850000}"/>
    <cellStyle name="Normal 65 3 2 2 2 3 3" xfId="11146" xr:uid="{00000000-0005-0000-0000-0000E0850000}"/>
    <cellStyle name="Normal 65 3 2 2 2 3 3 2" xfId="41480" xr:uid="{00000000-0005-0000-0000-0000E1850000}"/>
    <cellStyle name="Normal 65 3 2 2 2 3 3 3" xfId="26247" xr:uid="{00000000-0005-0000-0000-0000E2850000}"/>
    <cellStyle name="Normal 65 3 2 2 2 3 4" xfId="36467" xr:uid="{00000000-0005-0000-0000-0000E3850000}"/>
    <cellStyle name="Normal 65 3 2 2 2 3 5" xfId="21234" xr:uid="{00000000-0005-0000-0000-0000E4850000}"/>
    <cellStyle name="Normal 65 3 2 2 2 4" xfId="12824" xr:uid="{00000000-0005-0000-0000-0000E5850000}"/>
    <cellStyle name="Normal 65 3 2 2 2 4 2" xfId="43155" xr:uid="{00000000-0005-0000-0000-0000E6850000}"/>
    <cellStyle name="Normal 65 3 2 2 2 4 3" xfId="27922" xr:uid="{00000000-0005-0000-0000-0000E7850000}"/>
    <cellStyle name="Normal 65 3 2 2 2 5" xfId="7803" xr:uid="{00000000-0005-0000-0000-0000E8850000}"/>
    <cellStyle name="Normal 65 3 2 2 2 5 2" xfId="38138" xr:uid="{00000000-0005-0000-0000-0000E9850000}"/>
    <cellStyle name="Normal 65 3 2 2 2 5 3" xfId="22905" xr:uid="{00000000-0005-0000-0000-0000EA850000}"/>
    <cellStyle name="Normal 65 3 2 2 2 6" xfId="33126" xr:uid="{00000000-0005-0000-0000-0000EB850000}"/>
    <cellStyle name="Normal 65 3 2 2 2 7" xfId="17892" xr:uid="{00000000-0005-0000-0000-0000EC850000}"/>
    <cellStyle name="Normal 65 3 2 2 3" xfId="3585" xr:uid="{00000000-0005-0000-0000-0000ED850000}"/>
    <cellStyle name="Normal 65 3 2 2 3 2" xfId="13659" xr:uid="{00000000-0005-0000-0000-0000EE850000}"/>
    <cellStyle name="Normal 65 3 2 2 3 2 2" xfId="43990" xr:uid="{00000000-0005-0000-0000-0000EF850000}"/>
    <cellStyle name="Normal 65 3 2 2 3 2 3" xfId="28757" xr:uid="{00000000-0005-0000-0000-0000F0850000}"/>
    <cellStyle name="Normal 65 3 2 2 3 3" xfId="8639" xr:uid="{00000000-0005-0000-0000-0000F1850000}"/>
    <cellStyle name="Normal 65 3 2 2 3 3 2" xfId="38973" xr:uid="{00000000-0005-0000-0000-0000F2850000}"/>
    <cellStyle name="Normal 65 3 2 2 3 3 3" xfId="23740" xr:uid="{00000000-0005-0000-0000-0000F3850000}"/>
    <cellStyle name="Normal 65 3 2 2 3 4" xfId="33960" xr:uid="{00000000-0005-0000-0000-0000F4850000}"/>
    <cellStyle name="Normal 65 3 2 2 3 5" xfId="18727" xr:uid="{00000000-0005-0000-0000-0000F5850000}"/>
    <cellStyle name="Normal 65 3 2 2 4" xfId="5278" xr:uid="{00000000-0005-0000-0000-0000F6850000}"/>
    <cellStyle name="Normal 65 3 2 2 4 2" xfId="15330" xr:uid="{00000000-0005-0000-0000-0000F7850000}"/>
    <cellStyle name="Normal 65 3 2 2 4 2 2" xfId="45661" xr:uid="{00000000-0005-0000-0000-0000F8850000}"/>
    <cellStyle name="Normal 65 3 2 2 4 2 3" xfId="30428" xr:uid="{00000000-0005-0000-0000-0000F9850000}"/>
    <cellStyle name="Normal 65 3 2 2 4 3" xfId="10310" xr:uid="{00000000-0005-0000-0000-0000FA850000}"/>
    <cellStyle name="Normal 65 3 2 2 4 3 2" xfId="40644" xr:uid="{00000000-0005-0000-0000-0000FB850000}"/>
    <cellStyle name="Normal 65 3 2 2 4 3 3" xfId="25411" xr:uid="{00000000-0005-0000-0000-0000FC850000}"/>
    <cellStyle name="Normal 65 3 2 2 4 4" xfId="35631" xr:uid="{00000000-0005-0000-0000-0000FD850000}"/>
    <cellStyle name="Normal 65 3 2 2 4 5" xfId="20398" xr:uid="{00000000-0005-0000-0000-0000FE850000}"/>
    <cellStyle name="Normal 65 3 2 2 5" xfId="11988" xr:uid="{00000000-0005-0000-0000-0000FF850000}"/>
    <cellStyle name="Normal 65 3 2 2 5 2" xfId="42319" xr:uid="{00000000-0005-0000-0000-000000860000}"/>
    <cellStyle name="Normal 65 3 2 2 5 3" xfId="27086" xr:uid="{00000000-0005-0000-0000-000001860000}"/>
    <cellStyle name="Normal 65 3 2 2 6" xfId="6967" xr:uid="{00000000-0005-0000-0000-000002860000}"/>
    <cellStyle name="Normal 65 3 2 2 6 2" xfId="37302" xr:uid="{00000000-0005-0000-0000-000003860000}"/>
    <cellStyle name="Normal 65 3 2 2 6 3" xfId="22069" xr:uid="{00000000-0005-0000-0000-000004860000}"/>
    <cellStyle name="Normal 65 3 2 2 7" xfId="32290" xr:uid="{00000000-0005-0000-0000-000005860000}"/>
    <cellStyle name="Normal 65 3 2 2 8" xfId="17056" xr:uid="{00000000-0005-0000-0000-000006860000}"/>
    <cellStyle name="Normal 65 3 2 3" xfId="2314" xr:uid="{00000000-0005-0000-0000-000007860000}"/>
    <cellStyle name="Normal 65 3 2 3 2" xfId="4004" xr:uid="{00000000-0005-0000-0000-000008860000}"/>
    <cellStyle name="Normal 65 3 2 3 2 2" xfId="14077" xr:uid="{00000000-0005-0000-0000-000009860000}"/>
    <cellStyle name="Normal 65 3 2 3 2 2 2" xfId="44408" xr:uid="{00000000-0005-0000-0000-00000A860000}"/>
    <cellStyle name="Normal 65 3 2 3 2 2 3" xfId="29175" xr:uid="{00000000-0005-0000-0000-00000B860000}"/>
    <cellStyle name="Normal 65 3 2 3 2 3" xfId="9057" xr:uid="{00000000-0005-0000-0000-00000C860000}"/>
    <cellStyle name="Normal 65 3 2 3 2 3 2" xfId="39391" xr:uid="{00000000-0005-0000-0000-00000D860000}"/>
    <cellStyle name="Normal 65 3 2 3 2 3 3" xfId="24158" xr:uid="{00000000-0005-0000-0000-00000E860000}"/>
    <cellStyle name="Normal 65 3 2 3 2 4" xfId="34378" xr:uid="{00000000-0005-0000-0000-00000F860000}"/>
    <cellStyle name="Normal 65 3 2 3 2 5" xfId="19145" xr:uid="{00000000-0005-0000-0000-000010860000}"/>
    <cellStyle name="Normal 65 3 2 3 3" xfId="5696" xr:uid="{00000000-0005-0000-0000-000011860000}"/>
    <cellStyle name="Normal 65 3 2 3 3 2" xfId="15748" xr:uid="{00000000-0005-0000-0000-000012860000}"/>
    <cellStyle name="Normal 65 3 2 3 3 2 2" xfId="46079" xr:uid="{00000000-0005-0000-0000-000013860000}"/>
    <cellStyle name="Normal 65 3 2 3 3 2 3" xfId="30846" xr:uid="{00000000-0005-0000-0000-000014860000}"/>
    <cellStyle name="Normal 65 3 2 3 3 3" xfId="10728" xr:uid="{00000000-0005-0000-0000-000015860000}"/>
    <cellStyle name="Normal 65 3 2 3 3 3 2" xfId="41062" xr:uid="{00000000-0005-0000-0000-000016860000}"/>
    <cellStyle name="Normal 65 3 2 3 3 3 3" xfId="25829" xr:uid="{00000000-0005-0000-0000-000017860000}"/>
    <cellStyle name="Normal 65 3 2 3 3 4" xfId="36049" xr:uid="{00000000-0005-0000-0000-000018860000}"/>
    <cellStyle name="Normal 65 3 2 3 3 5" xfId="20816" xr:uid="{00000000-0005-0000-0000-000019860000}"/>
    <cellStyle name="Normal 65 3 2 3 4" xfId="12406" xr:uid="{00000000-0005-0000-0000-00001A860000}"/>
    <cellStyle name="Normal 65 3 2 3 4 2" xfId="42737" xr:uid="{00000000-0005-0000-0000-00001B860000}"/>
    <cellStyle name="Normal 65 3 2 3 4 3" xfId="27504" xr:uid="{00000000-0005-0000-0000-00001C860000}"/>
    <cellStyle name="Normal 65 3 2 3 5" xfId="7385" xr:uid="{00000000-0005-0000-0000-00001D860000}"/>
    <cellStyle name="Normal 65 3 2 3 5 2" xfId="37720" xr:uid="{00000000-0005-0000-0000-00001E860000}"/>
    <cellStyle name="Normal 65 3 2 3 5 3" xfId="22487" xr:uid="{00000000-0005-0000-0000-00001F860000}"/>
    <cellStyle name="Normal 65 3 2 3 6" xfId="32708" xr:uid="{00000000-0005-0000-0000-000020860000}"/>
    <cellStyle name="Normal 65 3 2 3 7" xfId="17474" xr:uid="{00000000-0005-0000-0000-000021860000}"/>
    <cellStyle name="Normal 65 3 2 4" xfId="3167" xr:uid="{00000000-0005-0000-0000-000022860000}"/>
    <cellStyle name="Normal 65 3 2 4 2" xfId="13241" xr:uid="{00000000-0005-0000-0000-000023860000}"/>
    <cellStyle name="Normal 65 3 2 4 2 2" xfId="43572" xr:uid="{00000000-0005-0000-0000-000024860000}"/>
    <cellStyle name="Normal 65 3 2 4 2 3" xfId="28339" xr:uid="{00000000-0005-0000-0000-000025860000}"/>
    <cellStyle name="Normal 65 3 2 4 3" xfId="8221" xr:uid="{00000000-0005-0000-0000-000026860000}"/>
    <cellStyle name="Normal 65 3 2 4 3 2" xfId="38555" xr:uid="{00000000-0005-0000-0000-000027860000}"/>
    <cellStyle name="Normal 65 3 2 4 3 3" xfId="23322" xr:uid="{00000000-0005-0000-0000-000028860000}"/>
    <cellStyle name="Normal 65 3 2 4 4" xfId="33542" xr:uid="{00000000-0005-0000-0000-000029860000}"/>
    <cellStyle name="Normal 65 3 2 4 5" xfId="18309" xr:uid="{00000000-0005-0000-0000-00002A860000}"/>
    <cellStyle name="Normal 65 3 2 5" xfId="4860" xr:uid="{00000000-0005-0000-0000-00002B860000}"/>
    <cellStyle name="Normal 65 3 2 5 2" xfId="14912" xr:uid="{00000000-0005-0000-0000-00002C860000}"/>
    <cellStyle name="Normal 65 3 2 5 2 2" xfId="45243" xr:uid="{00000000-0005-0000-0000-00002D860000}"/>
    <cellStyle name="Normal 65 3 2 5 2 3" xfId="30010" xr:uid="{00000000-0005-0000-0000-00002E860000}"/>
    <cellStyle name="Normal 65 3 2 5 3" xfId="9892" xr:uid="{00000000-0005-0000-0000-00002F860000}"/>
    <cellStyle name="Normal 65 3 2 5 3 2" xfId="40226" xr:uid="{00000000-0005-0000-0000-000030860000}"/>
    <cellStyle name="Normal 65 3 2 5 3 3" xfId="24993" xr:uid="{00000000-0005-0000-0000-000031860000}"/>
    <cellStyle name="Normal 65 3 2 5 4" xfId="35213" xr:uid="{00000000-0005-0000-0000-000032860000}"/>
    <cellStyle name="Normal 65 3 2 5 5" xfId="19980" xr:uid="{00000000-0005-0000-0000-000033860000}"/>
    <cellStyle name="Normal 65 3 2 6" xfId="11570" xr:uid="{00000000-0005-0000-0000-000034860000}"/>
    <cellStyle name="Normal 65 3 2 6 2" xfId="41901" xr:uid="{00000000-0005-0000-0000-000035860000}"/>
    <cellStyle name="Normal 65 3 2 6 3" xfId="26668" xr:uid="{00000000-0005-0000-0000-000036860000}"/>
    <cellStyle name="Normal 65 3 2 7" xfId="6549" xr:uid="{00000000-0005-0000-0000-000037860000}"/>
    <cellStyle name="Normal 65 3 2 7 2" xfId="36884" xr:uid="{00000000-0005-0000-0000-000038860000}"/>
    <cellStyle name="Normal 65 3 2 7 3" xfId="21651" xr:uid="{00000000-0005-0000-0000-000039860000}"/>
    <cellStyle name="Normal 65 3 2 8" xfId="31872" xr:uid="{00000000-0005-0000-0000-00003A860000}"/>
    <cellStyle name="Normal 65 3 2 9" xfId="16638" xr:uid="{00000000-0005-0000-0000-00003B860000}"/>
    <cellStyle name="Normal 65 3 3" xfId="1685" xr:uid="{00000000-0005-0000-0000-00003C860000}"/>
    <cellStyle name="Normal 65 3 3 2" xfId="2524" xr:uid="{00000000-0005-0000-0000-00003D860000}"/>
    <cellStyle name="Normal 65 3 3 2 2" xfId="4214" xr:uid="{00000000-0005-0000-0000-00003E860000}"/>
    <cellStyle name="Normal 65 3 3 2 2 2" xfId="14287" xr:uid="{00000000-0005-0000-0000-00003F860000}"/>
    <cellStyle name="Normal 65 3 3 2 2 2 2" xfId="44618" xr:uid="{00000000-0005-0000-0000-000040860000}"/>
    <cellStyle name="Normal 65 3 3 2 2 2 3" xfId="29385" xr:uid="{00000000-0005-0000-0000-000041860000}"/>
    <cellStyle name="Normal 65 3 3 2 2 3" xfId="9267" xr:uid="{00000000-0005-0000-0000-000042860000}"/>
    <cellStyle name="Normal 65 3 3 2 2 3 2" xfId="39601" xr:uid="{00000000-0005-0000-0000-000043860000}"/>
    <cellStyle name="Normal 65 3 3 2 2 3 3" xfId="24368" xr:uid="{00000000-0005-0000-0000-000044860000}"/>
    <cellStyle name="Normal 65 3 3 2 2 4" xfId="34588" xr:uid="{00000000-0005-0000-0000-000045860000}"/>
    <cellStyle name="Normal 65 3 3 2 2 5" xfId="19355" xr:uid="{00000000-0005-0000-0000-000046860000}"/>
    <cellStyle name="Normal 65 3 3 2 3" xfId="5906" xr:uid="{00000000-0005-0000-0000-000047860000}"/>
    <cellStyle name="Normal 65 3 3 2 3 2" xfId="15958" xr:uid="{00000000-0005-0000-0000-000048860000}"/>
    <cellStyle name="Normal 65 3 3 2 3 2 2" xfId="46289" xr:uid="{00000000-0005-0000-0000-000049860000}"/>
    <cellStyle name="Normal 65 3 3 2 3 2 3" xfId="31056" xr:uid="{00000000-0005-0000-0000-00004A860000}"/>
    <cellStyle name="Normal 65 3 3 2 3 3" xfId="10938" xr:uid="{00000000-0005-0000-0000-00004B860000}"/>
    <cellStyle name="Normal 65 3 3 2 3 3 2" xfId="41272" xr:uid="{00000000-0005-0000-0000-00004C860000}"/>
    <cellStyle name="Normal 65 3 3 2 3 3 3" xfId="26039" xr:uid="{00000000-0005-0000-0000-00004D860000}"/>
    <cellStyle name="Normal 65 3 3 2 3 4" xfId="36259" xr:uid="{00000000-0005-0000-0000-00004E860000}"/>
    <cellStyle name="Normal 65 3 3 2 3 5" xfId="21026" xr:uid="{00000000-0005-0000-0000-00004F860000}"/>
    <cellStyle name="Normal 65 3 3 2 4" xfId="12616" xr:uid="{00000000-0005-0000-0000-000050860000}"/>
    <cellStyle name="Normal 65 3 3 2 4 2" xfId="42947" xr:uid="{00000000-0005-0000-0000-000051860000}"/>
    <cellStyle name="Normal 65 3 3 2 4 3" xfId="27714" xr:uid="{00000000-0005-0000-0000-000052860000}"/>
    <cellStyle name="Normal 65 3 3 2 5" xfId="7595" xr:uid="{00000000-0005-0000-0000-000053860000}"/>
    <cellStyle name="Normal 65 3 3 2 5 2" xfId="37930" xr:uid="{00000000-0005-0000-0000-000054860000}"/>
    <cellStyle name="Normal 65 3 3 2 5 3" xfId="22697" xr:uid="{00000000-0005-0000-0000-000055860000}"/>
    <cellStyle name="Normal 65 3 3 2 6" xfId="32918" xr:uid="{00000000-0005-0000-0000-000056860000}"/>
    <cellStyle name="Normal 65 3 3 2 7" xfId="17684" xr:uid="{00000000-0005-0000-0000-000057860000}"/>
    <cellStyle name="Normal 65 3 3 3" xfId="3377" xr:uid="{00000000-0005-0000-0000-000058860000}"/>
    <cellStyle name="Normal 65 3 3 3 2" xfId="13451" xr:uid="{00000000-0005-0000-0000-000059860000}"/>
    <cellStyle name="Normal 65 3 3 3 2 2" xfId="43782" xr:uid="{00000000-0005-0000-0000-00005A860000}"/>
    <cellStyle name="Normal 65 3 3 3 2 3" xfId="28549" xr:uid="{00000000-0005-0000-0000-00005B860000}"/>
    <cellStyle name="Normal 65 3 3 3 3" xfId="8431" xr:uid="{00000000-0005-0000-0000-00005C860000}"/>
    <cellStyle name="Normal 65 3 3 3 3 2" xfId="38765" xr:uid="{00000000-0005-0000-0000-00005D860000}"/>
    <cellStyle name="Normal 65 3 3 3 3 3" xfId="23532" xr:uid="{00000000-0005-0000-0000-00005E860000}"/>
    <cellStyle name="Normal 65 3 3 3 4" xfId="33752" xr:uid="{00000000-0005-0000-0000-00005F860000}"/>
    <cellStyle name="Normal 65 3 3 3 5" xfId="18519" xr:uid="{00000000-0005-0000-0000-000060860000}"/>
    <cellStyle name="Normal 65 3 3 4" xfId="5070" xr:uid="{00000000-0005-0000-0000-000061860000}"/>
    <cellStyle name="Normal 65 3 3 4 2" xfId="15122" xr:uid="{00000000-0005-0000-0000-000062860000}"/>
    <cellStyle name="Normal 65 3 3 4 2 2" xfId="45453" xr:uid="{00000000-0005-0000-0000-000063860000}"/>
    <cellStyle name="Normal 65 3 3 4 2 3" xfId="30220" xr:uid="{00000000-0005-0000-0000-000064860000}"/>
    <cellStyle name="Normal 65 3 3 4 3" xfId="10102" xr:uid="{00000000-0005-0000-0000-000065860000}"/>
    <cellStyle name="Normal 65 3 3 4 3 2" xfId="40436" xr:uid="{00000000-0005-0000-0000-000066860000}"/>
    <cellStyle name="Normal 65 3 3 4 3 3" xfId="25203" xr:uid="{00000000-0005-0000-0000-000067860000}"/>
    <cellStyle name="Normal 65 3 3 4 4" xfId="35423" xr:uid="{00000000-0005-0000-0000-000068860000}"/>
    <cellStyle name="Normal 65 3 3 4 5" xfId="20190" xr:uid="{00000000-0005-0000-0000-000069860000}"/>
    <cellStyle name="Normal 65 3 3 5" xfId="11780" xr:uid="{00000000-0005-0000-0000-00006A860000}"/>
    <cellStyle name="Normal 65 3 3 5 2" xfId="42111" xr:uid="{00000000-0005-0000-0000-00006B860000}"/>
    <cellStyle name="Normal 65 3 3 5 3" xfId="26878" xr:uid="{00000000-0005-0000-0000-00006C860000}"/>
    <cellStyle name="Normal 65 3 3 6" xfId="6759" xr:uid="{00000000-0005-0000-0000-00006D860000}"/>
    <cellStyle name="Normal 65 3 3 6 2" xfId="37094" xr:uid="{00000000-0005-0000-0000-00006E860000}"/>
    <cellStyle name="Normal 65 3 3 6 3" xfId="21861" xr:uid="{00000000-0005-0000-0000-00006F860000}"/>
    <cellStyle name="Normal 65 3 3 7" xfId="32082" xr:uid="{00000000-0005-0000-0000-000070860000}"/>
    <cellStyle name="Normal 65 3 3 8" xfId="16848" xr:uid="{00000000-0005-0000-0000-000071860000}"/>
    <cellStyle name="Normal 65 3 4" xfId="2106" xr:uid="{00000000-0005-0000-0000-000072860000}"/>
    <cellStyle name="Normal 65 3 4 2" xfId="3796" xr:uid="{00000000-0005-0000-0000-000073860000}"/>
    <cellStyle name="Normal 65 3 4 2 2" xfId="13869" xr:uid="{00000000-0005-0000-0000-000074860000}"/>
    <cellStyle name="Normal 65 3 4 2 2 2" xfId="44200" xr:uid="{00000000-0005-0000-0000-000075860000}"/>
    <cellStyle name="Normal 65 3 4 2 2 3" xfId="28967" xr:uid="{00000000-0005-0000-0000-000076860000}"/>
    <cellStyle name="Normal 65 3 4 2 3" xfId="8849" xr:uid="{00000000-0005-0000-0000-000077860000}"/>
    <cellStyle name="Normal 65 3 4 2 3 2" xfId="39183" xr:uid="{00000000-0005-0000-0000-000078860000}"/>
    <cellStyle name="Normal 65 3 4 2 3 3" xfId="23950" xr:uid="{00000000-0005-0000-0000-000079860000}"/>
    <cellStyle name="Normal 65 3 4 2 4" xfId="34170" xr:uid="{00000000-0005-0000-0000-00007A860000}"/>
    <cellStyle name="Normal 65 3 4 2 5" xfId="18937" xr:uid="{00000000-0005-0000-0000-00007B860000}"/>
    <cellStyle name="Normal 65 3 4 3" xfId="5488" xr:uid="{00000000-0005-0000-0000-00007C860000}"/>
    <cellStyle name="Normal 65 3 4 3 2" xfId="15540" xr:uid="{00000000-0005-0000-0000-00007D860000}"/>
    <cellStyle name="Normal 65 3 4 3 2 2" xfId="45871" xr:uid="{00000000-0005-0000-0000-00007E860000}"/>
    <cellStyle name="Normal 65 3 4 3 2 3" xfId="30638" xr:uid="{00000000-0005-0000-0000-00007F860000}"/>
    <cellStyle name="Normal 65 3 4 3 3" xfId="10520" xr:uid="{00000000-0005-0000-0000-000080860000}"/>
    <cellStyle name="Normal 65 3 4 3 3 2" xfId="40854" xr:uid="{00000000-0005-0000-0000-000081860000}"/>
    <cellStyle name="Normal 65 3 4 3 3 3" xfId="25621" xr:uid="{00000000-0005-0000-0000-000082860000}"/>
    <cellStyle name="Normal 65 3 4 3 4" xfId="35841" xr:uid="{00000000-0005-0000-0000-000083860000}"/>
    <cellStyle name="Normal 65 3 4 3 5" xfId="20608" xr:uid="{00000000-0005-0000-0000-000084860000}"/>
    <cellStyle name="Normal 65 3 4 4" xfId="12198" xr:uid="{00000000-0005-0000-0000-000085860000}"/>
    <cellStyle name="Normal 65 3 4 4 2" xfId="42529" xr:uid="{00000000-0005-0000-0000-000086860000}"/>
    <cellStyle name="Normal 65 3 4 4 3" xfId="27296" xr:uid="{00000000-0005-0000-0000-000087860000}"/>
    <cellStyle name="Normal 65 3 4 5" xfId="7177" xr:uid="{00000000-0005-0000-0000-000088860000}"/>
    <cellStyle name="Normal 65 3 4 5 2" xfId="37512" xr:uid="{00000000-0005-0000-0000-000089860000}"/>
    <cellStyle name="Normal 65 3 4 5 3" xfId="22279" xr:uid="{00000000-0005-0000-0000-00008A860000}"/>
    <cellStyle name="Normal 65 3 4 6" xfId="32500" xr:uid="{00000000-0005-0000-0000-00008B860000}"/>
    <cellStyle name="Normal 65 3 4 7" xfId="17266" xr:uid="{00000000-0005-0000-0000-00008C860000}"/>
    <cellStyle name="Normal 65 3 5" xfId="2959" xr:uid="{00000000-0005-0000-0000-00008D860000}"/>
    <cellStyle name="Normal 65 3 5 2" xfId="13033" xr:uid="{00000000-0005-0000-0000-00008E860000}"/>
    <cellStyle name="Normal 65 3 5 2 2" xfId="43364" xr:uid="{00000000-0005-0000-0000-00008F860000}"/>
    <cellStyle name="Normal 65 3 5 2 3" xfId="28131" xr:uid="{00000000-0005-0000-0000-000090860000}"/>
    <cellStyle name="Normal 65 3 5 3" xfId="8013" xr:uid="{00000000-0005-0000-0000-000091860000}"/>
    <cellStyle name="Normal 65 3 5 3 2" xfId="38347" xr:uid="{00000000-0005-0000-0000-000092860000}"/>
    <cellStyle name="Normal 65 3 5 3 3" xfId="23114" xr:uid="{00000000-0005-0000-0000-000093860000}"/>
    <cellStyle name="Normal 65 3 5 4" xfId="33334" xr:uid="{00000000-0005-0000-0000-000094860000}"/>
    <cellStyle name="Normal 65 3 5 5" xfId="18101" xr:uid="{00000000-0005-0000-0000-000095860000}"/>
    <cellStyle name="Normal 65 3 6" xfId="4652" xr:uid="{00000000-0005-0000-0000-000096860000}"/>
    <cellStyle name="Normal 65 3 6 2" xfId="14704" xr:uid="{00000000-0005-0000-0000-000097860000}"/>
    <cellStyle name="Normal 65 3 6 2 2" xfId="45035" xr:uid="{00000000-0005-0000-0000-000098860000}"/>
    <cellStyle name="Normal 65 3 6 2 3" xfId="29802" xr:uid="{00000000-0005-0000-0000-000099860000}"/>
    <cellStyle name="Normal 65 3 6 3" xfId="9684" xr:uid="{00000000-0005-0000-0000-00009A860000}"/>
    <cellStyle name="Normal 65 3 6 3 2" xfId="40018" xr:uid="{00000000-0005-0000-0000-00009B860000}"/>
    <cellStyle name="Normal 65 3 6 3 3" xfId="24785" xr:uid="{00000000-0005-0000-0000-00009C860000}"/>
    <cellStyle name="Normal 65 3 6 4" xfId="35005" xr:uid="{00000000-0005-0000-0000-00009D860000}"/>
    <cellStyle name="Normal 65 3 6 5" xfId="19772" xr:uid="{00000000-0005-0000-0000-00009E860000}"/>
    <cellStyle name="Normal 65 3 7" xfId="11362" xr:uid="{00000000-0005-0000-0000-00009F860000}"/>
    <cellStyle name="Normal 65 3 7 2" xfId="41693" xr:uid="{00000000-0005-0000-0000-0000A0860000}"/>
    <cellStyle name="Normal 65 3 7 3" xfId="26460" xr:uid="{00000000-0005-0000-0000-0000A1860000}"/>
    <cellStyle name="Normal 65 3 8" xfId="6341" xr:uid="{00000000-0005-0000-0000-0000A2860000}"/>
    <cellStyle name="Normal 65 3 8 2" xfId="36676" xr:uid="{00000000-0005-0000-0000-0000A3860000}"/>
    <cellStyle name="Normal 65 3 8 3" xfId="21443" xr:uid="{00000000-0005-0000-0000-0000A4860000}"/>
    <cellStyle name="Normal 65 3 9" xfId="31665" xr:uid="{00000000-0005-0000-0000-0000A5860000}"/>
    <cellStyle name="Normal 65 4" xfId="1366" xr:uid="{00000000-0005-0000-0000-0000A6860000}"/>
    <cellStyle name="Normal 65 4 2" xfId="1789" xr:uid="{00000000-0005-0000-0000-0000A7860000}"/>
    <cellStyle name="Normal 65 4 2 2" xfId="2628" xr:uid="{00000000-0005-0000-0000-0000A8860000}"/>
    <cellStyle name="Normal 65 4 2 2 2" xfId="4318" xr:uid="{00000000-0005-0000-0000-0000A9860000}"/>
    <cellStyle name="Normal 65 4 2 2 2 2" xfId="14391" xr:uid="{00000000-0005-0000-0000-0000AA860000}"/>
    <cellStyle name="Normal 65 4 2 2 2 2 2" xfId="44722" xr:uid="{00000000-0005-0000-0000-0000AB860000}"/>
    <cellStyle name="Normal 65 4 2 2 2 2 3" xfId="29489" xr:uid="{00000000-0005-0000-0000-0000AC860000}"/>
    <cellStyle name="Normal 65 4 2 2 2 3" xfId="9371" xr:uid="{00000000-0005-0000-0000-0000AD860000}"/>
    <cellStyle name="Normal 65 4 2 2 2 3 2" xfId="39705" xr:uid="{00000000-0005-0000-0000-0000AE860000}"/>
    <cellStyle name="Normal 65 4 2 2 2 3 3" xfId="24472" xr:uid="{00000000-0005-0000-0000-0000AF860000}"/>
    <cellStyle name="Normal 65 4 2 2 2 4" xfId="34692" xr:uid="{00000000-0005-0000-0000-0000B0860000}"/>
    <cellStyle name="Normal 65 4 2 2 2 5" xfId="19459" xr:uid="{00000000-0005-0000-0000-0000B1860000}"/>
    <cellStyle name="Normal 65 4 2 2 3" xfId="6010" xr:uid="{00000000-0005-0000-0000-0000B2860000}"/>
    <cellStyle name="Normal 65 4 2 2 3 2" xfId="16062" xr:uid="{00000000-0005-0000-0000-0000B3860000}"/>
    <cellStyle name="Normal 65 4 2 2 3 2 2" xfId="46393" xr:uid="{00000000-0005-0000-0000-0000B4860000}"/>
    <cellStyle name="Normal 65 4 2 2 3 2 3" xfId="31160" xr:uid="{00000000-0005-0000-0000-0000B5860000}"/>
    <cellStyle name="Normal 65 4 2 2 3 3" xfId="11042" xr:uid="{00000000-0005-0000-0000-0000B6860000}"/>
    <cellStyle name="Normal 65 4 2 2 3 3 2" xfId="41376" xr:uid="{00000000-0005-0000-0000-0000B7860000}"/>
    <cellStyle name="Normal 65 4 2 2 3 3 3" xfId="26143" xr:uid="{00000000-0005-0000-0000-0000B8860000}"/>
    <cellStyle name="Normal 65 4 2 2 3 4" xfId="36363" xr:uid="{00000000-0005-0000-0000-0000B9860000}"/>
    <cellStyle name="Normal 65 4 2 2 3 5" xfId="21130" xr:uid="{00000000-0005-0000-0000-0000BA860000}"/>
    <cellStyle name="Normal 65 4 2 2 4" xfId="12720" xr:uid="{00000000-0005-0000-0000-0000BB860000}"/>
    <cellStyle name="Normal 65 4 2 2 4 2" xfId="43051" xr:uid="{00000000-0005-0000-0000-0000BC860000}"/>
    <cellStyle name="Normal 65 4 2 2 4 3" xfId="27818" xr:uid="{00000000-0005-0000-0000-0000BD860000}"/>
    <cellStyle name="Normal 65 4 2 2 5" xfId="7699" xr:uid="{00000000-0005-0000-0000-0000BE860000}"/>
    <cellStyle name="Normal 65 4 2 2 5 2" xfId="38034" xr:uid="{00000000-0005-0000-0000-0000BF860000}"/>
    <cellStyle name="Normal 65 4 2 2 5 3" xfId="22801" xr:uid="{00000000-0005-0000-0000-0000C0860000}"/>
    <cellStyle name="Normal 65 4 2 2 6" xfId="33022" xr:uid="{00000000-0005-0000-0000-0000C1860000}"/>
    <cellStyle name="Normal 65 4 2 2 7" xfId="17788" xr:uid="{00000000-0005-0000-0000-0000C2860000}"/>
    <cellStyle name="Normal 65 4 2 3" xfId="3481" xr:uid="{00000000-0005-0000-0000-0000C3860000}"/>
    <cellStyle name="Normal 65 4 2 3 2" xfId="13555" xr:uid="{00000000-0005-0000-0000-0000C4860000}"/>
    <cellStyle name="Normal 65 4 2 3 2 2" xfId="43886" xr:uid="{00000000-0005-0000-0000-0000C5860000}"/>
    <cellStyle name="Normal 65 4 2 3 2 3" xfId="28653" xr:uid="{00000000-0005-0000-0000-0000C6860000}"/>
    <cellStyle name="Normal 65 4 2 3 3" xfId="8535" xr:uid="{00000000-0005-0000-0000-0000C7860000}"/>
    <cellStyle name="Normal 65 4 2 3 3 2" xfId="38869" xr:uid="{00000000-0005-0000-0000-0000C8860000}"/>
    <cellStyle name="Normal 65 4 2 3 3 3" xfId="23636" xr:uid="{00000000-0005-0000-0000-0000C9860000}"/>
    <cellStyle name="Normal 65 4 2 3 4" xfId="33856" xr:uid="{00000000-0005-0000-0000-0000CA860000}"/>
    <cellStyle name="Normal 65 4 2 3 5" xfId="18623" xr:uid="{00000000-0005-0000-0000-0000CB860000}"/>
    <cellStyle name="Normal 65 4 2 4" xfId="5174" xr:uid="{00000000-0005-0000-0000-0000CC860000}"/>
    <cellStyle name="Normal 65 4 2 4 2" xfId="15226" xr:uid="{00000000-0005-0000-0000-0000CD860000}"/>
    <cellStyle name="Normal 65 4 2 4 2 2" xfId="45557" xr:uid="{00000000-0005-0000-0000-0000CE860000}"/>
    <cellStyle name="Normal 65 4 2 4 2 3" xfId="30324" xr:uid="{00000000-0005-0000-0000-0000CF860000}"/>
    <cellStyle name="Normal 65 4 2 4 3" xfId="10206" xr:uid="{00000000-0005-0000-0000-0000D0860000}"/>
    <cellStyle name="Normal 65 4 2 4 3 2" xfId="40540" xr:uid="{00000000-0005-0000-0000-0000D1860000}"/>
    <cellStyle name="Normal 65 4 2 4 3 3" xfId="25307" xr:uid="{00000000-0005-0000-0000-0000D2860000}"/>
    <cellStyle name="Normal 65 4 2 4 4" xfId="35527" xr:uid="{00000000-0005-0000-0000-0000D3860000}"/>
    <cellStyle name="Normal 65 4 2 4 5" xfId="20294" xr:uid="{00000000-0005-0000-0000-0000D4860000}"/>
    <cellStyle name="Normal 65 4 2 5" xfId="11884" xr:uid="{00000000-0005-0000-0000-0000D5860000}"/>
    <cellStyle name="Normal 65 4 2 5 2" xfId="42215" xr:uid="{00000000-0005-0000-0000-0000D6860000}"/>
    <cellStyle name="Normal 65 4 2 5 3" xfId="26982" xr:uid="{00000000-0005-0000-0000-0000D7860000}"/>
    <cellStyle name="Normal 65 4 2 6" xfId="6863" xr:uid="{00000000-0005-0000-0000-0000D8860000}"/>
    <cellStyle name="Normal 65 4 2 6 2" xfId="37198" xr:uid="{00000000-0005-0000-0000-0000D9860000}"/>
    <cellStyle name="Normal 65 4 2 6 3" xfId="21965" xr:uid="{00000000-0005-0000-0000-0000DA860000}"/>
    <cellStyle name="Normal 65 4 2 7" xfId="32186" xr:uid="{00000000-0005-0000-0000-0000DB860000}"/>
    <cellStyle name="Normal 65 4 2 8" xfId="16952" xr:uid="{00000000-0005-0000-0000-0000DC860000}"/>
    <cellStyle name="Normal 65 4 3" xfId="2210" xr:uid="{00000000-0005-0000-0000-0000DD860000}"/>
    <cellStyle name="Normal 65 4 3 2" xfId="3900" xr:uid="{00000000-0005-0000-0000-0000DE860000}"/>
    <cellStyle name="Normal 65 4 3 2 2" xfId="13973" xr:uid="{00000000-0005-0000-0000-0000DF860000}"/>
    <cellStyle name="Normal 65 4 3 2 2 2" xfId="44304" xr:uid="{00000000-0005-0000-0000-0000E0860000}"/>
    <cellStyle name="Normal 65 4 3 2 2 3" xfId="29071" xr:uid="{00000000-0005-0000-0000-0000E1860000}"/>
    <cellStyle name="Normal 65 4 3 2 3" xfId="8953" xr:uid="{00000000-0005-0000-0000-0000E2860000}"/>
    <cellStyle name="Normal 65 4 3 2 3 2" xfId="39287" xr:uid="{00000000-0005-0000-0000-0000E3860000}"/>
    <cellStyle name="Normal 65 4 3 2 3 3" xfId="24054" xr:uid="{00000000-0005-0000-0000-0000E4860000}"/>
    <cellStyle name="Normal 65 4 3 2 4" xfId="34274" xr:uid="{00000000-0005-0000-0000-0000E5860000}"/>
    <cellStyle name="Normal 65 4 3 2 5" xfId="19041" xr:uid="{00000000-0005-0000-0000-0000E6860000}"/>
    <cellStyle name="Normal 65 4 3 3" xfId="5592" xr:uid="{00000000-0005-0000-0000-0000E7860000}"/>
    <cellStyle name="Normal 65 4 3 3 2" xfId="15644" xr:uid="{00000000-0005-0000-0000-0000E8860000}"/>
    <cellStyle name="Normal 65 4 3 3 2 2" xfId="45975" xr:uid="{00000000-0005-0000-0000-0000E9860000}"/>
    <cellStyle name="Normal 65 4 3 3 2 3" xfId="30742" xr:uid="{00000000-0005-0000-0000-0000EA860000}"/>
    <cellStyle name="Normal 65 4 3 3 3" xfId="10624" xr:uid="{00000000-0005-0000-0000-0000EB860000}"/>
    <cellStyle name="Normal 65 4 3 3 3 2" xfId="40958" xr:uid="{00000000-0005-0000-0000-0000EC860000}"/>
    <cellStyle name="Normal 65 4 3 3 3 3" xfId="25725" xr:uid="{00000000-0005-0000-0000-0000ED860000}"/>
    <cellStyle name="Normal 65 4 3 3 4" xfId="35945" xr:uid="{00000000-0005-0000-0000-0000EE860000}"/>
    <cellStyle name="Normal 65 4 3 3 5" xfId="20712" xr:uid="{00000000-0005-0000-0000-0000EF860000}"/>
    <cellStyle name="Normal 65 4 3 4" xfId="12302" xr:uid="{00000000-0005-0000-0000-0000F0860000}"/>
    <cellStyle name="Normal 65 4 3 4 2" xfId="42633" xr:uid="{00000000-0005-0000-0000-0000F1860000}"/>
    <cellStyle name="Normal 65 4 3 4 3" xfId="27400" xr:uid="{00000000-0005-0000-0000-0000F2860000}"/>
    <cellStyle name="Normal 65 4 3 5" xfId="7281" xr:uid="{00000000-0005-0000-0000-0000F3860000}"/>
    <cellStyle name="Normal 65 4 3 5 2" xfId="37616" xr:uid="{00000000-0005-0000-0000-0000F4860000}"/>
    <cellStyle name="Normal 65 4 3 5 3" xfId="22383" xr:uid="{00000000-0005-0000-0000-0000F5860000}"/>
    <cellStyle name="Normal 65 4 3 6" xfId="32604" xr:uid="{00000000-0005-0000-0000-0000F6860000}"/>
    <cellStyle name="Normal 65 4 3 7" xfId="17370" xr:uid="{00000000-0005-0000-0000-0000F7860000}"/>
    <cellStyle name="Normal 65 4 4" xfId="3063" xr:uid="{00000000-0005-0000-0000-0000F8860000}"/>
    <cellStyle name="Normal 65 4 4 2" xfId="13137" xr:uid="{00000000-0005-0000-0000-0000F9860000}"/>
    <cellStyle name="Normal 65 4 4 2 2" xfId="43468" xr:uid="{00000000-0005-0000-0000-0000FA860000}"/>
    <cellStyle name="Normal 65 4 4 2 3" xfId="28235" xr:uid="{00000000-0005-0000-0000-0000FB860000}"/>
    <cellStyle name="Normal 65 4 4 3" xfId="8117" xr:uid="{00000000-0005-0000-0000-0000FC860000}"/>
    <cellStyle name="Normal 65 4 4 3 2" xfId="38451" xr:uid="{00000000-0005-0000-0000-0000FD860000}"/>
    <cellStyle name="Normal 65 4 4 3 3" xfId="23218" xr:uid="{00000000-0005-0000-0000-0000FE860000}"/>
    <cellStyle name="Normal 65 4 4 4" xfId="33438" xr:uid="{00000000-0005-0000-0000-0000FF860000}"/>
    <cellStyle name="Normal 65 4 4 5" xfId="18205" xr:uid="{00000000-0005-0000-0000-000000870000}"/>
    <cellStyle name="Normal 65 4 5" xfId="4756" xr:uid="{00000000-0005-0000-0000-000001870000}"/>
    <cellStyle name="Normal 65 4 5 2" xfId="14808" xr:uid="{00000000-0005-0000-0000-000002870000}"/>
    <cellStyle name="Normal 65 4 5 2 2" xfId="45139" xr:uid="{00000000-0005-0000-0000-000003870000}"/>
    <cellStyle name="Normal 65 4 5 2 3" xfId="29906" xr:uid="{00000000-0005-0000-0000-000004870000}"/>
    <cellStyle name="Normal 65 4 5 3" xfId="9788" xr:uid="{00000000-0005-0000-0000-000005870000}"/>
    <cellStyle name="Normal 65 4 5 3 2" xfId="40122" xr:uid="{00000000-0005-0000-0000-000006870000}"/>
    <cellStyle name="Normal 65 4 5 3 3" xfId="24889" xr:uid="{00000000-0005-0000-0000-000007870000}"/>
    <cellStyle name="Normal 65 4 5 4" xfId="35109" xr:uid="{00000000-0005-0000-0000-000008870000}"/>
    <cellStyle name="Normal 65 4 5 5" xfId="19876" xr:uid="{00000000-0005-0000-0000-000009870000}"/>
    <cellStyle name="Normal 65 4 6" xfId="11466" xr:uid="{00000000-0005-0000-0000-00000A870000}"/>
    <cellStyle name="Normal 65 4 6 2" xfId="41797" xr:uid="{00000000-0005-0000-0000-00000B870000}"/>
    <cellStyle name="Normal 65 4 6 3" xfId="26564" xr:uid="{00000000-0005-0000-0000-00000C870000}"/>
    <cellStyle name="Normal 65 4 7" xfId="6445" xr:uid="{00000000-0005-0000-0000-00000D870000}"/>
    <cellStyle name="Normal 65 4 7 2" xfId="36780" xr:uid="{00000000-0005-0000-0000-00000E870000}"/>
    <cellStyle name="Normal 65 4 7 3" xfId="21547" xr:uid="{00000000-0005-0000-0000-00000F870000}"/>
    <cellStyle name="Normal 65 4 8" xfId="31768" xr:uid="{00000000-0005-0000-0000-000010870000}"/>
    <cellStyle name="Normal 65 4 9" xfId="16534" xr:uid="{00000000-0005-0000-0000-000011870000}"/>
    <cellStyle name="Normal 65 5" xfId="1579" xr:uid="{00000000-0005-0000-0000-000012870000}"/>
    <cellStyle name="Normal 65 5 2" xfId="2420" xr:uid="{00000000-0005-0000-0000-000013870000}"/>
    <cellStyle name="Normal 65 5 2 2" xfId="4110" xr:uid="{00000000-0005-0000-0000-000014870000}"/>
    <cellStyle name="Normal 65 5 2 2 2" xfId="14183" xr:uid="{00000000-0005-0000-0000-000015870000}"/>
    <cellStyle name="Normal 65 5 2 2 2 2" xfId="44514" xr:uid="{00000000-0005-0000-0000-000016870000}"/>
    <cellStyle name="Normal 65 5 2 2 2 3" xfId="29281" xr:uid="{00000000-0005-0000-0000-000017870000}"/>
    <cellStyle name="Normal 65 5 2 2 3" xfId="9163" xr:uid="{00000000-0005-0000-0000-000018870000}"/>
    <cellStyle name="Normal 65 5 2 2 3 2" xfId="39497" xr:uid="{00000000-0005-0000-0000-000019870000}"/>
    <cellStyle name="Normal 65 5 2 2 3 3" xfId="24264" xr:uid="{00000000-0005-0000-0000-00001A870000}"/>
    <cellStyle name="Normal 65 5 2 2 4" xfId="34484" xr:uid="{00000000-0005-0000-0000-00001B870000}"/>
    <cellStyle name="Normal 65 5 2 2 5" xfId="19251" xr:uid="{00000000-0005-0000-0000-00001C870000}"/>
    <cellStyle name="Normal 65 5 2 3" xfId="5802" xr:uid="{00000000-0005-0000-0000-00001D870000}"/>
    <cellStyle name="Normal 65 5 2 3 2" xfId="15854" xr:uid="{00000000-0005-0000-0000-00001E870000}"/>
    <cellStyle name="Normal 65 5 2 3 2 2" xfId="46185" xr:uid="{00000000-0005-0000-0000-00001F870000}"/>
    <cellStyle name="Normal 65 5 2 3 2 3" xfId="30952" xr:uid="{00000000-0005-0000-0000-000020870000}"/>
    <cellStyle name="Normal 65 5 2 3 3" xfId="10834" xr:uid="{00000000-0005-0000-0000-000021870000}"/>
    <cellStyle name="Normal 65 5 2 3 3 2" xfId="41168" xr:uid="{00000000-0005-0000-0000-000022870000}"/>
    <cellStyle name="Normal 65 5 2 3 3 3" xfId="25935" xr:uid="{00000000-0005-0000-0000-000023870000}"/>
    <cellStyle name="Normal 65 5 2 3 4" xfId="36155" xr:uid="{00000000-0005-0000-0000-000024870000}"/>
    <cellStyle name="Normal 65 5 2 3 5" xfId="20922" xr:uid="{00000000-0005-0000-0000-000025870000}"/>
    <cellStyle name="Normal 65 5 2 4" xfId="12512" xr:uid="{00000000-0005-0000-0000-000026870000}"/>
    <cellStyle name="Normal 65 5 2 4 2" xfId="42843" xr:uid="{00000000-0005-0000-0000-000027870000}"/>
    <cellStyle name="Normal 65 5 2 4 3" xfId="27610" xr:uid="{00000000-0005-0000-0000-000028870000}"/>
    <cellStyle name="Normal 65 5 2 5" xfId="7491" xr:uid="{00000000-0005-0000-0000-000029870000}"/>
    <cellStyle name="Normal 65 5 2 5 2" xfId="37826" xr:uid="{00000000-0005-0000-0000-00002A870000}"/>
    <cellStyle name="Normal 65 5 2 5 3" xfId="22593" xr:uid="{00000000-0005-0000-0000-00002B870000}"/>
    <cellStyle name="Normal 65 5 2 6" xfId="32814" xr:uid="{00000000-0005-0000-0000-00002C870000}"/>
    <cellStyle name="Normal 65 5 2 7" xfId="17580" xr:uid="{00000000-0005-0000-0000-00002D870000}"/>
    <cellStyle name="Normal 65 5 3" xfId="3273" xr:uid="{00000000-0005-0000-0000-00002E870000}"/>
    <cellStyle name="Normal 65 5 3 2" xfId="13347" xr:uid="{00000000-0005-0000-0000-00002F870000}"/>
    <cellStyle name="Normal 65 5 3 2 2" xfId="43678" xr:uid="{00000000-0005-0000-0000-000030870000}"/>
    <cellStyle name="Normal 65 5 3 2 3" xfId="28445" xr:uid="{00000000-0005-0000-0000-000031870000}"/>
    <cellStyle name="Normal 65 5 3 3" xfId="8327" xr:uid="{00000000-0005-0000-0000-000032870000}"/>
    <cellStyle name="Normal 65 5 3 3 2" xfId="38661" xr:uid="{00000000-0005-0000-0000-000033870000}"/>
    <cellStyle name="Normal 65 5 3 3 3" xfId="23428" xr:uid="{00000000-0005-0000-0000-000034870000}"/>
    <cellStyle name="Normal 65 5 3 4" xfId="33648" xr:uid="{00000000-0005-0000-0000-000035870000}"/>
    <cellStyle name="Normal 65 5 3 5" xfId="18415" xr:uid="{00000000-0005-0000-0000-000036870000}"/>
    <cellStyle name="Normal 65 5 4" xfId="4966" xr:uid="{00000000-0005-0000-0000-000037870000}"/>
    <cellStyle name="Normal 65 5 4 2" xfId="15018" xr:uid="{00000000-0005-0000-0000-000038870000}"/>
    <cellStyle name="Normal 65 5 4 2 2" xfId="45349" xr:uid="{00000000-0005-0000-0000-000039870000}"/>
    <cellStyle name="Normal 65 5 4 2 3" xfId="30116" xr:uid="{00000000-0005-0000-0000-00003A870000}"/>
    <cellStyle name="Normal 65 5 4 3" xfId="9998" xr:uid="{00000000-0005-0000-0000-00003B870000}"/>
    <cellStyle name="Normal 65 5 4 3 2" xfId="40332" xr:uid="{00000000-0005-0000-0000-00003C870000}"/>
    <cellStyle name="Normal 65 5 4 3 3" xfId="25099" xr:uid="{00000000-0005-0000-0000-00003D870000}"/>
    <cellStyle name="Normal 65 5 4 4" xfId="35319" xr:uid="{00000000-0005-0000-0000-00003E870000}"/>
    <cellStyle name="Normal 65 5 4 5" xfId="20086" xr:uid="{00000000-0005-0000-0000-00003F870000}"/>
    <cellStyle name="Normal 65 5 5" xfId="11676" xr:uid="{00000000-0005-0000-0000-000040870000}"/>
    <cellStyle name="Normal 65 5 5 2" xfId="42007" xr:uid="{00000000-0005-0000-0000-000041870000}"/>
    <cellStyle name="Normal 65 5 5 3" xfId="26774" xr:uid="{00000000-0005-0000-0000-000042870000}"/>
    <cellStyle name="Normal 65 5 6" xfId="6655" xr:uid="{00000000-0005-0000-0000-000043870000}"/>
    <cellStyle name="Normal 65 5 6 2" xfId="36990" xr:uid="{00000000-0005-0000-0000-000044870000}"/>
    <cellStyle name="Normal 65 5 6 3" xfId="21757" xr:uid="{00000000-0005-0000-0000-000045870000}"/>
    <cellStyle name="Normal 65 5 7" xfId="31978" xr:uid="{00000000-0005-0000-0000-000046870000}"/>
    <cellStyle name="Normal 65 5 8" xfId="16744" xr:uid="{00000000-0005-0000-0000-000047870000}"/>
    <cellStyle name="Normal 65 6" xfId="2000" xr:uid="{00000000-0005-0000-0000-000048870000}"/>
    <cellStyle name="Normal 65 6 2" xfId="3692" xr:uid="{00000000-0005-0000-0000-000049870000}"/>
    <cellStyle name="Normal 65 6 2 2" xfId="13765" xr:uid="{00000000-0005-0000-0000-00004A870000}"/>
    <cellStyle name="Normal 65 6 2 2 2" xfId="44096" xr:uid="{00000000-0005-0000-0000-00004B870000}"/>
    <cellStyle name="Normal 65 6 2 2 3" xfId="28863" xr:uid="{00000000-0005-0000-0000-00004C870000}"/>
    <cellStyle name="Normal 65 6 2 3" xfId="8745" xr:uid="{00000000-0005-0000-0000-00004D870000}"/>
    <cellStyle name="Normal 65 6 2 3 2" xfId="39079" xr:uid="{00000000-0005-0000-0000-00004E870000}"/>
    <cellStyle name="Normal 65 6 2 3 3" xfId="23846" xr:uid="{00000000-0005-0000-0000-00004F870000}"/>
    <cellStyle name="Normal 65 6 2 4" xfId="34066" xr:uid="{00000000-0005-0000-0000-000050870000}"/>
    <cellStyle name="Normal 65 6 2 5" xfId="18833" xr:uid="{00000000-0005-0000-0000-000051870000}"/>
    <cellStyle name="Normal 65 6 3" xfId="5384" xr:uid="{00000000-0005-0000-0000-000052870000}"/>
    <cellStyle name="Normal 65 6 3 2" xfId="15436" xr:uid="{00000000-0005-0000-0000-000053870000}"/>
    <cellStyle name="Normal 65 6 3 2 2" xfId="45767" xr:uid="{00000000-0005-0000-0000-000054870000}"/>
    <cellStyle name="Normal 65 6 3 2 3" xfId="30534" xr:uid="{00000000-0005-0000-0000-000055870000}"/>
    <cellStyle name="Normal 65 6 3 3" xfId="10416" xr:uid="{00000000-0005-0000-0000-000056870000}"/>
    <cellStyle name="Normal 65 6 3 3 2" xfId="40750" xr:uid="{00000000-0005-0000-0000-000057870000}"/>
    <cellStyle name="Normal 65 6 3 3 3" xfId="25517" xr:uid="{00000000-0005-0000-0000-000058870000}"/>
    <cellStyle name="Normal 65 6 3 4" xfId="35737" xr:uid="{00000000-0005-0000-0000-000059870000}"/>
    <cellStyle name="Normal 65 6 3 5" xfId="20504" xr:uid="{00000000-0005-0000-0000-00005A870000}"/>
    <cellStyle name="Normal 65 6 4" xfId="12094" xr:uid="{00000000-0005-0000-0000-00005B870000}"/>
    <cellStyle name="Normal 65 6 4 2" xfId="42425" xr:uid="{00000000-0005-0000-0000-00005C870000}"/>
    <cellStyle name="Normal 65 6 4 3" xfId="27192" xr:uid="{00000000-0005-0000-0000-00005D870000}"/>
    <cellStyle name="Normal 65 6 5" xfId="7073" xr:uid="{00000000-0005-0000-0000-00005E870000}"/>
    <cellStyle name="Normal 65 6 5 2" xfId="37408" xr:uid="{00000000-0005-0000-0000-00005F870000}"/>
    <cellStyle name="Normal 65 6 5 3" xfId="22175" xr:uid="{00000000-0005-0000-0000-000060870000}"/>
    <cellStyle name="Normal 65 6 6" xfId="32396" xr:uid="{00000000-0005-0000-0000-000061870000}"/>
    <cellStyle name="Normal 65 6 7" xfId="17162" xr:uid="{00000000-0005-0000-0000-000062870000}"/>
    <cellStyle name="Normal 65 7" xfId="2852" xr:uid="{00000000-0005-0000-0000-000063870000}"/>
    <cellStyle name="Normal 65 7 2" xfId="12929" xr:uid="{00000000-0005-0000-0000-000064870000}"/>
    <cellStyle name="Normal 65 7 2 2" xfId="43260" xr:uid="{00000000-0005-0000-0000-000065870000}"/>
    <cellStyle name="Normal 65 7 2 3" xfId="28027" xr:uid="{00000000-0005-0000-0000-000066870000}"/>
    <cellStyle name="Normal 65 7 3" xfId="7909" xr:uid="{00000000-0005-0000-0000-000067870000}"/>
    <cellStyle name="Normal 65 7 3 2" xfId="38243" xr:uid="{00000000-0005-0000-0000-000068870000}"/>
    <cellStyle name="Normal 65 7 3 3" xfId="23010" xr:uid="{00000000-0005-0000-0000-000069870000}"/>
    <cellStyle name="Normal 65 7 4" xfId="33230" xr:uid="{00000000-0005-0000-0000-00006A870000}"/>
    <cellStyle name="Normal 65 7 5" xfId="17997" xr:uid="{00000000-0005-0000-0000-00006B870000}"/>
    <cellStyle name="Normal 65 8" xfId="4546" xr:uid="{00000000-0005-0000-0000-00006C870000}"/>
    <cellStyle name="Normal 65 8 2" xfId="14600" xr:uid="{00000000-0005-0000-0000-00006D870000}"/>
    <cellStyle name="Normal 65 8 2 2" xfId="44931" xr:uid="{00000000-0005-0000-0000-00006E870000}"/>
    <cellStyle name="Normal 65 8 2 3" xfId="29698" xr:uid="{00000000-0005-0000-0000-00006F870000}"/>
    <cellStyle name="Normal 65 8 3" xfId="9580" xr:uid="{00000000-0005-0000-0000-000070870000}"/>
    <cellStyle name="Normal 65 8 3 2" xfId="39914" xr:uid="{00000000-0005-0000-0000-000071870000}"/>
    <cellStyle name="Normal 65 8 3 3" xfId="24681" xr:uid="{00000000-0005-0000-0000-000072870000}"/>
    <cellStyle name="Normal 65 8 4" xfId="34901" xr:uid="{00000000-0005-0000-0000-000073870000}"/>
    <cellStyle name="Normal 65 8 5" xfId="19668" xr:uid="{00000000-0005-0000-0000-000074870000}"/>
    <cellStyle name="Normal 65 9" xfId="11256" xr:uid="{00000000-0005-0000-0000-000075870000}"/>
    <cellStyle name="Normal 65 9 2" xfId="41589" xr:uid="{00000000-0005-0000-0000-000076870000}"/>
    <cellStyle name="Normal 65 9 3" xfId="26356" xr:uid="{00000000-0005-0000-0000-000077870000}"/>
    <cellStyle name="Normal 66" xfId="893" xr:uid="{00000000-0005-0000-0000-000078870000}"/>
    <cellStyle name="Normal 66 10" xfId="6236" xr:uid="{00000000-0005-0000-0000-000079870000}"/>
    <cellStyle name="Normal 66 10 2" xfId="36573" xr:uid="{00000000-0005-0000-0000-00007A870000}"/>
    <cellStyle name="Normal 66 10 3" xfId="21340" xr:uid="{00000000-0005-0000-0000-00007B870000}"/>
    <cellStyle name="Normal 66 11" xfId="31564" xr:uid="{00000000-0005-0000-0000-00007C870000}"/>
    <cellStyle name="Normal 66 12" xfId="16325" xr:uid="{00000000-0005-0000-0000-00007D870000}"/>
    <cellStyle name="Normal 66 2" xfId="1200" xr:uid="{00000000-0005-0000-0000-00007E870000}"/>
    <cellStyle name="Normal 66 2 10" xfId="31615" xr:uid="{00000000-0005-0000-0000-00007F870000}"/>
    <cellStyle name="Normal 66 2 11" xfId="16379" xr:uid="{00000000-0005-0000-0000-000080870000}"/>
    <cellStyle name="Normal 66 2 2" xfId="1308" xr:uid="{00000000-0005-0000-0000-000081870000}"/>
    <cellStyle name="Normal 66 2 2 10" xfId="16483" xr:uid="{00000000-0005-0000-0000-000082870000}"/>
    <cellStyle name="Normal 66 2 2 2" xfId="1525" xr:uid="{00000000-0005-0000-0000-000083870000}"/>
    <cellStyle name="Normal 66 2 2 2 2" xfId="1946" xr:uid="{00000000-0005-0000-0000-000084870000}"/>
    <cellStyle name="Normal 66 2 2 2 2 2" xfId="2785" xr:uid="{00000000-0005-0000-0000-000085870000}"/>
    <cellStyle name="Normal 66 2 2 2 2 2 2" xfId="4475" xr:uid="{00000000-0005-0000-0000-000086870000}"/>
    <cellStyle name="Normal 66 2 2 2 2 2 2 2" xfId="14548" xr:uid="{00000000-0005-0000-0000-000087870000}"/>
    <cellStyle name="Normal 66 2 2 2 2 2 2 2 2" xfId="44879" xr:uid="{00000000-0005-0000-0000-000088870000}"/>
    <cellStyle name="Normal 66 2 2 2 2 2 2 2 3" xfId="29646" xr:uid="{00000000-0005-0000-0000-000089870000}"/>
    <cellStyle name="Normal 66 2 2 2 2 2 2 3" xfId="9528" xr:uid="{00000000-0005-0000-0000-00008A870000}"/>
    <cellStyle name="Normal 66 2 2 2 2 2 2 3 2" xfId="39862" xr:uid="{00000000-0005-0000-0000-00008B870000}"/>
    <cellStyle name="Normal 66 2 2 2 2 2 2 3 3" xfId="24629" xr:uid="{00000000-0005-0000-0000-00008C870000}"/>
    <cellStyle name="Normal 66 2 2 2 2 2 2 4" xfId="34849" xr:uid="{00000000-0005-0000-0000-00008D870000}"/>
    <cellStyle name="Normal 66 2 2 2 2 2 2 5" xfId="19616" xr:uid="{00000000-0005-0000-0000-00008E870000}"/>
    <cellStyle name="Normal 66 2 2 2 2 2 3" xfId="6167" xr:uid="{00000000-0005-0000-0000-00008F870000}"/>
    <cellStyle name="Normal 66 2 2 2 2 2 3 2" xfId="16219" xr:uid="{00000000-0005-0000-0000-000090870000}"/>
    <cellStyle name="Normal 66 2 2 2 2 2 3 2 2" xfId="46550" xr:uid="{00000000-0005-0000-0000-000091870000}"/>
    <cellStyle name="Normal 66 2 2 2 2 2 3 2 3" xfId="31317" xr:uid="{00000000-0005-0000-0000-000092870000}"/>
    <cellStyle name="Normal 66 2 2 2 2 2 3 3" xfId="11199" xr:uid="{00000000-0005-0000-0000-000093870000}"/>
    <cellStyle name="Normal 66 2 2 2 2 2 3 3 2" xfId="41533" xr:uid="{00000000-0005-0000-0000-000094870000}"/>
    <cellStyle name="Normal 66 2 2 2 2 2 3 3 3" xfId="26300" xr:uid="{00000000-0005-0000-0000-000095870000}"/>
    <cellStyle name="Normal 66 2 2 2 2 2 3 4" xfId="36520" xr:uid="{00000000-0005-0000-0000-000096870000}"/>
    <cellStyle name="Normal 66 2 2 2 2 2 3 5" xfId="21287" xr:uid="{00000000-0005-0000-0000-000097870000}"/>
    <cellStyle name="Normal 66 2 2 2 2 2 4" xfId="12877" xr:uid="{00000000-0005-0000-0000-000098870000}"/>
    <cellStyle name="Normal 66 2 2 2 2 2 4 2" xfId="43208" xr:uid="{00000000-0005-0000-0000-000099870000}"/>
    <cellStyle name="Normal 66 2 2 2 2 2 4 3" xfId="27975" xr:uid="{00000000-0005-0000-0000-00009A870000}"/>
    <cellStyle name="Normal 66 2 2 2 2 2 5" xfId="7856" xr:uid="{00000000-0005-0000-0000-00009B870000}"/>
    <cellStyle name="Normal 66 2 2 2 2 2 5 2" xfId="38191" xr:uid="{00000000-0005-0000-0000-00009C870000}"/>
    <cellStyle name="Normal 66 2 2 2 2 2 5 3" xfId="22958" xr:uid="{00000000-0005-0000-0000-00009D870000}"/>
    <cellStyle name="Normal 66 2 2 2 2 2 6" xfId="33179" xr:uid="{00000000-0005-0000-0000-00009E870000}"/>
    <cellStyle name="Normal 66 2 2 2 2 2 7" xfId="17945" xr:uid="{00000000-0005-0000-0000-00009F870000}"/>
    <cellStyle name="Normal 66 2 2 2 2 3" xfId="3638" xr:uid="{00000000-0005-0000-0000-0000A0870000}"/>
    <cellStyle name="Normal 66 2 2 2 2 3 2" xfId="13712" xr:uid="{00000000-0005-0000-0000-0000A1870000}"/>
    <cellStyle name="Normal 66 2 2 2 2 3 2 2" xfId="44043" xr:uid="{00000000-0005-0000-0000-0000A2870000}"/>
    <cellStyle name="Normal 66 2 2 2 2 3 2 3" xfId="28810" xr:uid="{00000000-0005-0000-0000-0000A3870000}"/>
    <cellStyle name="Normal 66 2 2 2 2 3 3" xfId="8692" xr:uid="{00000000-0005-0000-0000-0000A4870000}"/>
    <cellStyle name="Normal 66 2 2 2 2 3 3 2" xfId="39026" xr:uid="{00000000-0005-0000-0000-0000A5870000}"/>
    <cellStyle name="Normal 66 2 2 2 2 3 3 3" xfId="23793" xr:uid="{00000000-0005-0000-0000-0000A6870000}"/>
    <cellStyle name="Normal 66 2 2 2 2 3 4" xfId="34013" xr:uid="{00000000-0005-0000-0000-0000A7870000}"/>
    <cellStyle name="Normal 66 2 2 2 2 3 5" xfId="18780" xr:uid="{00000000-0005-0000-0000-0000A8870000}"/>
    <cellStyle name="Normal 66 2 2 2 2 4" xfId="5331" xr:uid="{00000000-0005-0000-0000-0000A9870000}"/>
    <cellStyle name="Normal 66 2 2 2 2 4 2" xfId="15383" xr:uid="{00000000-0005-0000-0000-0000AA870000}"/>
    <cellStyle name="Normal 66 2 2 2 2 4 2 2" xfId="45714" xr:uid="{00000000-0005-0000-0000-0000AB870000}"/>
    <cellStyle name="Normal 66 2 2 2 2 4 2 3" xfId="30481" xr:uid="{00000000-0005-0000-0000-0000AC870000}"/>
    <cellStyle name="Normal 66 2 2 2 2 4 3" xfId="10363" xr:uid="{00000000-0005-0000-0000-0000AD870000}"/>
    <cellStyle name="Normal 66 2 2 2 2 4 3 2" xfId="40697" xr:uid="{00000000-0005-0000-0000-0000AE870000}"/>
    <cellStyle name="Normal 66 2 2 2 2 4 3 3" xfId="25464" xr:uid="{00000000-0005-0000-0000-0000AF870000}"/>
    <cellStyle name="Normal 66 2 2 2 2 4 4" xfId="35684" xr:uid="{00000000-0005-0000-0000-0000B0870000}"/>
    <cellStyle name="Normal 66 2 2 2 2 4 5" xfId="20451" xr:uid="{00000000-0005-0000-0000-0000B1870000}"/>
    <cellStyle name="Normal 66 2 2 2 2 5" xfId="12041" xr:uid="{00000000-0005-0000-0000-0000B2870000}"/>
    <cellStyle name="Normal 66 2 2 2 2 5 2" xfId="42372" xr:uid="{00000000-0005-0000-0000-0000B3870000}"/>
    <cellStyle name="Normal 66 2 2 2 2 5 3" xfId="27139" xr:uid="{00000000-0005-0000-0000-0000B4870000}"/>
    <cellStyle name="Normal 66 2 2 2 2 6" xfId="7020" xr:uid="{00000000-0005-0000-0000-0000B5870000}"/>
    <cellStyle name="Normal 66 2 2 2 2 6 2" xfId="37355" xr:uid="{00000000-0005-0000-0000-0000B6870000}"/>
    <cellStyle name="Normal 66 2 2 2 2 6 3" xfId="22122" xr:uid="{00000000-0005-0000-0000-0000B7870000}"/>
    <cellStyle name="Normal 66 2 2 2 2 7" xfId="32343" xr:uid="{00000000-0005-0000-0000-0000B8870000}"/>
    <cellStyle name="Normal 66 2 2 2 2 8" xfId="17109" xr:uid="{00000000-0005-0000-0000-0000B9870000}"/>
    <cellStyle name="Normal 66 2 2 2 3" xfId="2367" xr:uid="{00000000-0005-0000-0000-0000BA870000}"/>
    <cellStyle name="Normal 66 2 2 2 3 2" xfId="4057" xr:uid="{00000000-0005-0000-0000-0000BB870000}"/>
    <cellStyle name="Normal 66 2 2 2 3 2 2" xfId="14130" xr:uid="{00000000-0005-0000-0000-0000BC870000}"/>
    <cellStyle name="Normal 66 2 2 2 3 2 2 2" xfId="44461" xr:uid="{00000000-0005-0000-0000-0000BD870000}"/>
    <cellStyle name="Normal 66 2 2 2 3 2 2 3" xfId="29228" xr:uid="{00000000-0005-0000-0000-0000BE870000}"/>
    <cellStyle name="Normal 66 2 2 2 3 2 3" xfId="9110" xr:uid="{00000000-0005-0000-0000-0000BF870000}"/>
    <cellStyle name="Normal 66 2 2 2 3 2 3 2" xfId="39444" xr:uid="{00000000-0005-0000-0000-0000C0870000}"/>
    <cellStyle name="Normal 66 2 2 2 3 2 3 3" xfId="24211" xr:uid="{00000000-0005-0000-0000-0000C1870000}"/>
    <cellStyle name="Normal 66 2 2 2 3 2 4" xfId="34431" xr:uid="{00000000-0005-0000-0000-0000C2870000}"/>
    <cellStyle name="Normal 66 2 2 2 3 2 5" xfId="19198" xr:uid="{00000000-0005-0000-0000-0000C3870000}"/>
    <cellStyle name="Normal 66 2 2 2 3 3" xfId="5749" xr:uid="{00000000-0005-0000-0000-0000C4870000}"/>
    <cellStyle name="Normal 66 2 2 2 3 3 2" xfId="15801" xr:uid="{00000000-0005-0000-0000-0000C5870000}"/>
    <cellStyle name="Normal 66 2 2 2 3 3 2 2" xfId="46132" xr:uid="{00000000-0005-0000-0000-0000C6870000}"/>
    <cellStyle name="Normal 66 2 2 2 3 3 2 3" xfId="30899" xr:uid="{00000000-0005-0000-0000-0000C7870000}"/>
    <cellStyle name="Normal 66 2 2 2 3 3 3" xfId="10781" xr:uid="{00000000-0005-0000-0000-0000C8870000}"/>
    <cellStyle name="Normal 66 2 2 2 3 3 3 2" xfId="41115" xr:uid="{00000000-0005-0000-0000-0000C9870000}"/>
    <cellStyle name="Normal 66 2 2 2 3 3 3 3" xfId="25882" xr:uid="{00000000-0005-0000-0000-0000CA870000}"/>
    <cellStyle name="Normal 66 2 2 2 3 3 4" xfId="36102" xr:uid="{00000000-0005-0000-0000-0000CB870000}"/>
    <cellStyle name="Normal 66 2 2 2 3 3 5" xfId="20869" xr:uid="{00000000-0005-0000-0000-0000CC870000}"/>
    <cellStyle name="Normal 66 2 2 2 3 4" xfId="12459" xr:uid="{00000000-0005-0000-0000-0000CD870000}"/>
    <cellStyle name="Normal 66 2 2 2 3 4 2" xfId="42790" xr:uid="{00000000-0005-0000-0000-0000CE870000}"/>
    <cellStyle name="Normal 66 2 2 2 3 4 3" xfId="27557" xr:uid="{00000000-0005-0000-0000-0000CF870000}"/>
    <cellStyle name="Normal 66 2 2 2 3 5" xfId="7438" xr:uid="{00000000-0005-0000-0000-0000D0870000}"/>
    <cellStyle name="Normal 66 2 2 2 3 5 2" xfId="37773" xr:uid="{00000000-0005-0000-0000-0000D1870000}"/>
    <cellStyle name="Normal 66 2 2 2 3 5 3" xfId="22540" xr:uid="{00000000-0005-0000-0000-0000D2870000}"/>
    <cellStyle name="Normal 66 2 2 2 3 6" xfId="32761" xr:uid="{00000000-0005-0000-0000-0000D3870000}"/>
    <cellStyle name="Normal 66 2 2 2 3 7" xfId="17527" xr:uid="{00000000-0005-0000-0000-0000D4870000}"/>
    <cellStyle name="Normal 66 2 2 2 4" xfId="3220" xr:uid="{00000000-0005-0000-0000-0000D5870000}"/>
    <cellStyle name="Normal 66 2 2 2 4 2" xfId="13294" xr:uid="{00000000-0005-0000-0000-0000D6870000}"/>
    <cellStyle name="Normal 66 2 2 2 4 2 2" xfId="43625" xr:uid="{00000000-0005-0000-0000-0000D7870000}"/>
    <cellStyle name="Normal 66 2 2 2 4 2 3" xfId="28392" xr:uid="{00000000-0005-0000-0000-0000D8870000}"/>
    <cellStyle name="Normal 66 2 2 2 4 3" xfId="8274" xr:uid="{00000000-0005-0000-0000-0000D9870000}"/>
    <cellStyle name="Normal 66 2 2 2 4 3 2" xfId="38608" xr:uid="{00000000-0005-0000-0000-0000DA870000}"/>
    <cellStyle name="Normal 66 2 2 2 4 3 3" xfId="23375" xr:uid="{00000000-0005-0000-0000-0000DB870000}"/>
    <cellStyle name="Normal 66 2 2 2 4 4" xfId="33595" xr:uid="{00000000-0005-0000-0000-0000DC870000}"/>
    <cellStyle name="Normal 66 2 2 2 4 5" xfId="18362" xr:uid="{00000000-0005-0000-0000-0000DD870000}"/>
    <cellStyle name="Normal 66 2 2 2 5" xfId="4913" xr:uid="{00000000-0005-0000-0000-0000DE870000}"/>
    <cellStyle name="Normal 66 2 2 2 5 2" xfId="14965" xr:uid="{00000000-0005-0000-0000-0000DF870000}"/>
    <cellStyle name="Normal 66 2 2 2 5 2 2" xfId="45296" xr:uid="{00000000-0005-0000-0000-0000E0870000}"/>
    <cellStyle name="Normal 66 2 2 2 5 2 3" xfId="30063" xr:uid="{00000000-0005-0000-0000-0000E1870000}"/>
    <cellStyle name="Normal 66 2 2 2 5 3" xfId="9945" xr:uid="{00000000-0005-0000-0000-0000E2870000}"/>
    <cellStyle name="Normal 66 2 2 2 5 3 2" xfId="40279" xr:uid="{00000000-0005-0000-0000-0000E3870000}"/>
    <cellStyle name="Normal 66 2 2 2 5 3 3" xfId="25046" xr:uid="{00000000-0005-0000-0000-0000E4870000}"/>
    <cellStyle name="Normal 66 2 2 2 5 4" xfId="35266" xr:uid="{00000000-0005-0000-0000-0000E5870000}"/>
    <cellStyle name="Normal 66 2 2 2 5 5" xfId="20033" xr:uid="{00000000-0005-0000-0000-0000E6870000}"/>
    <cellStyle name="Normal 66 2 2 2 6" xfId="11623" xr:uid="{00000000-0005-0000-0000-0000E7870000}"/>
    <cellStyle name="Normal 66 2 2 2 6 2" xfId="41954" xr:uid="{00000000-0005-0000-0000-0000E8870000}"/>
    <cellStyle name="Normal 66 2 2 2 6 3" xfId="26721" xr:uid="{00000000-0005-0000-0000-0000E9870000}"/>
    <cellStyle name="Normal 66 2 2 2 7" xfId="6602" xr:uid="{00000000-0005-0000-0000-0000EA870000}"/>
    <cellStyle name="Normal 66 2 2 2 7 2" xfId="36937" xr:uid="{00000000-0005-0000-0000-0000EB870000}"/>
    <cellStyle name="Normal 66 2 2 2 7 3" xfId="21704" xr:uid="{00000000-0005-0000-0000-0000EC870000}"/>
    <cellStyle name="Normal 66 2 2 2 8" xfId="31925" xr:uid="{00000000-0005-0000-0000-0000ED870000}"/>
    <cellStyle name="Normal 66 2 2 2 9" xfId="16691" xr:uid="{00000000-0005-0000-0000-0000EE870000}"/>
    <cellStyle name="Normal 66 2 2 3" xfId="1738" xr:uid="{00000000-0005-0000-0000-0000EF870000}"/>
    <cellStyle name="Normal 66 2 2 3 2" xfId="2577" xr:uid="{00000000-0005-0000-0000-0000F0870000}"/>
    <cellStyle name="Normal 66 2 2 3 2 2" xfId="4267" xr:uid="{00000000-0005-0000-0000-0000F1870000}"/>
    <cellStyle name="Normal 66 2 2 3 2 2 2" xfId="14340" xr:uid="{00000000-0005-0000-0000-0000F2870000}"/>
    <cellStyle name="Normal 66 2 2 3 2 2 2 2" xfId="44671" xr:uid="{00000000-0005-0000-0000-0000F3870000}"/>
    <cellStyle name="Normal 66 2 2 3 2 2 2 3" xfId="29438" xr:uid="{00000000-0005-0000-0000-0000F4870000}"/>
    <cellStyle name="Normal 66 2 2 3 2 2 3" xfId="9320" xr:uid="{00000000-0005-0000-0000-0000F5870000}"/>
    <cellStyle name="Normal 66 2 2 3 2 2 3 2" xfId="39654" xr:uid="{00000000-0005-0000-0000-0000F6870000}"/>
    <cellStyle name="Normal 66 2 2 3 2 2 3 3" xfId="24421" xr:uid="{00000000-0005-0000-0000-0000F7870000}"/>
    <cellStyle name="Normal 66 2 2 3 2 2 4" xfId="34641" xr:uid="{00000000-0005-0000-0000-0000F8870000}"/>
    <cellStyle name="Normal 66 2 2 3 2 2 5" xfId="19408" xr:uid="{00000000-0005-0000-0000-0000F9870000}"/>
    <cellStyle name="Normal 66 2 2 3 2 3" xfId="5959" xr:uid="{00000000-0005-0000-0000-0000FA870000}"/>
    <cellStyle name="Normal 66 2 2 3 2 3 2" xfId="16011" xr:uid="{00000000-0005-0000-0000-0000FB870000}"/>
    <cellStyle name="Normal 66 2 2 3 2 3 2 2" xfId="46342" xr:uid="{00000000-0005-0000-0000-0000FC870000}"/>
    <cellStyle name="Normal 66 2 2 3 2 3 2 3" xfId="31109" xr:uid="{00000000-0005-0000-0000-0000FD870000}"/>
    <cellStyle name="Normal 66 2 2 3 2 3 3" xfId="10991" xr:uid="{00000000-0005-0000-0000-0000FE870000}"/>
    <cellStyle name="Normal 66 2 2 3 2 3 3 2" xfId="41325" xr:uid="{00000000-0005-0000-0000-0000FF870000}"/>
    <cellStyle name="Normal 66 2 2 3 2 3 3 3" xfId="26092" xr:uid="{00000000-0005-0000-0000-000000880000}"/>
    <cellStyle name="Normal 66 2 2 3 2 3 4" xfId="36312" xr:uid="{00000000-0005-0000-0000-000001880000}"/>
    <cellStyle name="Normal 66 2 2 3 2 3 5" xfId="21079" xr:uid="{00000000-0005-0000-0000-000002880000}"/>
    <cellStyle name="Normal 66 2 2 3 2 4" xfId="12669" xr:uid="{00000000-0005-0000-0000-000003880000}"/>
    <cellStyle name="Normal 66 2 2 3 2 4 2" xfId="43000" xr:uid="{00000000-0005-0000-0000-000004880000}"/>
    <cellStyle name="Normal 66 2 2 3 2 4 3" xfId="27767" xr:uid="{00000000-0005-0000-0000-000005880000}"/>
    <cellStyle name="Normal 66 2 2 3 2 5" xfId="7648" xr:uid="{00000000-0005-0000-0000-000006880000}"/>
    <cellStyle name="Normal 66 2 2 3 2 5 2" xfId="37983" xr:uid="{00000000-0005-0000-0000-000007880000}"/>
    <cellStyle name="Normal 66 2 2 3 2 5 3" xfId="22750" xr:uid="{00000000-0005-0000-0000-000008880000}"/>
    <cellStyle name="Normal 66 2 2 3 2 6" xfId="32971" xr:uid="{00000000-0005-0000-0000-000009880000}"/>
    <cellStyle name="Normal 66 2 2 3 2 7" xfId="17737" xr:uid="{00000000-0005-0000-0000-00000A880000}"/>
    <cellStyle name="Normal 66 2 2 3 3" xfId="3430" xr:uid="{00000000-0005-0000-0000-00000B880000}"/>
    <cellStyle name="Normal 66 2 2 3 3 2" xfId="13504" xr:uid="{00000000-0005-0000-0000-00000C880000}"/>
    <cellStyle name="Normal 66 2 2 3 3 2 2" xfId="43835" xr:uid="{00000000-0005-0000-0000-00000D880000}"/>
    <cellStyle name="Normal 66 2 2 3 3 2 3" xfId="28602" xr:uid="{00000000-0005-0000-0000-00000E880000}"/>
    <cellStyle name="Normal 66 2 2 3 3 3" xfId="8484" xr:uid="{00000000-0005-0000-0000-00000F880000}"/>
    <cellStyle name="Normal 66 2 2 3 3 3 2" xfId="38818" xr:uid="{00000000-0005-0000-0000-000010880000}"/>
    <cellStyle name="Normal 66 2 2 3 3 3 3" xfId="23585" xr:uid="{00000000-0005-0000-0000-000011880000}"/>
    <cellStyle name="Normal 66 2 2 3 3 4" xfId="33805" xr:uid="{00000000-0005-0000-0000-000012880000}"/>
    <cellStyle name="Normal 66 2 2 3 3 5" xfId="18572" xr:uid="{00000000-0005-0000-0000-000013880000}"/>
    <cellStyle name="Normal 66 2 2 3 4" xfId="5123" xr:uid="{00000000-0005-0000-0000-000014880000}"/>
    <cellStyle name="Normal 66 2 2 3 4 2" xfId="15175" xr:uid="{00000000-0005-0000-0000-000015880000}"/>
    <cellStyle name="Normal 66 2 2 3 4 2 2" xfId="45506" xr:uid="{00000000-0005-0000-0000-000016880000}"/>
    <cellStyle name="Normal 66 2 2 3 4 2 3" xfId="30273" xr:uid="{00000000-0005-0000-0000-000017880000}"/>
    <cellStyle name="Normal 66 2 2 3 4 3" xfId="10155" xr:uid="{00000000-0005-0000-0000-000018880000}"/>
    <cellStyle name="Normal 66 2 2 3 4 3 2" xfId="40489" xr:uid="{00000000-0005-0000-0000-000019880000}"/>
    <cellStyle name="Normal 66 2 2 3 4 3 3" xfId="25256" xr:uid="{00000000-0005-0000-0000-00001A880000}"/>
    <cellStyle name="Normal 66 2 2 3 4 4" xfId="35476" xr:uid="{00000000-0005-0000-0000-00001B880000}"/>
    <cellStyle name="Normal 66 2 2 3 4 5" xfId="20243" xr:uid="{00000000-0005-0000-0000-00001C880000}"/>
    <cellStyle name="Normal 66 2 2 3 5" xfId="11833" xr:uid="{00000000-0005-0000-0000-00001D880000}"/>
    <cellStyle name="Normal 66 2 2 3 5 2" xfId="42164" xr:uid="{00000000-0005-0000-0000-00001E880000}"/>
    <cellStyle name="Normal 66 2 2 3 5 3" xfId="26931" xr:uid="{00000000-0005-0000-0000-00001F880000}"/>
    <cellStyle name="Normal 66 2 2 3 6" xfId="6812" xr:uid="{00000000-0005-0000-0000-000020880000}"/>
    <cellStyle name="Normal 66 2 2 3 6 2" xfId="37147" xr:uid="{00000000-0005-0000-0000-000021880000}"/>
    <cellStyle name="Normal 66 2 2 3 6 3" xfId="21914" xr:uid="{00000000-0005-0000-0000-000022880000}"/>
    <cellStyle name="Normal 66 2 2 3 7" xfId="32135" xr:uid="{00000000-0005-0000-0000-000023880000}"/>
    <cellStyle name="Normal 66 2 2 3 8" xfId="16901" xr:uid="{00000000-0005-0000-0000-000024880000}"/>
    <cellStyle name="Normal 66 2 2 4" xfId="2159" xr:uid="{00000000-0005-0000-0000-000025880000}"/>
    <cellStyle name="Normal 66 2 2 4 2" xfId="3849" xr:uid="{00000000-0005-0000-0000-000026880000}"/>
    <cellStyle name="Normal 66 2 2 4 2 2" xfId="13922" xr:uid="{00000000-0005-0000-0000-000027880000}"/>
    <cellStyle name="Normal 66 2 2 4 2 2 2" xfId="44253" xr:uid="{00000000-0005-0000-0000-000028880000}"/>
    <cellStyle name="Normal 66 2 2 4 2 2 3" xfId="29020" xr:uid="{00000000-0005-0000-0000-000029880000}"/>
    <cellStyle name="Normal 66 2 2 4 2 3" xfId="8902" xr:uid="{00000000-0005-0000-0000-00002A880000}"/>
    <cellStyle name="Normal 66 2 2 4 2 3 2" xfId="39236" xr:uid="{00000000-0005-0000-0000-00002B880000}"/>
    <cellStyle name="Normal 66 2 2 4 2 3 3" xfId="24003" xr:uid="{00000000-0005-0000-0000-00002C880000}"/>
    <cellStyle name="Normal 66 2 2 4 2 4" xfId="34223" xr:uid="{00000000-0005-0000-0000-00002D880000}"/>
    <cellStyle name="Normal 66 2 2 4 2 5" xfId="18990" xr:uid="{00000000-0005-0000-0000-00002E880000}"/>
    <cellStyle name="Normal 66 2 2 4 3" xfId="5541" xr:uid="{00000000-0005-0000-0000-00002F880000}"/>
    <cellStyle name="Normal 66 2 2 4 3 2" xfId="15593" xr:uid="{00000000-0005-0000-0000-000030880000}"/>
    <cellStyle name="Normal 66 2 2 4 3 2 2" xfId="45924" xr:uid="{00000000-0005-0000-0000-000031880000}"/>
    <cellStyle name="Normal 66 2 2 4 3 2 3" xfId="30691" xr:uid="{00000000-0005-0000-0000-000032880000}"/>
    <cellStyle name="Normal 66 2 2 4 3 3" xfId="10573" xr:uid="{00000000-0005-0000-0000-000033880000}"/>
    <cellStyle name="Normal 66 2 2 4 3 3 2" xfId="40907" xr:uid="{00000000-0005-0000-0000-000034880000}"/>
    <cellStyle name="Normal 66 2 2 4 3 3 3" xfId="25674" xr:uid="{00000000-0005-0000-0000-000035880000}"/>
    <cellStyle name="Normal 66 2 2 4 3 4" xfId="35894" xr:uid="{00000000-0005-0000-0000-000036880000}"/>
    <cellStyle name="Normal 66 2 2 4 3 5" xfId="20661" xr:uid="{00000000-0005-0000-0000-000037880000}"/>
    <cellStyle name="Normal 66 2 2 4 4" xfId="12251" xr:uid="{00000000-0005-0000-0000-000038880000}"/>
    <cellStyle name="Normal 66 2 2 4 4 2" xfId="42582" xr:uid="{00000000-0005-0000-0000-000039880000}"/>
    <cellStyle name="Normal 66 2 2 4 4 3" xfId="27349" xr:uid="{00000000-0005-0000-0000-00003A880000}"/>
    <cellStyle name="Normal 66 2 2 4 5" xfId="7230" xr:uid="{00000000-0005-0000-0000-00003B880000}"/>
    <cellStyle name="Normal 66 2 2 4 5 2" xfId="37565" xr:uid="{00000000-0005-0000-0000-00003C880000}"/>
    <cellStyle name="Normal 66 2 2 4 5 3" xfId="22332" xr:uid="{00000000-0005-0000-0000-00003D880000}"/>
    <cellStyle name="Normal 66 2 2 4 6" xfId="32553" xr:uid="{00000000-0005-0000-0000-00003E880000}"/>
    <cellStyle name="Normal 66 2 2 4 7" xfId="17319" xr:uid="{00000000-0005-0000-0000-00003F880000}"/>
    <cellStyle name="Normal 66 2 2 5" xfId="3012" xr:uid="{00000000-0005-0000-0000-000040880000}"/>
    <cellStyle name="Normal 66 2 2 5 2" xfId="13086" xr:uid="{00000000-0005-0000-0000-000041880000}"/>
    <cellStyle name="Normal 66 2 2 5 2 2" xfId="43417" xr:uid="{00000000-0005-0000-0000-000042880000}"/>
    <cellStyle name="Normal 66 2 2 5 2 3" xfId="28184" xr:uid="{00000000-0005-0000-0000-000043880000}"/>
    <cellStyle name="Normal 66 2 2 5 3" xfId="8066" xr:uid="{00000000-0005-0000-0000-000044880000}"/>
    <cellStyle name="Normal 66 2 2 5 3 2" xfId="38400" xr:uid="{00000000-0005-0000-0000-000045880000}"/>
    <cellStyle name="Normal 66 2 2 5 3 3" xfId="23167" xr:uid="{00000000-0005-0000-0000-000046880000}"/>
    <cellStyle name="Normal 66 2 2 5 4" xfId="33387" xr:uid="{00000000-0005-0000-0000-000047880000}"/>
    <cellStyle name="Normal 66 2 2 5 5" xfId="18154" xr:uid="{00000000-0005-0000-0000-000048880000}"/>
    <cellStyle name="Normal 66 2 2 6" xfId="4705" xr:uid="{00000000-0005-0000-0000-000049880000}"/>
    <cellStyle name="Normal 66 2 2 6 2" xfId="14757" xr:uid="{00000000-0005-0000-0000-00004A880000}"/>
    <cellStyle name="Normal 66 2 2 6 2 2" xfId="45088" xr:uid="{00000000-0005-0000-0000-00004B880000}"/>
    <cellStyle name="Normal 66 2 2 6 2 3" xfId="29855" xr:uid="{00000000-0005-0000-0000-00004C880000}"/>
    <cellStyle name="Normal 66 2 2 6 3" xfId="9737" xr:uid="{00000000-0005-0000-0000-00004D880000}"/>
    <cellStyle name="Normal 66 2 2 6 3 2" xfId="40071" xr:uid="{00000000-0005-0000-0000-00004E880000}"/>
    <cellStyle name="Normal 66 2 2 6 3 3" xfId="24838" xr:uid="{00000000-0005-0000-0000-00004F880000}"/>
    <cellStyle name="Normal 66 2 2 6 4" xfId="35058" xr:uid="{00000000-0005-0000-0000-000050880000}"/>
    <cellStyle name="Normal 66 2 2 6 5" xfId="19825" xr:uid="{00000000-0005-0000-0000-000051880000}"/>
    <cellStyle name="Normal 66 2 2 7" xfId="11415" xr:uid="{00000000-0005-0000-0000-000052880000}"/>
    <cellStyle name="Normal 66 2 2 7 2" xfId="41746" xr:uid="{00000000-0005-0000-0000-000053880000}"/>
    <cellStyle name="Normal 66 2 2 7 3" xfId="26513" xr:uid="{00000000-0005-0000-0000-000054880000}"/>
    <cellStyle name="Normal 66 2 2 8" xfId="6394" xr:uid="{00000000-0005-0000-0000-000055880000}"/>
    <cellStyle name="Normal 66 2 2 8 2" xfId="36729" xr:uid="{00000000-0005-0000-0000-000056880000}"/>
    <cellStyle name="Normal 66 2 2 8 3" xfId="21496" xr:uid="{00000000-0005-0000-0000-000057880000}"/>
    <cellStyle name="Normal 66 2 2 9" xfId="31717" xr:uid="{00000000-0005-0000-0000-000058880000}"/>
    <cellStyle name="Normal 66 2 3" xfId="1421" xr:uid="{00000000-0005-0000-0000-000059880000}"/>
    <cellStyle name="Normal 66 2 3 2" xfId="1842" xr:uid="{00000000-0005-0000-0000-00005A880000}"/>
    <cellStyle name="Normal 66 2 3 2 2" xfId="2681" xr:uid="{00000000-0005-0000-0000-00005B880000}"/>
    <cellStyle name="Normal 66 2 3 2 2 2" xfId="4371" xr:uid="{00000000-0005-0000-0000-00005C880000}"/>
    <cellStyle name="Normal 66 2 3 2 2 2 2" xfId="14444" xr:uid="{00000000-0005-0000-0000-00005D880000}"/>
    <cellStyle name="Normal 66 2 3 2 2 2 2 2" xfId="44775" xr:uid="{00000000-0005-0000-0000-00005E880000}"/>
    <cellStyle name="Normal 66 2 3 2 2 2 2 3" xfId="29542" xr:uid="{00000000-0005-0000-0000-00005F880000}"/>
    <cellStyle name="Normal 66 2 3 2 2 2 3" xfId="9424" xr:uid="{00000000-0005-0000-0000-000060880000}"/>
    <cellStyle name="Normal 66 2 3 2 2 2 3 2" xfId="39758" xr:uid="{00000000-0005-0000-0000-000061880000}"/>
    <cellStyle name="Normal 66 2 3 2 2 2 3 3" xfId="24525" xr:uid="{00000000-0005-0000-0000-000062880000}"/>
    <cellStyle name="Normal 66 2 3 2 2 2 4" xfId="34745" xr:uid="{00000000-0005-0000-0000-000063880000}"/>
    <cellStyle name="Normal 66 2 3 2 2 2 5" xfId="19512" xr:uid="{00000000-0005-0000-0000-000064880000}"/>
    <cellStyle name="Normal 66 2 3 2 2 3" xfId="6063" xr:uid="{00000000-0005-0000-0000-000065880000}"/>
    <cellStyle name="Normal 66 2 3 2 2 3 2" xfId="16115" xr:uid="{00000000-0005-0000-0000-000066880000}"/>
    <cellStyle name="Normal 66 2 3 2 2 3 2 2" xfId="46446" xr:uid="{00000000-0005-0000-0000-000067880000}"/>
    <cellStyle name="Normal 66 2 3 2 2 3 2 3" xfId="31213" xr:uid="{00000000-0005-0000-0000-000068880000}"/>
    <cellStyle name="Normal 66 2 3 2 2 3 3" xfId="11095" xr:uid="{00000000-0005-0000-0000-000069880000}"/>
    <cellStyle name="Normal 66 2 3 2 2 3 3 2" xfId="41429" xr:uid="{00000000-0005-0000-0000-00006A880000}"/>
    <cellStyle name="Normal 66 2 3 2 2 3 3 3" xfId="26196" xr:uid="{00000000-0005-0000-0000-00006B880000}"/>
    <cellStyle name="Normal 66 2 3 2 2 3 4" xfId="36416" xr:uid="{00000000-0005-0000-0000-00006C880000}"/>
    <cellStyle name="Normal 66 2 3 2 2 3 5" xfId="21183" xr:uid="{00000000-0005-0000-0000-00006D880000}"/>
    <cellStyle name="Normal 66 2 3 2 2 4" xfId="12773" xr:uid="{00000000-0005-0000-0000-00006E880000}"/>
    <cellStyle name="Normal 66 2 3 2 2 4 2" xfId="43104" xr:uid="{00000000-0005-0000-0000-00006F880000}"/>
    <cellStyle name="Normal 66 2 3 2 2 4 3" xfId="27871" xr:uid="{00000000-0005-0000-0000-000070880000}"/>
    <cellStyle name="Normal 66 2 3 2 2 5" xfId="7752" xr:uid="{00000000-0005-0000-0000-000071880000}"/>
    <cellStyle name="Normal 66 2 3 2 2 5 2" xfId="38087" xr:uid="{00000000-0005-0000-0000-000072880000}"/>
    <cellStyle name="Normal 66 2 3 2 2 5 3" xfId="22854" xr:uid="{00000000-0005-0000-0000-000073880000}"/>
    <cellStyle name="Normal 66 2 3 2 2 6" xfId="33075" xr:uid="{00000000-0005-0000-0000-000074880000}"/>
    <cellStyle name="Normal 66 2 3 2 2 7" xfId="17841" xr:uid="{00000000-0005-0000-0000-000075880000}"/>
    <cellStyle name="Normal 66 2 3 2 3" xfId="3534" xr:uid="{00000000-0005-0000-0000-000076880000}"/>
    <cellStyle name="Normal 66 2 3 2 3 2" xfId="13608" xr:uid="{00000000-0005-0000-0000-000077880000}"/>
    <cellStyle name="Normal 66 2 3 2 3 2 2" xfId="43939" xr:uid="{00000000-0005-0000-0000-000078880000}"/>
    <cellStyle name="Normal 66 2 3 2 3 2 3" xfId="28706" xr:uid="{00000000-0005-0000-0000-000079880000}"/>
    <cellStyle name="Normal 66 2 3 2 3 3" xfId="8588" xr:uid="{00000000-0005-0000-0000-00007A880000}"/>
    <cellStyle name="Normal 66 2 3 2 3 3 2" xfId="38922" xr:uid="{00000000-0005-0000-0000-00007B880000}"/>
    <cellStyle name="Normal 66 2 3 2 3 3 3" xfId="23689" xr:uid="{00000000-0005-0000-0000-00007C880000}"/>
    <cellStyle name="Normal 66 2 3 2 3 4" xfId="33909" xr:uid="{00000000-0005-0000-0000-00007D880000}"/>
    <cellStyle name="Normal 66 2 3 2 3 5" xfId="18676" xr:uid="{00000000-0005-0000-0000-00007E880000}"/>
    <cellStyle name="Normal 66 2 3 2 4" xfId="5227" xr:uid="{00000000-0005-0000-0000-00007F880000}"/>
    <cellStyle name="Normal 66 2 3 2 4 2" xfId="15279" xr:uid="{00000000-0005-0000-0000-000080880000}"/>
    <cellStyle name="Normal 66 2 3 2 4 2 2" xfId="45610" xr:uid="{00000000-0005-0000-0000-000081880000}"/>
    <cellStyle name="Normal 66 2 3 2 4 2 3" xfId="30377" xr:uid="{00000000-0005-0000-0000-000082880000}"/>
    <cellStyle name="Normal 66 2 3 2 4 3" xfId="10259" xr:uid="{00000000-0005-0000-0000-000083880000}"/>
    <cellStyle name="Normal 66 2 3 2 4 3 2" xfId="40593" xr:uid="{00000000-0005-0000-0000-000084880000}"/>
    <cellStyle name="Normal 66 2 3 2 4 3 3" xfId="25360" xr:uid="{00000000-0005-0000-0000-000085880000}"/>
    <cellStyle name="Normal 66 2 3 2 4 4" xfId="35580" xr:uid="{00000000-0005-0000-0000-000086880000}"/>
    <cellStyle name="Normal 66 2 3 2 4 5" xfId="20347" xr:uid="{00000000-0005-0000-0000-000087880000}"/>
    <cellStyle name="Normal 66 2 3 2 5" xfId="11937" xr:uid="{00000000-0005-0000-0000-000088880000}"/>
    <cellStyle name="Normal 66 2 3 2 5 2" xfId="42268" xr:uid="{00000000-0005-0000-0000-000089880000}"/>
    <cellStyle name="Normal 66 2 3 2 5 3" xfId="27035" xr:uid="{00000000-0005-0000-0000-00008A880000}"/>
    <cellStyle name="Normal 66 2 3 2 6" xfId="6916" xr:uid="{00000000-0005-0000-0000-00008B880000}"/>
    <cellStyle name="Normal 66 2 3 2 6 2" xfId="37251" xr:uid="{00000000-0005-0000-0000-00008C880000}"/>
    <cellStyle name="Normal 66 2 3 2 6 3" xfId="22018" xr:uid="{00000000-0005-0000-0000-00008D880000}"/>
    <cellStyle name="Normal 66 2 3 2 7" xfId="32239" xr:uid="{00000000-0005-0000-0000-00008E880000}"/>
    <cellStyle name="Normal 66 2 3 2 8" xfId="17005" xr:uid="{00000000-0005-0000-0000-00008F880000}"/>
    <cellStyle name="Normal 66 2 3 3" xfId="2263" xr:uid="{00000000-0005-0000-0000-000090880000}"/>
    <cellStyle name="Normal 66 2 3 3 2" xfId="3953" xr:uid="{00000000-0005-0000-0000-000091880000}"/>
    <cellStyle name="Normal 66 2 3 3 2 2" xfId="14026" xr:uid="{00000000-0005-0000-0000-000092880000}"/>
    <cellStyle name="Normal 66 2 3 3 2 2 2" xfId="44357" xr:uid="{00000000-0005-0000-0000-000093880000}"/>
    <cellStyle name="Normal 66 2 3 3 2 2 3" xfId="29124" xr:uid="{00000000-0005-0000-0000-000094880000}"/>
    <cellStyle name="Normal 66 2 3 3 2 3" xfId="9006" xr:uid="{00000000-0005-0000-0000-000095880000}"/>
    <cellStyle name="Normal 66 2 3 3 2 3 2" xfId="39340" xr:uid="{00000000-0005-0000-0000-000096880000}"/>
    <cellStyle name="Normal 66 2 3 3 2 3 3" xfId="24107" xr:uid="{00000000-0005-0000-0000-000097880000}"/>
    <cellStyle name="Normal 66 2 3 3 2 4" xfId="34327" xr:uid="{00000000-0005-0000-0000-000098880000}"/>
    <cellStyle name="Normal 66 2 3 3 2 5" xfId="19094" xr:uid="{00000000-0005-0000-0000-000099880000}"/>
    <cellStyle name="Normal 66 2 3 3 3" xfId="5645" xr:uid="{00000000-0005-0000-0000-00009A880000}"/>
    <cellStyle name="Normal 66 2 3 3 3 2" xfId="15697" xr:uid="{00000000-0005-0000-0000-00009B880000}"/>
    <cellStyle name="Normal 66 2 3 3 3 2 2" xfId="46028" xr:uid="{00000000-0005-0000-0000-00009C880000}"/>
    <cellStyle name="Normal 66 2 3 3 3 2 3" xfId="30795" xr:uid="{00000000-0005-0000-0000-00009D880000}"/>
    <cellStyle name="Normal 66 2 3 3 3 3" xfId="10677" xr:uid="{00000000-0005-0000-0000-00009E880000}"/>
    <cellStyle name="Normal 66 2 3 3 3 3 2" xfId="41011" xr:uid="{00000000-0005-0000-0000-00009F880000}"/>
    <cellStyle name="Normal 66 2 3 3 3 3 3" xfId="25778" xr:uid="{00000000-0005-0000-0000-0000A0880000}"/>
    <cellStyle name="Normal 66 2 3 3 3 4" xfId="35998" xr:uid="{00000000-0005-0000-0000-0000A1880000}"/>
    <cellStyle name="Normal 66 2 3 3 3 5" xfId="20765" xr:uid="{00000000-0005-0000-0000-0000A2880000}"/>
    <cellStyle name="Normal 66 2 3 3 4" xfId="12355" xr:uid="{00000000-0005-0000-0000-0000A3880000}"/>
    <cellStyle name="Normal 66 2 3 3 4 2" xfId="42686" xr:uid="{00000000-0005-0000-0000-0000A4880000}"/>
    <cellStyle name="Normal 66 2 3 3 4 3" xfId="27453" xr:uid="{00000000-0005-0000-0000-0000A5880000}"/>
    <cellStyle name="Normal 66 2 3 3 5" xfId="7334" xr:uid="{00000000-0005-0000-0000-0000A6880000}"/>
    <cellStyle name="Normal 66 2 3 3 5 2" xfId="37669" xr:uid="{00000000-0005-0000-0000-0000A7880000}"/>
    <cellStyle name="Normal 66 2 3 3 5 3" xfId="22436" xr:uid="{00000000-0005-0000-0000-0000A8880000}"/>
    <cellStyle name="Normal 66 2 3 3 6" xfId="32657" xr:uid="{00000000-0005-0000-0000-0000A9880000}"/>
    <cellStyle name="Normal 66 2 3 3 7" xfId="17423" xr:uid="{00000000-0005-0000-0000-0000AA880000}"/>
    <cellStyle name="Normal 66 2 3 4" xfId="3116" xr:uid="{00000000-0005-0000-0000-0000AB880000}"/>
    <cellStyle name="Normal 66 2 3 4 2" xfId="13190" xr:uid="{00000000-0005-0000-0000-0000AC880000}"/>
    <cellStyle name="Normal 66 2 3 4 2 2" xfId="43521" xr:uid="{00000000-0005-0000-0000-0000AD880000}"/>
    <cellStyle name="Normal 66 2 3 4 2 3" xfId="28288" xr:uid="{00000000-0005-0000-0000-0000AE880000}"/>
    <cellStyle name="Normal 66 2 3 4 3" xfId="8170" xr:uid="{00000000-0005-0000-0000-0000AF880000}"/>
    <cellStyle name="Normal 66 2 3 4 3 2" xfId="38504" xr:uid="{00000000-0005-0000-0000-0000B0880000}"/>
    <cellStyle name="Normal 66 2 3 4 3 3" xfId="23271" xr:uid="{00000000-0005-0000-0000-0000B1880000}"/>
    <cellStyle name="Normal 66 2 3 4 4" xfId="33491" xr:uid="{00000000-0005-0000-0000-0000B2880000}"/>
    <cellStyle name="Normal 66 2 3 4 5" xfId="18258" xr:uid="{00000000-0005-0000-0000-0000B3880000}"/>
    <cellStyle name="Normal 66 2 3 5" xfId="4809" xr:uid="{00000000-0005-0000-0000-0000B4880000}"/>
    <cellStyle name="Normal 66 2 3 5 2" xfId="14861" xr:uid="{00000000-0005-0000-0000-0000B5880000}"/>
    <cellStyle name="Normal 66 2 3 5 2 2" xfId="45192" xr:uid="{00000000-0005-0000-0000-0000B6880000}"/>
    <cellStyle name="Normal 66 2 3 5 2 3" xfId="29959" xr:uid="{00000000-0005-0000-0000-0000B7880000}"/>
    <cellStyle name="Normal 66 2 3 5 3" xfId="9841" xr:uid="{00000000-0005-0000-0000-0000B8880000}"/>
    <cellStyle name="Normal 66 2 3 5 3 2" xfId="40175" xr:uid="{00000000-0005-0000-0000-0000B9880000}"/>
    <cellStyle name="Normal 66 2 3 5 3 3" xfId="24942" xr:uid="{00000000-0005-0000-0000-0000BA880000}"/>
    <cellStyle name="Normal 66 2 3 5 4" xfId="35162" xr:uid="{00000000-0005-0000-0000-0000BB880000}"/>
    <cellStyle name="Normal 66 2 3 5 5" xfId="19929" xr:uid="{00000000-0005-0000-0000-0000BC880000}"/>
    <cellStyle name="Normal 66 2 3 6" xfId="11519" xr:uid="{00000000-0005-0000-0000-0000BD880000}"/>
    <cellStyle name="Normal 66 2 3 6 2" xfId="41850" xr:uid="{00000000-0005-0000-0000-0000BE880000}"/>
    <cellStyle name="Normal 66 2 3 6 3" xfId="26617" xr:uid="{00000000-0005-0000-0000-0000BF880000}"/>
    <cellStyle name="Normal 66 2 3 7" xfId="6498" xr:uid="{00000000-0005-0000-0000-0000C0880000}"/>
    <cellStyle name="Normal 66 2 3 7 2" xfId="36833" xr:uid="{00000000-0005-0000-0000-0000C1880000}"/>
    <cellStyle name="Normal 66 2 3 7 3" xfId="21600" xr:uid="{00000000-0005-0000-0000-0000C2880000}"/>
    <cellStyle name="Normal 66 2 3 8" xfId="31821" xr:uid="{00000000-0005-0000-0000-0000C3880000}"/>
    <cellStyle name="Normal 66 2 3 9" xfId="16587" xr:uid="{00000000-0005-0000-0000-0000C4880000}"/>
    <cellStyle name="Normal 66 2 4" xfId="1634" xr:uid="{00000000-0005-0000-0000-0000C5880000}"/>
    <cellStyle name="Normal 66 2 4 2" xfId="2473" xr:uid="{00000000-0005-0000-0000-0000C6880000}"/>
    <cellStyle name="Normal 66 2 4 2 2" xfId="4163" xr:uid="{00000000-0005-0000-0000-0000C7880000}"/>
    <cellStyle name="Normal 66 2 4 2 2 2" xfId="14236" xr:uid="{00000000-0005-0000-0000-0000C8880000}"/>
    <cellStyle name="Normal 66 2 4 2 2 2 2" xfId="44567" xr:uid="{00000000-0005-0000-0000-0000C9880000}"/>
    <cellStyle name="Normal 66 2 4 2 2 2 3" xfId="29334" xr:uid="{00000000-0005-0000-0000-0000CA880000}"/>
    <cellStyle name="Normal 66 2 4 2 2 3" xfId="9216" xr:uid="{00000000-0005-0000-0000-0000CB880000}"/>
    <cellStyle name="Normal 66 2 4 2 2 3 2" xfId="39550" xr:uid="{00000000-0005-0000-0000-0000CC880000}"/>
    <cellStyle name="Normal 66 2 4 2 2 3 3" xfId="24317" xr:uid="{00000000-0005-0000-0000-0000CD880000}"/>
    <cellStyle name="Normal 66 2 4 2 2 4" xfId="34537" xr:uid="{00000000-0005-0000-0000-0000CE880000}"/>
    <cellStyle name="Normal 66 2 4 2 2 5" xfId="19304" xr:uid="{00000000-0005-0000-0000-0000CF880000}"/>
    <cellStyle name="Normal 66 2 4 2 3" xfId="5855" xr:uid="{00000000-0005-0000-0000-0000D0880000}"/>
    <cellStyle name="Normal 66 2 4 2 3 2" xfId="15907" xr:uid="{00000000-0005-0000-0000-0000D1880000}"/>
    <cellStyle name="Normal 66 2 4 2 3 2 2" xfId="46238" xr:uid="{00000000-0005-0000-0000-0000D2880000}"/>
    <cellStyle name="Normal 66 2 4 2 3 2 3" xfId="31005" xr:uid="{00000000-0005-0000-0000-0000D3880000}"/>
    <cellStyle name="Normal 66 2 4 2 3 3" xfId="10887" xr:uid="{00000000-0005-0000-0000-0000D4880000}"/>
    <cellStyle name="Normal 66 2 4 2 3 3 2" xfId="41221" xr:uid="{00000000-0005-0000-0000-0000D5880000}"/>
    <cellStyle name="Normal 66 2 4 2 3 3 3" xfId="25988" xr:uid="{00000000-0005-0000-0000-0000D6880000}"/>
    <cellStyle name="Normal 66 2 4 2 3 4" xfId="36208" xr:uid="{00000000-0005-0000-0000-0000D7880000}"/>
    <cellStyle name="Normal 66 2 4 2 3 5" xfId="20975" xr:uid="{00000000-0005-0000-0000-0000D8880000}"/>
    <cellStyle name="Normal 66 2 4 2 4" xfId="12565" xr:uid="{00000000-0005-0000-0000-0000D9880000}"/>
    <cellStyle name="Normal 66 2 4 2 4 2" xfId="42896" xr:uid="{00000000-0005-0000-0000-0000DA880000}"/>
    <cellStyle name="Normal 66 2 4 2 4 3" xfId="27663" xr:uid="{00000000-0005-0000-0000-0000DB880000}"/>
    <cellStyle name="Normal 66 2 4 2 5" xfId="7544" xr:uid="{00000000-0005-0000-0000-0000DC880000}"/>
    <cellStyle name="Normal 66 2 4 2 5 2" xfId="37879" xr:uid="{00000000-0005-0000-0000-0000DD880000}"/>
    <cellStyle name="Normal 66 2 4 2 5 3" xfId="22646" xr:uid="{00000000-0005-0000-0000-0000DE880000}"/>
    <cellStyle name="Normal 66 2 4 2 6" xfId="32867" xr:uid="{00000000-0005-0000-0000-0000DF880000}"/>
    <cellStyle name="Normal 66 2 4 2 7" xfId="17633" xr:uid="{00000000-0005-0000-0000-0000E0880000}"/>
    <cellStyle name="Normal 66 2 4 3" xfId="3326" xr:uid="{00000000-0005-0000-0000-0000E1880000}"/>
    <cellStyle name="Normal 66 2 4 3 2" xfId="13400" xr:uid="{00000000-0005-0000-0000-0000E2880000}"/>
    <cellStyle name="Normal 66 2 4 3 2 2" xfId="43731" xr:uid="{00000000-0005-0000-0000-0000E3880000}"/>
    <cellStyle name="Normal 66 2 4 3 2 3" xfId="28498" xr:uid="{00000000-0005-0000-0000-0000E4880000}"/>
    <cellStyle name="Normal 66 2 4 3 3" xfId="8380" xr:uid="{00000000-0005-0000-0000-0000E5880000}"/>
    <cellStyle name="Normal 66 2 4 3 3 2" xfId="38714" xr:uid="{00000000-0005-0000-0000-0000E6880000}"/>
    <cellStyle name="Normal 66 2 4 3 3 3" xfId="23481" xr:uid="{00000000-0005-0000-0000-0000E7880000}"/>
    <cellStyle name="Normal 66 2 4 3 4" xfId="33701" xr:uid="{00000000-0005-0000-0000-0000E8880000}"/>
    <cellStyle name="Normal 66 2 4 3 5" xfId="18468" xr:uid="{00000000-0005-0000-0000-0000E9880000}"/>
    <cellStyle name="Normal 66 2 4 4" xfId="5019" xr:uid="{00000000-0005-0000-0000-0000EA880000}"/>
    <cellStyle name="Normal 66 2 4 4 2" xfId="15071" xr:uid="{00000000-0005-0000-0000-0000EB880000}"/>
    <cellStyle name="Normal 66 2 4 4 2 2" xfId="45402" xr:uid="{00000000-0005-0000-0000-0000EC880000}"/>
    <cellStyle name="Normal 66 2 4 4 2 3" xfId="30169" xr:uid="{00000000-0005-0000-0000-0000ED880000}"/>
    <cellStyle name="Normal 66 2 4 4 3" xfId="10051" xr:uid="{00000000-0005-0000-0000-0000EE880000}"/>
    <cellStyle name="Normal 66 2 4 4 3 2" xfId="40385" xr:uid="{00000000-0005-0000-0000-0000EF880000}"/>
    <cellStyle name="Normal 66 2 4 4 3 3" xfId="25152" xr:uid="{00000000-0005-0000-0000-0000F0880000}"/>
    <cellStyle name="Normal 66 2 4 4 4" xfId="35372" xr:uid="{00000000-0005-0000-0000-0000F1880000}"/>
    <cellStyle name="Normal 66 2 4 4 5" xfId="20139" xr:uid="{00000000-0005-0000-0000-0000F2880000}"/>
    <cellStyle name="Normal 66 2 4 5" xfId="11729" xr:uid="{00000000-0005-0000-0000-0000F3880000}"/>
    <cellStyle name="Normal 66 2 4 5 2" xfId="42060" xr:uid="{00000000-0005-0000-0000-0000F4880000}"/>
    <cellStyle name="Normal 66 2 4 5 3" xfId="26827" xr:uid="{00000000-0005-0000-0000-0000F5880000}"/>
    <cellStyle name="Normal 66 2 4 6" xfId="6708" xr:uid="{00000000-0005-0000-0000-0000F6880000}"/>
    <cellStyle name="Normal 66 2 4 6 2" xfId="37043" xr:uid="{00000000-0005-0000-0000-0000F7880000}"/>
    <cellStyle name="Normal 66 2 4 6 3" xfId="21810" xr:uid="{00000000-0005-0000-0000-0000F8880000}"/>
    <cellStyle name="Normal 66 2 4 7" xfId="32031" xr:uid="{00000000-0005-0000-0000-0000F9880000}"/>
    <cellStyle name="Normal 66 2 4 8" xfId="16797" xr:uid="{00000000-0005-0000-0000-0000FA880000}"/>
    <cellStyle name="Normal 66 2 5" xfId="2055" xr:uid="{00000000-0005-0000-0000-0000FB880000}"/>
    <cellStyle name="Normal 66 2 5 2" xfId="3745" xr:uid="{00000000-0005-0000-0000-0000FC880000}"/>
    <cellStyle name="Normal 66 2 5 2 2" xfId="13818" xr:uid="{00000000-0005-0000-0000-0000FD880000}"/>
    <cellStyle name="Normal 66 2 5 2 2 2" xfId="44149" xr:uid="{00000000-0005-0000-0000-0000FE880000}"/>
    <cellStyle name="Normal 66 2 5 2 2 3" xfId="28916" xr:uid="{00000000-0005-0000-0000-0000FF880000}"/>
    <cellStyle name="Normal 66 2 5 2 3" xfId="8798" xr:uid="{00000000-0005-0000-0000-000000890000}"/>
    <cellStyle name="Normal 66 2 5 2 3 2" xfId="39132" xr:uid="{00000000-0005-0000-0000-000001890000}"/>
    <cellStyle name="Normal 66 2 5 2 3 3" xfId="23899" xr:uid="{00000000-0005-0000-0000-000002890000}"/>
    <cellStyle name="Normal 66 2 5 2 4" xfId="34119" xr:uid="{00000000-0005-0000-0000-000003890000}"/>
    <cellStyle name="Normal 66 2 5 2 5" xfId="18886" xr:uid="{00000000-0005-0000-0000-000004890000}"/>
    <cellStyle name="Normal 66 2 5 3" xfId="5437" xr:uid="{00000000-0005-0000-0000-000005890000}"/>
    <cellStyle name="Normal 66 2 5 3 2" xfId="15489" xr:uid="{00000000-0005-0000-0000-000006890000}"/>
    <cellStyle name="Normal 66 2 5 3 2 2" xfId="45820" xr:uid="{00000000-0005-0000-0000-000007890000}"/>
    <cellStyle name="Normal 66 2 5 3 2 3" xfId="30587" xr:uid="{00000000-0005-0000-0000-000008890000}"/>
    <cellStyle name="Normal 66 2 5 3 3" xfId="10469" xr:uid="{00000000-0005-0000-0000-000009890000}"/>
    <cellStyle name="Normal 66 2 5 3 3 2" xfId="40803" xr:uid="{00000000-0005-0000-0000-00000A890000}"/>
    <cellStyle name="Normal 66 2 5 3 3 3" xfId="25570" xr:uid="{00000000-0005-0000-0000-00000B890000}"/>
    <cellStyle name="Normal 66 2 5 3 4" xfId="35790" xr:uid="{00000000-0005-0000-0000-00000C890000}"/>
    <cellStyle name="Normal 66 2 5 3 5" xfId="20557" xr:uid="{00000000-0005-0000-0000-00000D890000}"/>
    <cellStyle name="Normal 66 2 5 4" xfId="12147" xr:uid="{00000000-0005-0000-0000-00000E890000}"/>
    <cellStyle name="Normal 66 2 5 4 2" xfId="42478" xr:uid="{00000000-0005-0000-0000-00000F890000}"/>
    <cellStyle name="Normal 66 2 5 4 3" xfId="27245" xr:uid="{00000000-0005-0000-0000-000010890000}"/>
    <cellStyle name="Normal 66 2 5 5" xfId="7126" xr:uid="{00000000-0005-0000-0000-000011890000}"/>
    <cellStyle name="Normal 66 2 5 5 2" xfId="37461" xr:uid="{00000000-0005-0000-0000-000012890000}"/>
    <cellStyle name="Normal 66 2 5 5 3" xfId="22228" xr:uid="{00000000-0005-0000-0000-000013890000}"/>
    <cellStyle name="Normal 66 2 5 6" xfId="32449" xr:uid="{00000000-0005-0000-0000-000014890000}"/>
    <cellStyle name="Normal 66 2 5 7" xfId="17215" xr:uid="{00000000-0005-0000-0000-000015890000}"/>
    <cellStyle name="Normal 66 2 6" xfId="2908" xr:uid="{00000000-0005-0000-0000-000016890000}"/>
    <cellStyle name="Normal 66 2 6 2" xfId="12982" xr:uid="{00000000-0005-0000-0000-000017890000}"/>
    <cellStyle name="Normal 66 2 6 2 2" xfId="43313" xr:uid="{00000000-0005-0000-0000-000018890000}"/>
    <cellStyle name="Normal 66 2 6 2 3" xfId="28080" xr:uid="{00000000-0005-0000-0000-000019890000}"/>
    <cellStyle name="Normal 66 2 6 3" xfId="7962" xr:uid="{00000000-0005-0000-0000-00001A890000}"/>
    <cellStyle name="Normal 66 2 6 3 2" xfId="38296" xr:uid="{00000000-0005-0000-0000-00001B890000}"/>
    <cellStyle name="Normal 66 2 6 3 3" xfId="23063" xr:uid="{00000000-0005-0000-0000-00001C890000}"/>
    <cellStyle name="Normal 66 2 6 4" xfId="33283" xr:uid="{00000000-0005-0000-0000-00001D890000}"/>
    <cellStyle name="Normal 66 2 6 5" xfId="18050" xr:uid="{00000000-0005-0000-0000-00001E890000}"/>
    <cellStyle name="Normal 66 2 7" xfId="4601" xr:uid="{00000000-0005-0000-0000-00001F890000}"/>
    <cellStyle name="Normal 66 2 7 2" xfId="14653" xr:uid="{00000000-0005-0000-0000-000020890000}"/>
    <cellStyle name="Normal 66 2 7 2 2" xfId="44984" xr:uid="{00000000-0005-0000-0000-000021890000}"/>
    <cellStyle name="Normal 66 2 7 2 3" xfId="29751" xr:uid="{00000000-0005-0000-0000-000022890000}"/>
    <cellStyle name="Normal 66 2 7 3" xfId="9633" xr:uid="{00000000-0005-0000-0000-000023890000}"/>
    <cellStyle name="Normal 66 2 7 3 2" xfId="39967" xr:uid="{00000000-0005-0000-0000-000024890000}"/>
    <cellStyle name="Normal 66 2 7 3 3" xfId="24734" xr:uid="{00000000-0005-0000-0000-000025890000}"/>
    <cellStyle name="Normal 66 2 7 4" xfId="34954" xr:uid="{00000000-0005-0000-0000-000026890000}"/>
    <cellStyle name="Normal 66 2 7 5" xfId="19721" xr:uid="{00000000-0005-0000-0000-000027890000}"/>
    <cellStyle name="Normal 66 2 8" xfId="11311" xr:uid="{00000000-0005-0000-0000-000028890000}"/>
    <cellStyle name="Normal 66 2 8 2" xfId="41642" xr:uid="{00000000-0005-0000-0000-000029890000}"/>
    <cellStyle name="Normal 66 2 8 3" xfId="26409" xr:uid="{00000000-0005-0000-0000-00002A890000}"/>
    <cellStyle name="Normal 66 2 9" xfId="6290" xr:uid="{00000000-0005-0000-0000-00002B890000}"/>
    <cellStyle name="Normal 66 2 9 2" xfId="36625" xr:uid="{00000000-0005-0000-0000-00002C890000}"/>
    <cellStyle name="Normal 66 2 9 3" xfId="21392" xr:uid="{00000000-0005-0000-0000-00002D890000}"/>
    <cellStyle name="Normal 66 3" xfId="1254" xr:uid="{00000000-0005-0000-0000-00002E890000}"/>
    <cellStyle name="Normal 66 3 10" xfId="16431" xr:uid="{00000000-0005-0000-0000-00002F890000}"/>
    <cellStyle name="Normal 66 3 2" xfId="1473" xr:uid="{00000000-0005-0000-0000-000030890000}"/>
    <cellStyle name="Normal 66 3 2 2" xfId="1894" xr:uid="{00000000-0005-0000-0000-000031890000}"/>
    <cellStyle name="Normal 66 3 2 2 2" xfId="2733" xr:uid="{00000000-0005-0000-0000-000032890000}"/>
    <cellStyle name="Normal 66 3 2 2 2 2" xfId="4423" xr:uid="{00000000-0005-0000-0000-000033890000}"/>
    <cellStyle name="Normal 66 3 2 2 2 2 2" xfId="14496" xr:uid="{00000000-0005-0000-0000-000034890000}"/>
    <cellStyle name="Normal 66 3 2 2 2 2 2 2" xfId="44827" xr:uid="{00000000-0005-0000-0000-000035890000}"/>
    <cellStyle name="Normal 66 3 2 2 2 2 2 3" xfId="29594" xr:uid="{00000000-0005-0000-0000-000036890000}"/>
    <cellStyle name="Normal 66 3 2 2 2 2 3" xfId="9476" xr:uid="{00000000-0005-0000-0000-000037890000}"/>
    <cellStyle name="Normal 66 3 2 2 2 2 3 2" xfId="39810" xr:uid="{00000000-0005-0000-0000-000038890000}"/>
    <cellStyle name="Normal 66 3 2 2 2 2 3 3" xfId="24577" xr:uid="{00000000-0005-0000-0000-000039890000}"/>
    <cellStyle name="Normal 66 3 2 2 2 2 4" xfId="34797" xr:uid="{00000000-0005-0000-0000-00003A890000}"/>
    <cellStyle name="Normal 66 3 2 2 2 2 5" xfId="19564" xr:uid="{00000000-0005-0000-0000-00003B890000}"/>
    <cellStyle name="Normal 66 3 2 2 2 3" xfId="6115" xr:uid="{00000000-0005-0000-0000-00003C890000}"/>
    <cellStyle name="Normal 66 3 2 2 2 3 2" xfId="16167" xr:uid="{00000000-0005-0000-0000-00003D890000}"/>
    <cellStyle name="Normal 66 3 2 2 2 3 2 2" xfId="46498" xr:uid="{00000000-0005-0000-0000-00003E890000}"/>
    <cellStyle name="Normal 66 3 2 2 2 3 2 3" xfId="31265" xr:uid="{00000000-0005-0000-0000-00003F890000}"/>
    <cellStyle name="Normal 66 3 2 2 2 3 3" xfId="11147" xr:uid="{00000000-0005-0000-0000-000040890000}"/>
    <cellStyle name="Normal 66 3 2 2 2 3 3 2" xfId="41481" xr:uid="{00000000-0005-0000-0000-000041890000}"/>
    <cellStyle name="Normal 66 3 2 2 2 3 3 3" xfId="26248" xr:uid="{00000000-0005-0000-0000-000042890000}"/>
    <cellStyle name="Normal 66 3 2 2 2 3 4" xfId="36468" xr:uid="{00000000-0005-0000-0000-000043890000}"/>
    <cellStyle name="Normal 66 3 2 2 2 3 5" xfId="21235" xr:uid="{00000000-0005-0000-0000-000044890000}"/>
    <cellStyle name="Normal 66 3 2 2 2 4" xfId="12825" xr:uid="{00000000-0005-0000-0000-000045890000}"/>
    <cellStyle name="Normal 66 3 2 2 2 4 2" xfId="43156" xr:uid="{00000000-0005-0000-0000-000046890000}"/>
    <cellStyle name="Normal 66 3 2 2 2 4 3" xfId="27923" xr:uid="{00000000-0005-0000-0000-000047890000}"/>
    <cellStyle name="Normal 66 3 2 2 2 5" xfId="7804" xr:uid="{00000000-0005-0000-0000-000048890000}"/>
    <cellStyle name="Normal 66 3 2 2 2 5 2" xfId="38139" xr:uid="{00000000-0005-0000-0000-000049890000}"/>
    <cellStyle name="Normal 66 3 2 2 2 5 3" xfId="22906" xr:uid="{00000000-0005-0000-0000-00004A890000}"/>
    <cellStyle name="Normal 66 3 2 2 2 6" xfId="33127" xr:uid="{00000000-0005-0000-0000-00004B890000}"/>
    <cellStyle name="Normal 66 3 2 2 2 7" xfId="17893" xr:uid="{00000000-0005-0000-0000-00004C890000}"/>
    <cellStyle name="Normal 66 3 2 2 3" xfId="3586" xr:uid="{00000000-0005-0000-0000-00004D890000}"/>
    <cellStyle name="Normal 66 3 2 2 3 2" xfId="13660" xr:uid="{00000000-0005-0000-0000-00004E890000}"/>
    <cellStyle name="Normal 66 3 2 2 3 2 2" xfId="43991" xr:uid="{00000000-0005-0000-0000-00004F890000}"/>
    <cellStyle name="Normal 66 3 2 2 3 2 3" xfId="28758" xr:uid="{00000000-0005-0000-0000-000050890000}"/>
    <cellStyle name="Normal 66 3 2 2 3 3" xfId="8640" xr:uid="{00000000-0005-0000-0000-000051890000}"/>
    <cellStyle name="Normal 66 3 2 2 3 3 2" xfId="38974" xr:uid="{00000000-0005-0000-0000-000052890000}"/>
    <cellStyle name="Normal 66 3 2 2 3 3 3" xfId="23741" xr:uid="{00000000-0005-0000-0000-000053890000}"/>
    <cellStyle name="Normal 66 3 2 2 3 4" xfId="33961" xr:uid="{00000000-0005-0000-0000-000054890000}"/>
    <cellStyle name="Normal 66 3 2 2 3 5" xfId="18728" xr:uid="{00000000-0005-0000-0000-000055890000}"/>
    <cellStyle name="Normal 66 3 2 2 4" xfId="5279" xr:uid="{00000000-0005-0000-0000-000056890000}"/>
    <cellStyle name="Normal 66 3 2 2 4 2" xfId="15331" xr:uid="{00000000-0005-0000-0000-000057890000}"/>
    <cellStyle name="Normal 66 3 2 2 4 2 2" xfId="45662" xr:uid="{00000000-0005-0000-0000-000058890000}"/>
    <cellStyle name="Normal 66 3 2 2 4 2 3" xfId="30429" xr:uid="{00000000-0005-0000-0000-000059890000}"/>
    <cellStyle name="Normal 66 3 2 2 4 3" xfId="10311" xr:uid="{00000000-0005-0000-0000-00005A890000}"/>
    <cellStyle name="Normal 66 3 2 2 4 3 2" xfId="40645" xr:uid="{00000000-0005-0000-0000-00005B890000}"/>
    <cellStyle name="Normal 66 3 2 2 4 3 3" xfId="25412" xr:uid="{00000000-0005-0000-0000-00005C890000}"/>
    <cellStyle name="Normal 66 3 2 2 4 4" xfId="35632" xr:uid="{00000000-0005-0000-0000-00005D890000}"/>
    <cellStyle name="Normal 66 3 2 2 4 5" xfId="20399" xr:uid="{00000000-0005-0000-0000-00005E890000}"/>
    <cellStyle name="Normal 66 3 2 2 5" xfId="11989" xr:uid="{00000000-0005-0000-0000-00005F890000}"/>
    <cellStyle name="Normal 66 3 2 2 5 2" xfId="42320" xr:uid="{00000000-0005-0000-0000-000060890000}"/>
    <cellStyle name="Normal 66 3 2 2 5 3" xfId="27087" xr:uid="{00000000-0005-0000-0000-000061890000}"/>
    <cellStyle name="Normal 66 3 2 2 6" xfId="6968" xr:uid="{00000000-0005-0000-0000-000062890000}"/>
    <cellStyle name="Normal 66 3 2 2 6 2" xfId="37303" xr:uid="{00000000-0005-0000-0000-000063890000}"/>
    <cellStyle name="Normal 66 3 2 2 6 3" xfId="22070" xr:uid="{00000000-0005-0000-0000-000064890000}"/>
    <cellStyle name="Normal 66 3 2 2 7" xfId="32291" xr:uid="{00000000-0005-0000-0000-000065890000}"/>
    <cellStyle name="Normal 66 3 2 2 8" xfId="17057" xr:uid="{00000000-0005-0000-0000-000066890000}"/>
    <cellStyle name="Normal 66 3 2 3" xfId="2315" xr:uid="{00000000-0005-0000-0000-000067890000}"/>
    <cellStyle name="Normal 66 3 2 3 2" xfId="4005" xr:uid="{00000000-0005-0000-0000-000068890000}"/>
    <cellStyle name="Normal 66 3 2 3 2 2" xfId="14078" xr:uid="{00000000-0005-0000-0000-000069890000}"/>
    <cellStyle name="Normal 66 3 2 3 2 2 2" xfId="44409" xr:uid="{00000000-0005-0000-0000-00006A890000}"/>
    <cellStyle name="Normal 66 3 2 3 2 2 3" xfId="29176" xr:uid="{00000000-0005-0000-0000-00006B890000}"/>
    <cellStyle name="Normal 66 3 2 3 2 3" xfId="9058" xr:uid="{00000000-0005-0000-0000-00006C890000}"/>
    <cellStyle name="Normal 66 3 2 3 2 3 2" xfId="39392" xr:uid="{00000000-0005-0000-0000-00006D890000}"/>
    <cellStyle name="Normal 66 3 2 3 2 3 3" xfId="24159" xr:uid="{00000000-0005-0000-0000-00006E890000}"/>
    <cellStyle name="Normal 66 3 2 3 2 4" xfId="34379" xr:uid="{00000000-0005-0000-0000-00006F890000}"/>
    <cellStyle name="Normal 66 3 2 3 2 5" xfId="19146" xr:uid="{00000000-0005-0000-0000-000070890000}"/>
    <cellStyle name="Normal 66 3 2 3 3" xfId="5697" xr:uid="{00000000-0005-0000-0000-000071890000}"/>
    <cellStyle name="Normal 66 3 2 3 3 2" xfId="15749" xr:uid="{00000000-0005-0000-0000-000072890000}"/>
    <cellStyle name="Normal 66 3 2 3 3 2 2" xfId="46080" xr:uid="{00000000-0005-0000-0000-000073890000}"/>
    <cellStyle name="Normal 66 3 2 3 3 2 3" xfId="30847" xr:uid="{00000000-0005-0000-0000-000074890000}"/>
    <cellStyle name="Normal 66 3 2 3 3 3" xfId="10729" xr:uid="{00000000-0005-0000-0000-000075890000}"/>
    <cellStyle name="Normal 66 3 2 3 3 3 2" xfId="41063" xr:uid="{00000000-0005-0000-0000-000076890000}"/>
    <cellStyle name="Normal 66 3 2 3 3 3 3" xfId="25830" xr:uid="{00000000-0005-0000-0000-000077890000}"/>
    <cellStyle name="Normal 66 3 2 3 3 4" xfId="36050" xr:uid="{00000000-0005-0000-0000-000078890000}"/>
    <cellStyle name="Normal 66 3 2 3 3 5" xfId="20817" xr:uid="{00000000-0005-0000-0000-000079890000}"/>
    <cellStyle name="Normal 66 3 2 3 4" xfId="12407" xr:uid="{00000000-0005-0000-0000-00007A890000}"/>
    <cellStyle name="Normal 66 3 2 3 4 2" xfId="42738" xr:uid="{00000000-0005-0000-0000-00007B890000}"/>
    <cellStyle name="Normal 66 3 2 3 4 3" xfId="27505" xr:uid="{00000000-0005-0000-0000-00007C890000}"/>
    <cellStyle name="Normal 66 3 2 3 5" xfId="7386" xr:uid="{00000000-0005-0000-0000-00007D890000}"/>
    <cellStyle name="Normal 66 3 2 3 5 2" xfId="37721" xr:uid="{00000000-0005-0000-0000-00007E890000}"/>
    <cellStyle name="Normal 66 3 2 3 5 3" xfId="22488" xr:uid="{00000000-0005-0000-0000-00007F890000}"/>
    <cellStyle name="Normal 66 3 2 3 6" xfId="32709" xr:uid="{00000000-0005-0000-0000-000080890000}"/>
    <cellStyle name="Normal 66 3 2 3 7" xfId="17475" xr:uid="{00000000-0005-0000-0000-000081890000}"/>
    <cellStyle name="Normal 66 3 2 4" xfId="3168" xr:uid="{00000000-0005-0000-0000-000082890000}"/>
    <cellStyle name="Normal 66 3 2 4 2" xfId="13242" xr:uid="{00000000-0005-0000-0000-000083890000}"/>
    <cellStyle name="Normal 66 3 2 4 2 2" xfId="43573" xr:uid="{00000000-0005-0000-0000-000084890000}"/>
    <cellStyle name="Normal 66 3 2 4 2 3" xfId="28340" xr:uid="{00000000-0005-0000-0000-000085890000}"/>
    <cellStyle name="Normal 66 3 2 4 3" xfId="8222" xr:uid="{00000000-0005-0000-0000-000086890000}"/>
    <cellStyle name="Normal 66 3 2 4 3 2" xfId="38556" xr:uid="{00000000-0005-0000-0000-000087890000}"/>
    <cellStyle name="Normal 66 3 2 4 3 3" xfId="23323" xr:uid="{00000000-0005-0000-0000-000088890000}"/>
    <cellStyle name="Normal 66 3 2 4 4" xfId="33543" xr:uid="{00000000-0005-0000-0000-000089890000}"/>
    <cellStyle name="Normal 66 3 2 4 5" xfId="18310" xr:uid="{00000000-0005-0000-0000-00008A890000}"/>
    <cellStyle name="Normal 66 3 2 5" xfId="4861" xr:uid="{00000000-0005-0000-0000-00008B890000}"/>
    <cellStyle name="Normal 66 3 2 5 2" xfId="14913" xr:uid="{00000000-0005-0000-0000-00008C890000}"/>
    <cellStyle name="Normal 66 3 2 5 2 2" xfId="45244" xr:uid="{00000000-0005-0000-0000-00008D890000}"/>
    <cellStyle name="Normal 66 3 2 5 2 3" xfId="30011" xr:uid="{00000000-0005-0000-0000-00008E890000}"/>
    <cellStyle name="Normal 66 3 2 5 3" xfId="9893" xr:uid="{00000000-0005-0000-0000-00008F890000}"/>
    <cellStyle name="Normal 66 3 2 5 3 2" xfId="40227" xr:uid="{00000000-0005-0000-0000-000090890000}"/>
    <cellStyle name="Normal 66 3 2 5 3 3" xfId="24994" xr:uid="{00000000-0005-0000-0000-000091890000}"/>
    <cellStyle name="Normal 66 3 2 5 4" xfId="35214" xr:uid="{00000000-0005-0000-0000-000092890000}"/>
    <cellStyle name="Normal 66 3 2 5 5" xfId="19981" xr:uid="{00000000-0005-0000-0000-000093890000}"/>
    <cellStyle name="Normal 66 3 2 6" xfId="11571" xr:uid="{00000000-0005-0000-0000-000094890000}"/>
    <cellStyle name="Normal 66 3 2 6 2" xfId="41902" xr:uid="{00000000-0005-0000-0000-000095890000}"/>
    <cellStyle name="Normal 66 3 2 6 3" xfId="26669" xr:uid="{00000000-0005-0000-0000-000096890000}"/>
    <cellStyle name="Normal 66 3 2 7" xfId="6550" xr:uid="{00000000-0005-0000-0000-000097890000}"/>
    <cellStyle name="Normal 66 3 2 7 2" xfId="36885" xr:uid="{00000000-0005-0000-0000-000098890000}"/>
    <cellStyle name="Normal 66 3 2 7 3" xfId="21652" xr:uid="{00000000-0005-0000-0000-000099890000}"/>
    <cellStyle name="Normal 66 3 2 8" xfId="31873" xr:uid="{00000000-0005-0000-0000-00009A890000}"/>
    <cellStyle name="Normal 66 3 2 9" xfId="16639" xr:uid="{00000000-0005-0000-0000-00009B890000}"/>
    <cellStyle name="Normal 66 3 3" xfId="1686" xr:uid="{00000000-0005-0000-0000-00009C890000}"/>
    <cellStyle name="Normal 66 3 3 2" xfId="2525" xr:uid="{00000000-0005-0000-0000-00009D890000}"/>
    <cellStyle name="Normal 66 3 3 2 2" xfId="4215" xr:uid="{00000000-0005-0000-0000-00009E890000}"/>
    <cellStyle name="Normal 66 3 3 2 2 2" xfId="14288" xr:uid="{00000000-0005-0000-0000-00009F890000}"/>
    <cellStyle name="Normal 66 3 3 2 2 2 2" xfId="44619" xr:uid="{00000000-0005-0000-0000-0000A0890000}"/>
    <cellStyle name="Normal 66 3 3 2 2 2 3" xfId="29386" xr:uid="{00000000-0005-0000-0000-0000A1890000}"/>
    <cellStyle name="Normal 66 3 3 2 2 3" xfId="9268" xr:uid="{00000000-0005-0000-0000-0000A2890000}"/>
    <cellStyle name="Normal 66 3 3 2 2 3 2" xfId="39602" xr:uid="{00000000-0005-0000-0000-0000A3890000}"/>
    <cellStyle name="Normal 66 3 3 2 2 3 3" xfId="24369" xr:uid="{00000000-0005-0000-0000-0000A4890000}"/>
    <cellStyle name="Normal 66 3 3 2 2 4" xfId="34589" xr:uid="{00000000-0005-0000-0000-0000A5890000}"/>
    <cellStyle name="Normal 66 3 3 2 2 5" xfId="19356" xr:uid="{00000000-0005-0000-0000-0000A6890000}"/>
    <cellStyle name="Normal 66 3 3 2 3" xfId="5907" xr:uid="{00000000-0005-0000-0000-0000A7890000}"/>
    <cellStyle name="Normal 66 3 3 2 3 2" xfId="15959" xr:uid="{00000000-0005-0000-0000-0000A8890000}"/>
    <cellStyle name="Normal 66 3 3 2 3 2 2" xfId="46290" xr:uid="{00000000-0005-0000-0000-0000A9890000}"/>
    <cellStyle name="Normal 66 3 3 2 3 2 3" xfId="31057" xr:uid="{00000000-0005-0000-0000-0000AA890000}"/>
    <cellStyle name="Normal 66 3 3 2 3 3" xfId="10939" xr:uid="{00000000-0005-0000-0000-0000AB890000}"/>
    <cellStyle name="Normal 66 3 3 2 3 3 2" xfId="41273" xr:uid="{00000000-0005-0000-0000-0000AC890000}"/>
    <cellStyle name="Normal 66 3 3 2 3 3 3" xfId="26040" xr:uid="{00000000-0005-0000-0000-0000AD890000}"/>
    <cellStyle name="Normal 66 3 3 2 3 4" xfId="36260" xr:uid="{00000000-0005-0000-0000-0000AE890000}"/>
    <cellStyle name="Normal 66 3 3 2 3 5" xfId="21027" xr:uid="{00000000-0005-0000-0000-0000AF890000}"/>
    <cellStyle name="Normal 66 3 3 2 4" xfId="12617" xr:uid="{00000000-0005-0000-0000-0000B0890000}"/>
    <cellStyle name="Normal 66 3 3 2 4 2" xfId="42948" xr:uid="{00000000-0005-0000-0000-0000B1890000}"/>
    <cellStyle name="Normal 66 3 3 2 4 3" xfId="27715" xr:uid="{00000000-0005-0000-0000-0000B2890000}"/>
    <cellStyle name="Normal 66 3 3 2 5" xfId="7596" xr:uid="{00000000-0005-0000-0000-0000B3890000}"/>
    <cellStyle name="Normal 66 3 3 2 5 2" xfId="37931" xr:uid="{00000000-0005-0000-0000-0000B4890000}"/>
    <cellStyle name="Normal 66 3 3 2 5 3" xfId="22698" xr:uid="{00000000-0005-0000-0000-0000B5890000}"/>
    <cellStyle name="Normal 66 3 3 2 6" xfId="32919" xr:uid="{00000000-0005-0000-0000-0000B6890000}"/>
    <cellStyle name="Normal 66 3 3 2 7" xfId="17685" xr:uid="{00000000-0005-0000-0000-0000B7890000}"/>
    <cellStyle name="Normal 66 3 3 3" xfId="3378" xr:uid="{00000000-0005-0000-0000-0000B8890000}"/>
    <cellStyle name="Normal 66 3 3 3 2" xfId="13452" xr:uid="{00000000-0005-0000-0000-0000B9890000}"/>
    <cellStyle name="Normal 66 3 3 3 2 2" xfId="43783" xr:uid="{00000000-0005-0000-0000-0000BA890000}"/>
    <cellStyle name="Normal 66 3 3 3 2 3" xfId="28550" xr:uid="{00000000-0005-0000-0000-0000BB890000}"/>
    <cellStyle name="Normal 66 3 3 3 3" xfId="8432" xr:uid="{00000000-0005-0000-0000-0000BC890000}"/>
    <cellStyle name="Normal 66 3 3 3 3 2" xfId="38766" xr:uid="{00000000-0005-0000-0000-0000BD890000}"/>
    <cellStyle name="Normal 66 3 3 3 3 3" xfId="23533" xr:uid="{00000000-0005-0000-0000-0000BE890000}"/>
    <cellStyle name="Normal 66 3 3 3 4" xfId="33753" xr:uid="{00000000-0005-0000-0000-0000BF890000}"/>
    <cellStyle name="Normal 66 3 3 3 5" xfId="18520" xr:uid="{00000000-0005-0000-0000-0000C0890000}"/>
    <cellStyle name="Normal 66 3 3 4" xfId="5071" xr:uid="{00000000-0005-0000-0000-0000C1890000}"/>
    <cellStyle name="Normal 66 3 3 4 2" xfId="15123" xr:uid="{00000000-0005-0000-0000-0000C2890000}"/>
    <cellStyle name="Normal 66 3 3 4 2 2" xfId="45454" xr:uid="{00000000-0005-0000-0000-0000C3890000}"/>
    <cellStyle name="Normal 66 3 3 4 2 3" xfId="30221" xr:uid="{00000000-0005-0000-0000-0000C4890000}"/>
    <cellStyle name="Normal 66 3 3 4 3" xfId="10103" xr:uid="{00000000-0005-0000-0000-0000C5890000}"/>
    <cellStyle name="Normal 66 3 3 4 3 2" xfId="40437" xr:uid="{00000000-0005-0000-0000-0000C6890000}"/>
    <cellStyle name="Normal 66 3 3 4 3 3" xfId="25204" xr:uid="{00000000-0005-0000-0000-0000C7890000}"/>
    <cellStyle name="Normal 66 3 3 4 4" xfId="35424" xr:uid="{00000000-0005-0000-0000-0000C8890000}"/>
    <cellStyle name="Normal 66 3 3 4 5" xfId="20191" xr:uid="{00000000-0005-0000-0000-0000C9890000}"/>
    <cellStyle name="Normal 66 3 3 5" xfId="11781" xr:uid="{00000000-0005-0000-0000-0000CA890000}"/>
    <cellStyle name="Normal 66 3 3 5 2" xfId="42112" xr:uid="{00000000-0005-0000-0000-0000CB890000}"/>
    <cellStyle name="Normal 66 3 3 5 3" xfId="26879" xr:uid="{00000000-0005-0000-0000-0000CC890000}"/>
    <cellStyle name="Normal 66 3 3 6" xfId="6760" xr:uid="{00000000-0005-0000-0000-0000CD890000}"/>
    <cellStyle name="Normal 66 3 3 6 2" xfId="37095" xr:uid="{00000000-0005-0000-0000-0000CE890000}"/>
    <cellStyle name="Normal 66 3 3 6 3" xfId="21862" xr:uid="{00000000-0005-0000-0000-0000CF890000}"/>
    <cellStyle name="Normal 66 3 3 7" xfId="32083" xr:uid="{00000000-0005-0000-0000-0000D0890000}"/>
    <cellStyle name="Normal 66 3 3 8" xfId="16849" xr:uid="{00000000-0005-0000-0000-0000D1890000}"/>
    <cellStyle name="Normal 66 3 4" xfId="2107" xr:uid="{00000000-0005-0000-0000-0000D2890000}"/>
    <cellStyle name="Normal 66 3 4 2" xfId="3797" xr:uid="{00000000-0005-0000-0000-0000D3890000}"/>
    <cellStyle name="Normal 66 3 4 2 2" xfId="13870" xr:uid="{00000000-0005-0000-0000-0000D4890000}"/>
    <cellStyle name="Normal 66 3 4 2 2 2" xfId="44201" xr:uid="{00000000-0005-0000-0000-0000D5890000}"/>
    <cellStyle name="Normal 66 3 4 2 2 3" xfId="28968" xr:uid="{00000000-0005-0000-0000-0000D6890000}"/>
    <cellStyle name="Normal 66 3 4 2 3" xfId="8850" xr:uid="{00000000-0005-0000-0000-0000D7890000}"/>
    <cellStyle name="Normal 66 3 4 2 3 2" xfId="39184" xr:uid="{00000000-0005-0000-0000-0000D8890000}"/>
    <cellStyle name="Normal 66 3 4 2 3 3" xfId="23951" xr:uid="{00000000-0005-0000-0000-0000D9890000}"/>
    <cellStyle name="Normal 66 3 4 2 4" xfId="34171" xr:uid="{00000000-0005-0000-0000-0000DA890000}"/>
    <cellStyle name="Normal 66 3 4 2 5" xfId="18938" xr:uid="{00000000-0005-0000-0000-0000DB890000}"/>
    <cellStyle name="Normal 66 3 4 3" xfId="5489" xr:uid="{00000000-0005-0000-0000-0000DC890000}"/>
    <cellStyle name="Normal 66 3 4 3 2" xfId="15541" xr:uid="{00000000-0005-0000-0000-0000DD890000}"/>
    <cellStyle name="Normal 66 3 4 3 2 2" xfId="45872" xr:uid="{00000000-0005-0000-0000-0000DE890000}"/>
    <cellStyle name="Normal 66 3 4 3 2 3" xfId="30639" xr:uid="{00000000-0005-0000-0000-0000DF890000}"/>
    <cellStyle name="Normal 66 3 4 3 3" xfId="10521" xr:uid="{00000000-0005-0000-0000-0000E0890000}"/>
    <cellStyle name="Normal 66 3 4 3 3 2" xfId="40855" xr:uid="{00000000-0005-0000-0000-0000E1890000}"/>
    <cellStyle name="Normal 66 3 4 3 3 3" xfId="25622" xr:uid="{00000000-0005-0000-0000-0000E2890000}"/>
    <cellStyle name="Normal 66 3 4 3 4" xfId="35842" xr:uid="{00000000-0005-0000-0000-0000E3890000}"/>
    <cellStyle name="Normal 66 3 4 3 5" xfId="20609" xr:uid="{00000000-0005-0000-0000-0000E4890000}"/>
    <cellStyle name="Normal 66 3 4 4" xfId="12199" xr:uid="{00000000-0005-0000-0000-0000E5890000}"/>
    <cellStyle name="Normal 66 3 4 4 2" xfId="42530" xr:uid="{00000000-0005-0000-0000-0000E6890000}"/>
    <cellStyle name="Normal 66 3 4 4 3" xfId="27297" xr:uid="{00000000-0005-0000-0000-0000E7890000}"/>
    <cellStyle name="Normal 66 3 4 5" xfId="7178" xr:uid="{00000000-0005-0000-0000-0000E8890000}"/>
    <cellStyle name="Normal 66 3 4 5 2" xfId="37513" xr:uid="{00000000-0005-0000-0000-0000E9890000}"/>
    <cellStyle name="Normal 66 3 4 5 3" xfId="22280" xr:uid="{00000000-0005-0000-0000-0000EA890000}"/>
    <cellStyle name="Normal 66 3 4 6" xfId="32501" xr:uid="{00000000-0005-0000-0000-0000EB890000}"/>
    <cellStyle name="Normal 66 3 4 7" xfId="17267" xr:uid="{00000000-0005-0000-0000-0000EC890000}"/>
    <cellStyle name="Normal 66 3 5" xfId="2960" xr:uid="{00000000-0005-0000-0000-0000ED890000}"/>
    <cellStyle name="Normal 66 3 5 2" xfId="13034" xr:uid="{00000000-0005-0000-0000-0000EE890000}"/>
    <cellStyle name="Normal 66 3 5 2 2" xfId="43365" xr:uid="{00000000-0005-0000-0000-0000EF890000}"/>
    <cellStyle name="Normal 66 3 5 2 3" xfId="28132" xr:uid="{00000000-0005-0000-0000-0000F0890000}"/>
    <cellStyle name="Normal 66 3 5 3" xfId="8014" xr:uid="{00000000-0005-0000-0000-0000F1890000}"/>
    <cellStyle name="Normal 66 3 5 3 2" xfId="38348" xr:uid="{00000000-0005-0000-0000-0000F2890000}"/>
    <cellStyle name="Normal 66 3 5 3 3" xfId="23115" xr:uid="{00000000-0005-0000-0000-0000F3890000}"/>
    <cellStyle name="Normal 66 3 5 4" xfId="33335" xr:uid="{00000000-0005-0000-0000-0000F4890000}"/>
    <cellStyle name="Normal 66 3 5 5" xfId="18102" xr:uid="{00000000-0005-0000-0000-0000F5890000}"/>
    <cellStyle name="Normal 66 3 6" xfId="4653" xr:uid="{00000000-0005-0000-0000-0000F6890000}"/>
    <cellStyle name="Normal 66 3 6 2" xfId="14705" xr:uid="{00000000-0005-0000-0000-0000F7890000}"/>
    <cellStyle name="Normal 66 3 6 2 2" xfId="45036" xr:uid="{00000000-0005-0000-0000-0000F8890000}"/>
    <cellStyle name="Normal 66 3 6 2 3" xfId="29803" xr:uid="{00000000-0005-0000-0000-0000F9890000}"/>
    <cellStyle name="Normal 66 3 6 3" xfId="9685" xr:uid="{00000000-0005-0000-0000-0000FA890000}"/>
    <cellStyle name="Normal 66 3 6 3 2" xfId="40019" xr:uid="{00000000-0005-0000-0000-0000FB890000}"/>
    <cellStyle name="Normal 66 3 6 3 3" xfId="24786" xr:uid="{00000000-0005-0000-0000-0000FC890000}"/>
    <cellStyle name="Normal 66 3 6 4" xfId="35006" xr:uid="{00000000-0005-0000-0000-0000FD890000}"/>
    <cellStyle name="Normal 66 3 6 5" xfId="19773" xr:uid="{00000000-0005-0000-0000-0000FE890000}"/>
    <cellStyle name="Normal 66 3 7" xfId="11363" xr:uid="{00000000-0005-0000-0000-0000FF890000}"/>
    <cellStyle name="Normal 66 3 7 2" xfId="41694" xr:uid="{00000000-0005-0000-0000-0000008A0000}"/>
    <cellStyle name="Normal 66 3 7 3" xfId="26461" xr:uid="{00000000-0005-0000-0000-0000018A0000}"/>
    <cellStyle name="Normal 66 3 8" xfId="6342" xr:uid="{00000000-0005-0000-0000-0000028A0000}"/>
    <cellStyle name="Normal 66 3 8 2" xfId="36677" xr:uid="{00000000-0005-0000-0000-0000038A0000}"/>
    <cellStyle name="Normal 66 3 8 3" xfId="21444" xr:uid="{00000000-0005-0000-0000-0000048A0000}"/>
    <cellStyle name="Normal 66 3 9" xfId="31666" xr:uid="{00000000-0005-0000-0000-0000058A0000}"/>
    <cellStyle name="Normal 66 4" xfId="1367" xr:uid="{00000000-0005-0000-0000-0000068A0000}"/>
    <cellStyle name="Normal 66 4 2" xfId="1790" xr:uid="{00000000-0005-0000-0000-0000078A0000}"/>
    <cellStyle name="Normal 66 4 2 2" xfId="2629" xr:uid="{00000000-0005-0000-0000-0000088A0000}"/>
    <cellStyle name="Normal 66 4 2 2 2" xfId="4319" xr:uid="{00000000-0005-0000-0000-0000098A0000}"/>
    <cellStyle name="Normal 66 4 2 2 2 2" xfId="14392" xr:uid="{00000000-0005-0000-0000-00000A8A0000}"/>
    <cellStyle name="Normal 66 4 2 2 2 2 2" xfId="44723" xr:uid="{00000000-0005-0000-0000-00000B8A0000}"/>
    <cellStyle name="Normal 66 4 2 2 2 2 3" xfId="29490" xr:uid="{00000000-0005-0000-0000-00000C8A0000}"/>
    <cellStyle name="Normal 66 4 2 2 2 3" xfId="9372" xr:uid="{00000000-0005-0000-0000-00000D8A0000}"/>
    <cellStyle name="Normal 66 4 2 2 2 3 2" xfId="39706" xr:uid="{00000000-0005-0000-0000-00000E8A0000}"/>
    <cellStyle name="Normal 66 4 2 2 2 3 3" xfId="24473" xr:uid="{00000000-0005-0000-0000-00000F8A0000}"/>
    <cellStyle name="Normal 66 4 2 2 2 4" xfId="34693" xr:uid="{00000000-0005-0000-0000-0000108A0000}"/>
    <cellStyle name="Normal 66 4 2 2 2 5" xfId="19460" xr:uid="{00000000-0005-0000-0000-0000118A0000}"/>
    <cellStyle name="Normal 66 4 2 2 3" xfId="6011" xr:uid="{00000000-0005-0000-0000-0000128A0000}"/>
    <cellStyle name="Normal 66 4 2 2 3 2" xfId="16063" xr:uid="{00000000-0005-0000-0000-0000138A0000}"/>
    <cellStyle name="Normal 66 4 2 2 3 2 2" xfId="46394" xr:uid="{00000000-0005-0000-0000-0000148A0000}"/>
    <cellStyle name="Normal 66 4 2 2 3 2 3" xfId="31161" xr:uid="{00000000-0005-0000-0000-0000158A0000}"/>
    <cellStyle name="Normal 66 4 2 2 3 3" xfId="11043" xr:uid="{00000000-0005-0000-0000-0000168A0000}"/>
    <cellStyle name="Normal 66 4 2 2 3 3 2" xfId="41377" xr:uid="{00000000-0005-0000-0000-0000178A0000}"/>
    <cellStyle name="Normal 66 4 2 2 3 3 3" xfId="26144" xr:uid="{00000000-0005-0000-0000-0000188A0000}"/>
    <cellStyle name="Normal 66 4 2 2 3 4" xfId="36364" xr:uid="{00000000-0005-0000-0000-0000198A0000}"/>
    <cellStyle name="Normal 66 4 2 2 3 5" xfId="21131" xr:uid="{00000000-0005-0000-0000-00001A8A0000}"/>
    <cellStyle name="Normal 66 4 2 2 4" xfId="12721" xr:uid="{00000000-0005-0000-0000-00001B8A0000}"/>
    <cellStyle name="Normal 66 4 2 2 4 2" xfId="43052" xr:uid="{00000000-0005-0000-0000-00001C8A0000}"/>
    <cellStyle name="Normal 66 4 2 2 4 3" xfId="27819" xr:uid="{00000000-0005-0000-0000-00001D8A0000}"/>
    <cellStyle name="Normal 66 4 2 2 5" xfId="7700" xr:uid="{00000000-0005-0000-0000-00001E8A0000}"/>
    <cellStyle name="Normal 66 4 2 2 5 2" xfId="38035" xr:uid="{00000000-0005-0000-0000-00001F8A0000}"/>
    <cellStyle name="Normal 66 4 2 2 5 3" xfId="22802" xr:uid="{00000000-0005-0000-0000-0000208A0000}"/>
    <cellStyle name="Normal 66 4 2 2 6" xfId="33023" xr:uid="{00000000-0005-0000-0000-0000218A0000}"/>
    <cellStyle name="Normal 66 4 2 2 7" xfId="17789" xr:uid="{00000000-0005-0000-0000-0000228A0000}"/>
    <cellStyle name="Normal 66 4 2 3" xfId="3482" xr:uid="{00000000-0005-0000-0000-0000238A0000}"/>
    <cellStyle name="Normal 66 4 2 3 2" xfId="13556" xr:uid="{00000000-0005-0000-0000-0000248A0000}"/>
    <cellStyle name="Normal 66 4 2 3 2 2" xfId="43887" xr:uid="{00000000-0005-0000-0000-0000258A0000}"/>
    <cellStyle name="Normal 66 4 2 3 2 3" xfId="28654" xr:uid="{00000000-0005-0000-0000-0000268A0000}"/>
    <cellStyle name="Normal 66 4 2 3 3" xfId="8536" xr:uid="{00000000-0005-0000-0000-0000278A0000}"/>
    <cellStyle name="Normal 66 4 2 3 3 2" xfId="38870" xr:uid="{00000000-0005-0000-0000-0000288A0000}"/>
    <cellStyle name="Normal 66 4 2 3 3 3" xfId="23637" xr:uid="{00000000-0005-0000-0000-0000298A0000}"/>
    <cellStyle name="Normal 66 4 2 3 4" xfId="33857" xr:uid="{00000000-0005-0000-0000-00002A8A0000}"/>
    <cellStyle name="Normal 66 4 2 3 5" xfId="18624" xr:uid="{00000000-0005-0000-0000-00002B8A0000}"/>
    <cellStyle name="Normal 66 4 2 4" xfId="5175" xr:uid="{00000000-0005-0000-0000-00002C8A0000}"/>
    <cellStyle name="Normal 66 4 2 4 2" xfId="15227" xr:uid="{00000000-0005-0000-0000-00002D8A0000}"/>
    <cellStyle name="Normal 66 4 2 4 2 2" xfId="45558" xr:uid="{00000000-0005-0000-0000-00002E8A0000}"/>
    <cellStyle name="Normal 66 4 2 4 2 3" xfId="30325" xr:uid="{00000000-0005-0000-0000-00002F8A0000}"/>
    <cellStyle name="Normal 66 4 2 4 3" xfId="10207" xr:uid="{00000000-0005-0000-0000-0000308A0000}"/>
    <cellStyle name="Normal 66 4 2 4 3 2" xfId="40541" xr:uid="{00000000-0005-0000-0000-0000318A0000}"/>
    <cellStyle name="Normal 66 4 2 4 3 3" xfId="25308" xr:uid="{00000000-0005-0000-0000-0000328A0000}"/>
    <cellStyle name="Normal 66 4 2 4 4" xfId="35528" xr:uid="{00000000-0005-0000-0000-0000338A0000}"/>
    <cellStyle name="Normal 66 4 2 4 5" xfId="20295" xr:uid="{00000000-0005-0000-0000-0000348A0000}"/>
    <cellStyle name="Normal 66 4 2 5" xfId="11885" xr:uid="{00000000-0005-0000-0000-0000358A0000}"/>
    <cellStyle name="Normal 66 4 2 5 2" xfId="42216" xr:uid="{00000000-0005-0000-0000-0000368A0000}"/>
    <cellStyle name="Normal 66 4 2 5 3" xfId="26983" xr:uid="{00000000-0005-0000-0000-0000378A0000}"/>
    <cellStyle name="Normal 66 4 2 6" xfId="6864" xr:uid="{00000000-0005-0000-0000-0000388A0000}"/>
    <cellStyle name="Normal 66 4 2 6 2" xfId="37199" xr:uid="{00000000-0005-0000-0000-0000398A0000}"/>
    <cellStyle name="Normal 66 4 2 6 3" xfId="21966" xr:uid="{00000000-0005-0000-0000-00003A8A0000}"/>
    <cellStyle name="Normal 66 4 2 7" xfId="32187" xr:uid="{00000000-0005-0000-0000-00003B8A0000}"/>
    <cellStyle name="Normal 66 4 2 8" xfId="16953" xr:uid="{00000000-0005-0000-0000-00003C8A0000}"/>
    <cellStyle name="Normal 66 4 3" xfId="2211" xr:uid="{00000000-0005-0000-0000-00003D8A0000}"/>
    <cellStyle name="Normal 66 4 3 2" xfId="3901" xr:uid="{00000000-0005-0000-0000-00003E8A0000}"/>
    <cellStyle name="Normal 66 4 3 2 2" xfId="13974" xr:uid="{00000000-0005-0000-0000-00003F8A0000}"/>
    <cellStyle name="Normal 66 4 3 2 2 2" xfId="44305" xr:uid="{00000000-0005-0000-0000-0000408A0000}"/>
    <cellStyle name="Normal 66 4 3 2 2 3" xfId="29072" xr:uid="{00000000-0005-0000-0000-0000418A0000}"/>
    <cellStyle name="Normal 66 4 3 2 3" xfId="8954" xr:uid="{00000000-0005-0000-0000-0000428A0000}"/>
    <cellStyle name="Normal 66 4 3 2 3 2" xfId="39288" xr:uid="{00000000-0005-0000-0000-0000438A0000}"/>
    <cellStyle name="Normal 66 4 3 2 3 3" xfId="24055" xr:uid="{00000000-0005-0000-0000-0000448A0000}"/>
    <cellStyle name="Normal 66 4 3 2 4" xfId="34275" xr:uid="{00000000-0005-0000-0000-0000458A0000}"/>
    <cellStyle name="Normal 66 4 3 2 5" xfId="19042" xr:uid="{00000000-0005-0000-0000-0000468A0000}"/>
    <cellStyle name="Normal 66 4 3 3" xfId="5593" xr:uid="{00000000-0005-0000-0000-0000478A0000}"/>
    <cellStyle name="Normal 66 4 3 3 2" xfId="15645" xr:uid="{00000000-0005-0000-0000-0000488A0000}"/>
    <cellStyle name="Normal 66 4 3 3 2 2" xfId="45976" xr:uid="{00000000-0005-0000-0000-0000498A0000}"/>
    <cellStyle name="Normal 66 4 3 3 2 3" xfId="30743" xr:uid="{00000000-0005-0000-0000-00004A8A0000}"/>
    <cellStyle name="Normal 66 4 3 3 3" xfId="10625" xr:uid="{00000000-0005-0000-0000-00004B8A0000}"/>
    <cellStyle name="Normal 66 4 3 3 3 2" xfId="40959" xr:uid="{00000000-0005-0000-0000-00004C8A0000}"/>
    <cellStyle name="Normal 66 4 3 3 3 3" xfId="25726" xr:uid="{00000000-0005-0000-0000-00004D8A0000}"/>
    <cellStyle name="Normal 66 4 3 3 4" xfId="35946" xr:uid="{00000000-0005-0000-0000-00004E8A0000}"/>
    <cellStyle name="Normal 66 4 3 3 5" xfId="20713" xr:uid="{00000000-0005-0000-0000-00004F8A0000}"/>
    <cellStyle name="Normal 66 4 3 4" xfId="12303" xr:uid="{00000000-0005-0000-0000-0000508A0000}"/>
    <cellStyle name="Normal 66 4 3 4 2" xfId="42634" xr:uid="{00000000-0005-0000-0000-0000518A0000}"/>
    <cellStyle name="Normal 66 4 3 4 3" xfId="27401" xr:uid="{00000000-0005-0000-0000-0000528A0000}"/>
    <cellStyle name="Normal 66 4 3 5" xfId="7282" xr:uid="{00000000-0005-0000-0000-0000538A0000}"/>
    <cellStyle name="Normal 66 4 3 5 2" xfId="37617" xr:uid="{00000000-0005-0000-0000-0000548A0000}"/>
    <cellStyle name="Normal 66 4 3 5 3" xfId="22384" xr:uid="{00000000-0005-0000-0000-0000558A0000}"/>
    <cellStyle name="Normal 66 4 3 6" xfId="32605" xr:uid="{00000000-0005-0000-0000-0000568A0000}"/>
    <cellStyle name="Normal 66 4 3 7" xfId="17371" xr:uid="{00000000-0005-0000-0000-0000578A0000}"/>
    <cellStyle name="Normal 66 4 4" xfId="3064" xr:uid="{00000000-0005-0000-0000-0000588A0000}"/>
    <cellStyle name="Normal 66 4 4 2" xfId="13138" xr:uid="{00000000-0005-0000-0000-0000598A0000}"/>
    <cellStyle name="Normal 66 4 4 2 2" xfId="43469" xr:uid="{00000000-0005-0000-0000-00005A8A0000}"/>
    <cellStyle name="Normal 66 4 4 2 3" xfId="28236" xr:uid="{00000000-0005-0000-0000-00005B8A0000}"/>
    <cellStyle name="Normal 66 4 4 3" xfId="8118" xr:uid="{00000000-0005-0000-0000-00005C8A0000}"/>
    <cellStyle name="Normal 66 4 4 3 2" xfId="38452" xr:uid="{00000000-0005-0000-0000-00005D8A0000}"/>
    <cellStyle name="Normal 66 4 4 3 3" xfId="23219" xr:uid="{00000000-0005-0000-0000-00005E8A0000}"/>
    <cellStyle name="Normal 66 4 4 4" xfId="33439" xr:uid="{00000000-0005-0000-0000-00005F8A0000}"/>
    <cellStyle name="Normal 66 4 4 5" xfId="18206" xr:uid="{00000000-0005-0000-0000-0000608A0000}"/>
    <cellStyle name="Normal 66 4 5" xfId="4757" xr:uid="{00000000-0005-0000-0000-0000618A0000}"/>
    <cellStyle name="Normal 66 4 5 2" xfId="14809" xr:uid="{00000000-0005-0000-0000-0000628A0000}"/>
    <cellStyle name="Normal 66 4 5 2 2" xfId="45140" xr:uid="{00000000-0005-0000-0000-0000638A0000}"/>
    <cellStyle name="Normal 66 4 5 2 3" xfId="29907" xr:uid="{00000000-0005-0000-0000-0000648A0000}"/>
    <cellStyle name="Normal 66 4 5 3" xfId="9789" xr:uid="{00000000-0005-0000-0000-0000658A0000}"/>
    <cellStyle name="Normal 66 4 5 3 2" xfId="40123" xr:uid="{00000000-0005-0000-0000-0000668A0000}"/>
    <cellStyle name="Normal 66 4 5 3 3" xfId="24890" xr:uid="{00000000-0005-0000-0000-0000678A0000}"/>
    <cellStyle name="Normal 66 4 5 4" xfId="35110" xr:uid="{00000000-0005-0000-0000-0000688A0000}"/>
    <cellStyle name="Normal 66 4 5 5" xfId="19877" xr:uid="{00000000-0005-0000-0000-0000698A0000}"/>
    <cellStyle name="Normal 66 4 6" xfId="11467" xr:uid="{00000000-0005-0000-0000-00006A8A0000}"/>
    <cellStyle name="Normal 66 4 6 2" xfId="41798" xr:uid="{00000000-0005-0000-0000-00006B8A0000}"/>
    <cellStyle name="Normal 66 4 6 3" xfId="26565" xr:uid="{00000000-0005-0000-0000-00006C8A0000}"/>
    <cellStyle name="Normal 66 4 7" xfId="6446" xr:uid="{00000000-0005-0000-0000-00006D8A0000}"/>
    <cellStyle name="Normal 66 4 7 2" xfId="36781" xr:uid="{00000000-0005-0000-0000-00006E8A0000}"/>
    <cellStyle name="Normal 66 4 7 3" xfId="21548" xr:uid="{00000000-0005-0000-0000-00006F8A0000}"/>
    <cellStyle name="Normal 66 4 8" xfId="31769" xr:uid="{00000000-0005-0000-0000-0000708A0000}"/>
    <cellStyle name="Normal 66 4 9" xfId="16535" xr:uid="{00000000-0005-0000-0000-0000718A0000}"/>
    <cellStyle name="Normal 66 5" xfId="1580" xr:uid="{00000000-0005-0000-0000-0000728A0000}"/>
    <cellStyle name="Normal 66 5 2" xfId="2421" xr:uid="{00000000-0005-0000-0000-0000738A0000}"/>
    <cellStyle name="Normal 66 5 2 2" xfId="4111" xr:uid="{00000000-0005-0000-0000-0000748A0000}"/>
    <cellStyle name="Normal 66 5 2 2 2" xfId="14184" xr:uid="{00000000-0005-0000-0000-0000758A0000}"/>
    <cellStyle name="Normal 66 5 2 2 2 2" xfId="44515" xr:uid="{00000000-0005-0000-0000-0000768A0000}"/>
    <cellStyle name="Normal 66 5 2 2 2 3" xfId="29282" xr:uid="{00000000-0005-0000-0000-0000778A0000}"/>
    <cellStyle name="Normal 66 5 2 2 3" xfId="9164" xr:uid="{00000000-0005-0000-0000-0000788A0000}"/>
    <cellStyle name="Normal 66 5 2 2 3 2" xfId="39498" xr:uid="{00000000-0005-0000-0000-0000798A0000}"/>
    <cellStyle name="Normal 66 5 2 2 3 3" xfId="24265" xr:uid="{00000000-0005-0000-0000-00007A8A0000}"/>
    <cellStyle name="Normal 66 5 2 2 4" xfId="34485" xr:uid="{00000000-0005-0000-0000-00007B8A0000}"/>
    <cellStyle name="Normal 66 5 2 2 5" xfId="19252" xr:uid="{00000000-0005-0000-0000-00007C8A0000}"/>
    <cellStyle name="Normal 66 5 2 3" xfId="5803" xr:uid="{00000000-0005-0000-0000-00007D8A0000}"/>
    <cellStyle name="Normal 66 5 2 3 2" xfId="15855" xr:uid="{00000000-0005-0000-0000-00007E8A0000}"/>
    <cellStyle name="Normal 66 5 2 3 2 2" xfId="46186" xr:uid="{00000000-0005-0000-0000-00007F8A0000}"/>
    <cellStyle name="Normal 66 5 2 3 2 3" xfId="30953" xr:uid="{00000000-0005-0000-0000-0000808A0000}"/>
    <cellStyle name="Normal 66 5 2 3 3" xfId="10835" xr:uid="{00000000-0005-0000-0000-0000818A0000}"/>
    <cellStyle name="Normal 66 5 2 3 3 2" xfId="41169" xr:uid="{00000000-0005-0000-0000-0000828A0000}"/>
    <cellStyle name="Normal 66 5 2 3 3 3" xfId="25936" xr:uid="{00000000-0005-0000-0000-0000838A0000}"/>
    <cellStyle name="Normal 66 5 2 3 4" xfId="36156" xr:uid="{00000000-0005-0000-0000-0000848A0000}"/>
    <cellStyle name="Normal 66 5 2 3 5" xfId="20923" xr:uid="{00000000-0005-0000-0000-0000858A0000}"/>
    <cellStyle name="Normal 66 5 2 4" xfId="12513" xr:uid="{00000000-0005-0000-0000-0000868A0000}"/>
    <cellStyle name="Normal 66 5 2 4 2" xfId="42844" xr:uid="{00000000-0005-0000-0000-0000878A0000}"/>
    <cellStyle name="Normal 66 5 2 4 3" xfId="27611" xr:uid="{00000000-0005-0000-0000-0000888A0000}"/>
    <cellStyle name="Normal 66 5 2 5" xfId="7492" xr:uid="{00000000-0005-0000-0000-0000898A0000}"/>
    <cellStyle name="Normal 66 5 2 5 2" xfId="37827" xr:uid="{00000000-0005-0000-0000-00008A8A0000}"/>
    <cellStyle name="Normal 66 5 2 5 3" xfId="22594" xr:uid="{00000000-0005-0000-0000-00008B8A0000}"/>
    <cellStyle name="Normal 66 5 2 6" xfId="32815" xr:uid="{00000000-0005-0000-0000-00008C8A0000}"/>
    <cellStyle name="Normal 66 5 2 7" xfId="17581" xr:uid="{00000000-0005-0000-0000-00008D8A0000}"/>
    <cellStyle name="Normal 66 5 3" xfId="3274" xr:uid="{00000000-0005-0000-0000-00008E8A0000}"/>
    <cellStyle name="Normal 66 5 3 2" xfId="13348" xr:uid="{00000000-0005-0000-0000-00008F8A0000}"/>
    <cellStyle name="Normal 66 5 3 2 2" xfId="43679" xr:uid="{00000000-0005-0000-0000-0000908A0000}"/>
    <cellStyle name="Normal 66 5 3 2 3" xfId="28446" xr:uid="{00000000-0005-0000-0000-0000918A0000}"/>
    <cellStyle name="Normal 66 5 3 3" xfId="8328" xr:uid="{00000000-0005-0000-0000-0000928A0000}"/>
    <cellStyle name="Normal 66 5 3 3 2" xfId="38662" xr:uid="{00000000-0005-0000-0000-0000938A0000}"/>
    <cellStyle name="Normal 66 5 3 3 3" xfId="23429" xr:uid="{00000000-0005-0000-0000-0000948A0000}"/>
    <cellStyle name="Normal 66 5 3 4" xfId="33649" xr:uid="{00000000-0005-0000-0000-0000958A0000}"/>
    <cellStyle name="Normal 66 5 3 5" xfId="18416" xr:uid="{00000000-0005-0000-0000-0000968A0000}"/>
    <cellStyle name="Normal 66 5 4" xfId="4967" xr:uid="{00000000-0005-0000-0000-0000978A0000}"/>
    <cellStyle name="Normal 66 5 4 2" xfId="15019" xr:uid="{00000000-0005-0000-0000-0000988A0000}"/>
    <cellStyle name="Normal 66 5 4 2 2" xfId="45350" xr:uid="{00000000-0005-0000-0000-0000998A0000}"/>
    <cellStyle name="Normal 66 5 4 2 3" xfId="30117" xr:uid="{00000000-0005-0000-0000-00009A8A0000}"/>
    <cellStyle name="Normal 66 5 4 3" xfId="9999" xr:uid="{00000000-0005-0000-0000-00009B8A0000}"/>
    <cellStyle name="Normal 66 5 4 3 2" xfId="40333" xr:uid="{00000000-0005-0000-0000-00009C8A0000}"/>
    <cellStyle name="Normal 66 5 4 3 3" xfId="25100" xr:uid="{00000000-0005-0000-0000-00009D8A0000}"/>
    <cellStyle name="Normal 66 5 4 4" xfId="35320" xr:uid="{00000000-0005-0000-0000-00009E8A0000}"/>
    <cellStyle name="Normal 66 5 4 5" xfId="20087" xr:uid="{00000000-0005-0000-0000-00009F8A0000}"/>
    <cellStyle name="Normal 66 5 5" xfId="11677" xr:uid="{00000000-0005-0000-0000-0000A08A0000}"/>
    <cellStyle name="Normal 66 5 5 2" xfId="42008" xr:uid="{00000000-0005-0000-0000-0000A18A0000}"/>
    <cellStyle name="Normal 66 5 5 3" xfId="26775" xr:uid="{00000000-0005-0000-0000-0000A28A0000}"/>
    <cellStyle name="Normal 66 5 6" xfId="6656" xr:uid="{00000000-0005-0000-0000-0000A38A0000}"/>
    <cellStyle name="Normal 66 5 6 2" xfId="36991" xr:uid="{00000000-0005-0000-0000-0000A48A0000}"/>
    <cellStyle name="Normal 66 5 6 3" xfId="21758" xr:uid="{00000000-0005-0000-0000-0000A58A0000}"/>
    <cellStyle name="Normal 66 5 7" xfId="31979" xr:uid="{00000000-0005-0000-0000-0000A68A0000}"/>
    <cellStyle name="Normal 66 5 8" xfId="16745" xr:uid="{00000000-0005-0000-0000-0000A78A0000}"/>
    <cellStyle name="Normal 66 6" xfId="2001" xr:uid="{00000000-0005-0000-0000-0000A88A0000}"/>
    <cellStyle name="Normal 66 6 2" xfId="3693" xr:uid="{00000000-0005-0000-0000-0000A98A0000}"/>
    <cellStyle name="Normal 66 6 2 2" xfId="13766" xr:uid="{00000000-0005-0000-0000-0000AA8A0000}"/>
    <cellStyle name="Normal 66 6 2 2 2" xfId="44097" xr:uid="{00000000-0005-0000-0000-0000AB8A0000}"/>
    <cellStyle name="Normal 66 6 2 2 3" xfId="28864" xr:uid="{00000000-0005-0000-0000-0000AC8A0000}"/>
    <cellStyle name="Normal 66 6 2 3" xfId="8746" xr:uid="{00000000-0005-0000-0000-0000AD8A0000}"/>
    <cellStyle name="Normal 66 6 2 3 2" xfId="39080" xr:uid="{00000000-0005-0000-0000-0000AE8A0000}"/>
    <cellStyle name="Normal 66 6 2 3 3" xfId="23847" xr:uid="{00000000-0005-0000-0000-0000AF8A0000}"/>
    <cellStyle name="Normal 66 6 2 4" xfId="34067" xr:uid="{00000000-0005-0000-0000-0000B08A0000}"/>
    <cellStyle name="Normal 66 6 2 5" xfId="18834" xr:uid="{00000000-0005-0000-0000-0000B18A0000}"/>
    <cellStyle name="Normal 66 6 3" xfId="5385" xr:uid="{00000000-0005-0000-0000-0000B28A0000}"/>
    <cellStyle name="Normal 66 6 3 2" xfId="15437" xr:uid="{00000000-0005-0000-0000-0000B38A0000}"/>
    <cellStyle name="Normal 66 6 3 2 2" xfId="45768" xr:uid="{00000000-0005-0000-0000-0000B48A0000}"/>
    <cellStyle name="Normal 66 6 3 2 3" xfId="30535" xr:uid="{00000000-0005-0000-0000-0000B58A0000}"/>
    <cellStyle name="Normal 66 6 3 3" xfId="10417" xr:uid="{00000000-0005-0000-0000-0000B68A0000}"/>
    <cellStyle name="Normal 66 6 3 3 2" xfId="40751" xr:uid="{00000000-0005-0000-0000-0000B78A0000}"/>
    <cellStyle name="Normal 66 6 3 3 3" xfId="25518" xr:uid="{00000000-0005-0000-0000-0000B88A0000}"/>
    <cellStyle name="Normal 66 6 3 4" xfId="35738" xr:uid="{00000000-0005-0000-0000-0000B98A0000}"/>
    <cellStyle name="Normal 66 6 3 5" xfId="20505" xr:uid="{00000000-0005-0000-0000-0000BA8A0000}"/>
    <cellStyle name="Normal 66 6 4" xfId="12095" xr:uid="{00000000-0005-0000-0000-0000BB8A0000}"/>
    <cellStyle name="Normal 66 6 4 2" xfId="42426" xr:uid="{00000000-0005-0000-0000-0000BC8A0000}"/>
    <cellStyle name="Normal 66 6 4 3" xfId="27193" xr:uid="{00000000-0005-0000-0000-0000BD8A0000}"/>
    <cellStyle name="Normal 66 6 5" xfId="7074" xr:uid="{00000000-0005-0000-0000-0000BE8A0000}"/>
    <cellStyle name="Normal 66 6 5 2" xfId="37409" xr:uid="{00000000-0005-0000-0000-0000BF8A0000}"/>
    <cellStyle name="Normal 66 6 5 3" xfId="22176" xr:uid="{00000000-0005-0000-0000-0000C08A0000}"/>
    <cellStyle name="Normal 66 6 6" xfId="32397" xr:uid="{00000000-0005-0000-0000-0000C18A0000}"/>
    <cellStyle name="Normal 66 6 7" xfId="17163" xr:uid="{00000000-0005-0000-0000-0000C28A0000}"/>
    <cellStyle name="Normal 66 7" xfId="2853" xr:uid="{00000000-0005-0000-0000-0000C38A0000}"/>
    <cellStyle name="Normal 66 7 2" xfId="12930" xr:uid="{00000000-0005-0000-0000-0000C48A0000}"/>
    <cellStyle name="Normal 66 7 2 2" xfId="43261" xr:uid="{00000000-0005-0000-0000-0000C58A0000}"/>
    <cellStyle name="Normal 66 7 2 3" xfId="28028" xr:uid="{00000000-0005-0000-0000-0000C68A0000}"/>
    <cellStyle name="Normal 66 7 3" xfId="7910" xr:uid="{00000000-0005-0000-0000-0000C78A0000}"/>
    <cellStyle name="Normal 66 7 3 2" xfId="38244" xr:uid="{00000000-0005-0000-0000-0000C88A0000}"/>
    <cellStyle name="Normal 66 7 3 3" xfId="23011" xr:uid="{00000000-0005-0000-0000-0000C98A0000}"/>
    <cellStyle name="Normal 66 7 4" xfId="33231" xr:uid="{00000000-0005-0000-0000-0000CA8A0000}"/>
    <cellStyle name="Normal 66 7 5" xfId="17998" xr:uid="{00000000-0005-0000-0000-0000CB8A0000}"/>
    <cellStyle name="Normal 66 8" xfId="4547" xr:uid="{00000000-0005-0000-0000-0000CC8A0000}"/>
    <cellStyle name="Normal 66 8 2" xfId="14601" xr:uid="{00000000-0005-0000-0000-0000CD8A0000}"/>
    <cellStyle name="Normal 66 8 2 2" xfId="44932" xr:uid="{00000000-0005-0000-0000-0000CE8A0000}"/>
    <cellStyle name="Normal 66 8 2 3" xfId="29699" xr:uid="{00000000-0005-0000-0000-0000CF8A0000}"/>
    <cellStyle name="Normal 66 8 3" xfId="9581" xr:uid="{00000000-0005-0000-0000-0000D08A0000}"/>
    <cellStyle name="Normal 66 8 3 2" xfId="39915" xr:uid="{00000000-0005-0000-0000-0000D18A0000}"/>
    <cellStyle name="Normal 66 8 3 3" xfId="24682" xr:uid="{00000000-0005-0000-0000-0000D28A0000}"/>
    <cellStyle name="Normal 66 8 4" xfId="34902" xr:uid="{00000000-0005-0000-0000-0000D38A0000}"/>
    <cellStyle name="Normal 66 8 5" xfId="19669" xr:uid="{00000000-0005-0000-0000-0000D48A0000}"/>
    <cellStyle name="Normal 66 9" xfId="11257" xr:uid="{00000000-0005-0000-0000-0000D58A0000}"/>
    <cellStyle name="Normal 66 9 2" xfId="41590" xr:uid="{00000000-0005-0000-0000-0000D68A0000}"/>
    <cellStyle name="Normal 66 9 3" xfId="26357" xr:uid="{00000000-0005-0000-0000-0000D78A0000}"/>
    <cellStyle name="Normal 67" xfId="894" xr:uid="{00000000-0005-0000-0000-0000D88A0000}"/>
    <cellStyle name="Normal 67 10" xfId="6237" xr:uid="{00000000-0005-0000-0000-0000D98A0000}"/>
    <cellStyle name="Normal 67 10 2" xfId="36574" xr:uid="{00000000-0005-0000-0000-0000DA8A0000}"/>
    <cellStyle name="Normal 67 10 3" xfId="21341" xr:uid="{00000000-0005-0000-0000-0000DB8A0000}"/>
    <cellStyle name="Normal 67 11" xfId="31565" xr:uid="{00000000-0005-0000-0000-0000DC8A0000}"/>
    <cellStyle name="Normal 67 12" xfId="16326" xr:uid="{00000000-0005-0000-0000-0000DD8A0000}"/>
    <cellStyle name="Normal 67 2" xfId="1201" xr:uid="{00000000-0005-0000-0000-0000DE8A0000}"/>
    <cellStyle name="Normal 67 2 10" xfId="31616" xr:uid="{00000000-0005-0000-0000-0000DF8A0000}"/>
    <cellStyle name="Normal 67 2 11" xfId="16380" xr:uid="{00000000-0005-0000-0000-0000E08A0000}"/>
    <cellStyle name="Normal 67 2 2" xfId="1309" xr:uid="{00000000-0005-0000-0000-0000E18A0000}"/>
    <cellStyle name="Normal 67 2 2 10" xfId="16484" xr:uid="{00000000-0005-0000-0000-0000E28A0000}"/>
    <cellStyle name="Normal 67 2 2 2" xfId="1526" xr:uid="{00000000-0005-0000-0000-0000E38A0000}"/>
    <cellStyle name="Normal 67 2 2 2 2" xfId="1947" xr:uid="{00000000-0005-0000-0000-0000E48A0000}"/>
    <cellStyle name="Normal 67 2 2 2 2 2" xfId="2786" xr:uid="{00000000-0005-0000-0000-0000E58A0000}"/>
    <cellStyle name="Normal 67 2 2 2 2 2 2" xfId="4476" xr:uid="{00000000-0005-0000-0000-0000E68A0000}"/>
    <cellStyle name="Normal 67 2 2 2 2 2 2 2" xfId="14549" xr:uid="{00000000-0005-0000-0000-0000E78A0000}"/>
    <cellStyle name="Normal 67 2 2 2 2 2 2 2 2" xfId="44880" xr:uid="{00000000-0005-0000-0000-0000E88A0000}"/>
    <cellStyle name="Normal 67 2 2 2 2 2 2 2 3" xfId="29647" xr:uid="{00000000-0005-0000-0000-0000E98A0000}"/>
    <cellStyle name="Normal 67 2 2 2 2 2 2 3" xfId="9529" xr:uid="{00000000-0005-0000-0000-0000EA8A0000}"/>
    <cellStyle name="Normal 67 2 2 2 2 2 2 3 2" xfId="39863" xr:uid="{00000000-0005-0000-0000-0000EB8A0000}"/>
    <cellStyle name="Normal 67 2 2 2 2 2 2 3 3" xfId="24630" xr:uid="{00000000-0005-0000-0000-0000EC8A0000}"/>
    <cellStyle name="Normal 67 2 2 2 2 2 2 4" xfId="34850" xr:uid="{00000000-0005-0000-0000-0000ED8A0000}"/>
    <cellStyle name="Normal 67 2 2 2 2 2 2 5" xfId="19617" xr:uid="{00000000-0005-0000-0000-0000EE8A0000}"/>
    <cellStyle name="Normal 67 2 2 2 2 2 3" xfId="6168" xr:uid="{00000000-0005-0000-0000-0000EF8A0000}"/>
    <cellStyle name="Normal 67 2 2 2 2 2 3 2" xfId="16220" xr:uid="{00000000-0005-0000-0000-0000F08A0000}"/>
    <cellStyle name="Normal 67 2 2 2 2 2 3 2 2" xfId="46551" xr:uid="{00000000-0005-0000-0000-0000F18A0000}"/>
    <cellStyle name="Normal 67 2 2 2 2 2 3 2 3" xfId="31318" xr:uid="{00000000-0005-0000-0000-0000F28A0000}"/>
    <cellStyle name="Normal 67 2 2 2 2 2 3 3" xfId="11200" xr:uid="{00000000-0005-0000-0000-0000F38A0000}"/>
    <cellStyle name="Normal 67 2 2 2 2 2 3 3 2" xfId="41534" xr:uid="{00000000-0005-0000-0000-0000F48A0000}"/>
    <cellStyle name="Normal 67 2 2 2 2 2 3 3 3" xfId="26301" xr:uid="{00000000-0005-0000-0000-0000F58A0000}"/>
    <cellStyle name="Normal 67 2 2 2 2 2 3 4" xfId="36521" xr:uid="{00000000-0005-0000-0000-0000F68A0000}"/>
    <cellStyle name="Normal 67 2 2 2 2 2 3 5" xfId="21288" xr:uid="{00000000-0005-0000-0000-0000F78A0000}"/>
    <cellStyle name="Normal 67 2 2 2 2 2 4" xfId="12878" xr:uid="{00000000-0005-0000-0000-0000F88A0000}"/>
    <cellStyle name="Normal 67 2 2 2 2 2 4 2" xfId="43209" xr:uid="{00000000-0005-0000-0000-0000F98A0000}"/>
    <cellStyle name="Normal 67 2 2 2 2 2 4 3" xfId="27976" xr:uid="{00000000-0005-0000-0000-0000FA8A0000}"/>
    <cellStyle name="Normal 67 2 2 2 2 2 5" xfId="7857" xr:uid="{00000000-0005-0000-0000-0000FB8A0000}"/>
    <cellStyle name="Normal 67 2 2 2 2 2 5 2" xfId="38192" xr:uid="{00000000-0005-0000-0000-0000FC8A0000}"/>
    <cellStyle name="Normal 67 2 2 2 2 2 5 3" xfId="22959" xr:uid="{00000000-0005-0000-0000-0000FD8A0000}"/>
    <cellStyle name="Normal 67 2 2 2 2 2 6" xfId="33180" xr:uid="{00000000-0005-0000-0000-0000FE8A0000}"/>
    <cellStyle name="Normal 67 2 2 2 2 2 7" xfId="17946" xr:uid="{00000000-0005-0000-0000-0000FF8A0000}"/>
    <cellStyle name="Normal 67 2 2 2 2 3" xfId="3639" xr:uid="{00000000-0005-0000-0000-0000008B0000}"/>
    <cellStyle name="Normal 67 2 2 2 2 3 2" xfId="13713" xr:uid="{00000000-0005-0000-0000-0000018B0000}"/>
    <cellStyle name="Normal 67 2 2 2 2 3 2 2" xfId="44044" xr:uid="{00000000-0005-0000-0000-0000028B0000}"/>
    <cellStyle name="Normal 67 2 2 2 2 3 2 3" xfId="28811" xr:uid="{00000000-0005-0000-0000-0000038B0000}"/>
    <cellStyle name="Normal 67 2 2 2 2 3 3" xfId="8693" xr:uid="{00000000-0005-0000-0000-0000048B0000}"/>
    <cellStyle name="Normal 67 2 2 2 2 3 3 2" xfId="39027" xr:uid="{00000000-0005-0000-0000-0000058B0000}"/>
    <cellStyle name="Normal 67 2 2 2 2 3 3 3" xfId="23794" xr:uid="{00000000-0005-0000-0000-0000068B0000}"/>
    <cellStyle name="Normal 67 2 2 2 2 3 4" xfId="34014" xr:uid="{00000000-0005-0000-0000-0000078B0000}"/>
    <cellStyle name="Normal 67 2 2 2 2 3 5" xfId="18781" xr:uid="{00000000-0005-0000-0000-0000088B0000}"/>
    <cellStyle name="Normal 67 2 2 2 2 4" xfId="5332" xr:uid="{00000000-0005-0000-0000-0000098B0000}"/>
    <cellStyle name="Normal 67 2 2 2 2 4 2" xfId="15384" xr:uid="{00000000-0005-0000-0000-00000A8B0000}"/>
    <cellStyle name="Normal 67 2 2 2 2 4 2 2" xfId="45715" xr:uid="{00000000-0005-0000-0000-00000B8B0000}"/>
    <cellStyle name="Normal 67 2 2 2 2 4 2 3" xfId="30482" xr:uid="{00000000-0005-0000-0000-00000C8B0000}"/>
    <cellStyle name="Normal 67 2 2 2 2 4 3" xfId="10364" xr:uid="{00000000-0005-0000-0000-00000D8B0000}"/>
    <cellStyle name="Normal 67 2 2 2 2 4 3 2" xfId="40698" xr:uid="{00000000-0005-0000-0000-00000E8B0000}"/>
    <cellStyle name="Normal 67 2 2 2 2 4 3 3" xfId="25465" xr:uid="{00000000-0005-0000-0000-00000F8B0000}"/>
    <cellStyle name="Normal 67 2 2 2 2 4 4" xfId="35685" xr:uid="{00000000-0005-0000-0000-0000108B0000}"/>
    <cellStyle name="Normal 67 2 2 2 2 4 5" xfId="20452" xr:uid="{00000000-0005-0000-0000-0000118B0000}"/>
    <cellStyle name="Normal 67 2 2 2 2 5" xfId="12042" xr:uid="{00000000-0005-0000-0000-0000128B0000}"/>
    <cellStyle name="Normal 67 2 2 2 2 5 2" xfId="42373" xr:uid="{00000000-0005-0000-0000-0000138B0000}"/>
    <cellStyle name="Normal 67 2 2 2 2 5 3" xfId="27140" xr:uid="{00000000-0005-0000-0000-0000148B0000}"/>
    <cellStyle name="Normal 67 2 2 2 2 6" xfId="7021" xr:uid="{00000000-0005-0000-0000-0000158B0000}"/>
    <cellStyle name="Normal 67 2 2 2 2 6 2" xfId="37356" xr:uid="{00000000-0005-0000-0000-0000168B0000}"/>
    <cellStyle name="Normal 67 2 2 2 2 6 3" xfId="22123" xr:uid="{00000000-0005-0000-0000-0000178B0000}"/>
    <cellStyle name="Normal 67 2 2 2 2 7" xfId="32344" xr:uid="{00000000-0005-0000-0000-0000188B0000}"/>
    <cellStyle name="Normal 67 2 2 2 2 8" xfId="17110" xr:uid="{00000000-0005-0000-0000-0000198B0000}"/>
    <cellStyle name="Normal 67 2 2 2 3" xfId="2368" xr:uid="{00000000-0005-0000-0000-00001A8B0000}"/>
    <cellStyle name="Normal 67 2 2 2 3 2" xfId="4058" xr:uid="{00000000-0005-0000-0000-00001B8B0000}"/>
    <cellStyle name="Normal 67 2 2 2 3 2 2" xfId="14131" xr:uid="{00000000-0005-0000-0000-00001C8B0000}"/>
    <cellStyle name="Normal 67 2 2 2 3 2 2 2" xfId="44462" xr:uid="{00000000-0005-0000-0000-00001D8B0000}"/>
    <cellStyle name="Normal 67 2 2 2 3 2 2 3" xfId="29229" xr:uid="{00000000-0005-0000-0000-00001E8B0000}"/>
    <cellStyle name="Normal 67 2 2 2 3 2 3" xfId="9111" xr:uid="{00000000-0005-0000-0000-00001F8B0000}"/>
    <cellStyle name="Normal 67 2 2 2 3 2 3 2" xfId="39445" xr:uid="{00000000-0005-0000-0000-0000208B0000}"/>
    <cellStyle name="Normal 67 2 2 2 3 2 3 3" xfId="24212" xr:uid="{00000000-0005-0000-0000-0000218B0000}"/>
    <cellStyle name="Normal 67 2 2 2 3 2 4" xfId="34432" xr:uid="{00000000-0005-0000-0000-0000228B0000}"/>
    <cellStyle name="Normal 67 2 2 2 3 2 5" xfId="19199" xr:uid="{00000000-0005-0000-0000-0000238B0000}"/>
    <cellStyle name="Normal 67 2 2 2 3 3" xfId="5750" xr:uid="{00000000-0005-0000-0000-0000248B0000}"/>
    <cellStyle name="Normal 67 2 2 2 3 3 2" xfId="15802" xr:uid="{00000000-0005-0000-0000-0000258B0000}"/>
    <cellStyle name="Normal 67 2 2 2 3 3 2 2" xfId="46133" xr:uid="{00000000-0005-0000-0000-0000268B0000}"/>
    <cellStyle name="Normal 67 2 2 2 3 3 2 3" xfId="30900" xr:uid="{00000000-0005-0000-0000-0000278B0000}"/>
    <cellStyle name="Normal 67 2 2 2 3 3 3" xfId="10782" xr:uid="{00000000-0005-0000-0000-0000288B0000}"/>
    <cellStyle name="Normal 67 2 2 2 3 3 3 2" xfId="41116" xr:uid="{00000000-0005-0000-0000-0000298B0000}"/>
    <cellStyle name="Normal 67 2 2 2 3 3 3 3" xfId="25883" xr:uid="{00000000-0005-0000-0000-00002A8B0000}"/>
    <cellStyle name="Normal 67 2 2 2 3 3 4" xfId="36103" xr:uid="{00000000-0005-0000-0000-00002B8B0000}"/>
    <cellStyle name="Normal 67 2 2 2 3 3 5" xfId="20870" xr:uid="{00000000-0005-0000-0000-00002C8B0000}"/>
    <cellStyle name="Normal 67 2 2 2 3 4" xfId="12460" xr:uid="{00000000-0005-0000-0000-00002D8B0000}"/>
    <cellStyle name="Normal 67 2 2 2 3 4 2" xfId="42791" xr:uid="{00000000-0005-0000-0000-00002E8B0000}"/>
    <cellStyle name="Normal 67 2 2 2 3 4 3" xfId="27558" xr:uid="{00000000-0005-0000-0000-00002F8B0000}"/>
    <cellStyle name="Normal 67 2 2 2 3 5" xfId="7439" xr:uid="{00000000-0005-0000-0000-0000308B0000}"/>
    <cellStyle name="Normal 67 2 2 2 3 5 2" xfId="37774" xr:uid="{00000000-0005-0000-0000-0000318B0000}"/>
    <cellStyle name="Normal 67 2 2 2 3 5 3" xfId="22541" xr:uid="{00000000-0005-0000-0000-0000328B0000}"/>
    <cellStyle name="Normal 67 2 2 2 3 6" xfId="32762" xr:uid="{00000000-0005-0000-0000-0000338B0000}"/>
    <cellStyle name="Normal 67 2 2 2 3 7" xfId="17528" xr:uid="{00000000-0005-0000-0000-0000348B0000}"/>
    <cellStyle name="Normal 67 2 2 2 4" xfId="3221" xr:uid="{00000000-0005-0000-0000-0000358B0000}"/>
    <cellStyle name="Normal 67 2 2 2 4 2" xfId="13295" xr:uid="{00000000-0005-0000-0000-0000368B0000}"/>
    <cellStyle name="Normal 67 2 2 2 4 2 2" xfId="43626" xr:uid="{00000000-0005-0000-0000-0000378B0000}"/>
    <cellStyle name="Normal 67 2 2 2 4 2 3" xfId="28393" xr:uid="{00000000-0005-0000-0000-0000388B0000}"/>
    <cellStyle name="Normal 67 2 2 2 4 3" xfId="8275" xr:uid="{00000000-0005-0000-0000-0000398B0000}"/>
    <cellStyle name="Normal 67 2 2 2 4 3 2" xfId="38609" xr:uid="{00000000-0005-0000-0000-00003A8B0000}"/>
    <cellStyle name="Normal 67 2 2 2 4 3 3" xfId="23376" xr:uid="{00000000-0005-0000-0000-00003B8B0000}"/>
    <cellStyle name="Normal 67 2 2 2 4 4" xfId="33596" xr:uid="{00000000-0005-0000-0000-00003C8B0000}"/>
    <cellStyle name="Normal 67 2 2 2 4 5" xfId="18363" xr:uid="{00000000-0005-0000-0000-00003D8B0000}"/>
    <cellStyle name="Normal 67 2 2 2 5" xfId="4914" xr:uid="{00000000-0005-0000-0000-00003E8B0000}"/>
    <cellStyle name="Normal 67 2 2 2 5 2" xfId="14966" xr:uid="{00000000-0005-0000-0000-00003F8B0000}"/>
    <cellStyle name="Normal 67 2 2 2 5 2 2" xfId="45297" xr:uid="{00000000-0005-0000-0000-0000408B0000}"/>
    <cellStyle name="Normal 67 2 2 2 5 2 3" xfId="30064" xr:uid="{00000000-0005-0000-0000-0000418B0000}"/>
    <cellStyle name="Normal 67 2 2 2 5 3" xfId="9946" xr:uid="{00000000-0005-0000-0000-0000428B0000}"/>
    <cellStyle name="Normal 67 2 2 2 5 3 2" xfId="40280" xr:uid="{00000000-0005-0000-0000-0000438B0000}"/>
    <cellStyle name="Normal 67 2 2 2 5 3 3" xfId="25047" xr:uid="{00000000-0005-0000-0000-0000448B0000}"/>
    <cellStyle name="Normal 67 2 2 2 5 4" xfId="35267" xr:uid="{00000000-0005-0000-0000-0000458B0000}"/>
    <cellStyle name="Normal 67 2 2 2 5 5" xfId="20034" xr:uid="{00000000-0005-0000-0000-0000468B0000}"/>
    <cellStyle name="Normal 67 2 2 2 6" xfId="11624" xr:uid="{00000000-0005-0000-0000-0000478B0000}"/>
    <cellStyle name="Normal 67 2 2 2 6 2" xfId="41955" xr:uid="{00000000-0005-0000-0000-0000488B0000}"/>
    <cellStyle name="Normal 67 2 2 2 6 3" xfId="26722" xr:uid="{00000000-0005-0000-0000-0000498B0000}"/>
    <cellStyle name="Normal 67 2 2 2 7" xfId="6603" xr:uid="{00000000-0005-0000-0000-00004A8B0000}"/>
    <cellStyle name="Normal 67 2 2 2 7 2" xfId="36938" xr:uid="{00000000-0005-0000-0000-00004B8B0000}"/>
    <cellStyle name="Normal 67 2 2 2 7 3" xfId="21705" xr:uid="{00000000-0005-0000-0000-00004C8B0000}"/>
    <cellStyle name="Normal 67 2 2 2 8" xfId="31926" xr:uid="{00000000-0005-0000-0000-00004D8B0000}"/>
    <cellStyle name="Normal 67 2 2 2 9" xfId="16692" xr:uid="{00000000-0005-0000-0000-00004E8B0000}"/>
    <cellStyle name="Normal 67 2 2 3" xfId="1739" xr:uid="{00000000-0005-0000-0000-00004F8B0000}"/>
    <cellStyle name="Normal 67 2 2 3 2" xfId="2578" xr:uid="{00000000-0005-0000-0000-0000508B0000}"/>
    <cellStyle name="Normal 67 2 2 3 2 2" xfId="4268" xr:uid="{00000000-0005-0000-0000-0000518B0000}"/>
    <cellStyle name="Normal 67 2 2 3 2 2 2" xfId="14341" xr:uid="{00000000-0005-0000-0000-0000528B0000}"/>
    <cellStyle name="Normal 67 2 2 3 2 2 2 2" xfId="44672" xr:uid="{00000000-0005-0000-0000-0000538B0000}"/>
    <cellStyle name="Normal 67 2 2 3 2 2 2 3" xfId="29439" xr:uid="{00000000-0005-0000-0000-0000548B0000}"/>
    <cellStyle name="Normal 67 2 2 3 2 2 3" xfId="9321" xr:uid="{00000000-0005-0000-0000-0000558B0000}"/>
    <cellStyle name="Normal 67 2 2 3 2 2 3 2" xfId="39655" xr:uid="{00000000-0005-0000-0000-0000568B0000}"/>
    <cellStyle name="Normal 67 2 2 3 2 2 3 3" xfId="24422" xr:uid="{00000000-0005-0000-0000-0000578B0000}"/>
    <cellStyle name="Normal 67 2 2 3 2 2 4" xfId="34642" xr:uid="{00000000-0005-0000-0000-0000588B0000}"/>
    <cellStyle name="Normal 67 2 2 3 2 2 5" xfId="19409" xr:uid="{00000000-0005-0000-0000-0000598B0000}"/>
    <cellStyle name="Normal 67 2 2 3 2 3" xfId="5960" xr:uid="{00000000-0005-0000-0000-00005A8B0000}"/>
    <cellStyle name="Normal 67 2 2 3 2 3 2" xfId="16012" xr:uid="{00000000-0005-0000-0000-00005B8B0000}"/>
    <cellStyle name="Normal 67 2 2 3 2 3 2 2" xfId="46343" xr:uid="{00000000-0005-0000-0000-00005C8B0000}"/>
    <cellStyle name="Normal 67 2 2 3 2 3 2 3" xfId="31110" xr:uid="{00000000-0005-0000-0000-00005D8B0000}"/>
    <cellStyle name="Normal 67 2 2 3 2 3 3" xfId="10992" xr:uid="{00000000-0005-0000-0000-00005E8B0000}"/>
    <cellStyle name="Normal 67 2 2 3 2 3 3 2" xfId="41326" xr:uid="{00000000-0005-0000-0000-00005F8B0000}"/>
    <cellStyle name="Normal 67 2 2 3 2 3 3 3" xfId="26093" xr:uid="{00000000-0005-0000-0000-0000608B0000}"/>
    <cellStyle name="Normal 67 2 2 3 2 3 4" xfId="36313" xr:uid="{00000000-0005-0000-0000-0000618B0000}"/>
    <cellStyle name="Normal 67 2 2 3 2 3 5" xfId="21080" xr:uid="{00000000-0005-0000-0000-0000628B0000}"/>
    <cellStyle name="Normal 67 2 2 3 2 4" xfId="12670" xr:uid="{00000000-0005-0000-0000-0000638B0000}"/>
    <cellStyle name="Normal 67 2 2 3 2 4 2" xfId="43001" xr:uid="{00000000-0005-0000-0000-0000648B0000}"/>
    <cellStyle name="Normal 67 2 2 3 2 4 3" xfId="27768" xr:uid="{00000000-0005-0000-0000-0000658B0000}"/>
    <cellStyle name="Normal 67 2 2 3 2 5" xfId="7649" xr:uid="{00000000-0005-0000-0000-0000668B0000}"/>
    <cellStyle name="Normal 67 2 2 3 2 5 2" xfId="37984" xr:uid="{00000000-0005-0000-0000-0000678B0000}"/>
    <cellStyle name="Normal 67 2 2 3 2 5 3" xfId="22751" xr:uid="{00000000-0005-0000-0000-0000688B0000}"/>
    <cellStyle name="Normal 67 2 2 3 2 6" xfId="32972" xr:uid="{00000000-0005-0000-0000-0000698B0000}"/>
    <cellStyle name="Normal 67 2 2 3 2 7" xfId="17738" xr:uid="{00000000-0005-0000-0000-00006A8B0000}"/>
    <cellStyle name="Normal 67 2 2 3 3" xfId="3431" xr:uid="{00000000-0005-0000-0000-00006B8B0000}"/>
    <cellStyle name="Normal 67 2 2 3 3 2" xfId="13505" xr:uid="{00000000-0005-0000-0000-00006C8B0000}"/>
    <cellStyle name="Normal 67 2 2 3 3 2 2" xfId="43836" xr:uid="{00000000-0005-0000-0000-00006D8B0000}"/>
    <cellStyle name="Normal 67 2 2 3 3 2 3" xfId="28603" xr:uid="{00000000-0005-0000-0000-00006E8B0000}"/>
    <cellStyle name="Normal 67 2 2 3 3 3" xfId="8485" xr:uid="{00000000-0005-0000-0000-00006F8B0000}"/>
    <cellStyle name="Normal 67 2 2 3 3 3 2" xfId="38819" xr:uid="{00000000-0005-0000-0000-0000708B0000}"/>
    <cellStyle name="Normal 67 2 2 3 3 3 3" xfId="23586" xr:uid="{00000000-0005-0000-0000-0000718B0000}"/>
    <cellStyle name="Normal 67 2 2 3 3 4" xfId="33806" xr:uid="{00000000-0005-0000-0000-0000728B0000}"/>
    <cellStyle name="Normal 67 2 2 3 3 5" xfId="18573" xr:uid="{00000000-0005-0000-0000-0000738B0000}"/>
    <cellStyle name="Normal 67 2 2 3 4" xfId="5124" xr:uid="{00000000-0005-0000-0000-0000748B0000}"/>
    <cellStyle name="Normal 67 2 2 3 4 2" xfId="15176" xr:uid="{00000000-0005-0000-0000-0000758B0000}"/>
    <cellStyle name="Normal 67 2 2 3 4 2 2" xfId="45507" xr:uid="{00000000-0005-0000-0000-0000768B0000}"/>
    <cellStyle name="Normal 67 2 2 3 4 2 3" xfId="30274" xr:uid="{00000000-0005-0000-0000-0000778B0000}"/>
    <cellStyle name="Normal 67 2 2 3 4 3" xfId="10156" xr:uid="{00000000-0005-0000-0000-0000788B0000}"/>
    <cellStyle name="Normal 67 2 2 3 4 3 2" xfId="40490" xr:uid="{00000000-0005-0000-0000-0000798B0000}"/>
    <cellStyle name="Normal 67 2 2 3 4 3 3" xfId="25257" xr:uid="{00000000-0005-0000-0000-00007A8B0000}"/>
    <cellStyle name="Normal 67 2 2 3 4 4" xfId="35477" xr:uid="{00000000-0005-0000-0000-00007B8B0000}"/>
    <cellStyle name="Normal 67 2 2 3 4 5" xfId="20244" xr:uid="{00000000-0005-0000-0000-00007C8B0000}"/>
    <cellStyle name="Normal 67 2 2 3 5" xfId="11834" xr:uid="{00000000-0005-0000-0000-00007D8B0000}"/>
    <cellStyle name="Normal 67 2 2 3 5 2" xfId="42165" xr:uid="{00000000-0005-0000-0000-00007E8B0000}"/>
    <cellStyle name="Normal 67 2 2 3 5 3" xfId="26932" xr:uid="{00000000-0005-0000-0000-00007F8B0000}"/>
    <cellStyle name="Normal 67 2 2 3 6" xfId="6813" xr:uid="{00000000-0005-0000-0000-0000808B0000}"/>
    <cellStyle name="Normal 67 2 2 3 6 2" xfId="37148" xr:uid="{00000000-0005-0000-0000-0000818B0000}"/>
    <cellStyle name="Normal 67 2 2 3 6 3" xfId="21915" xr:uid="{00000000-0005-0000-0000-0000828B0000}"/>
    <cellStyle name="Normal 67 2 2 3 7" xfId="32136" xr:uid="{00000000-0005-0000-0000-0000838B0000}"/>
    <cellStyle name="Normal 67 2 2 3 8" xfId="16902" xr:uid="{00000000-0005-0000-0000-0000848B0000}"/>
    <cellStyle name="Normal 67 2 2 4" xfId="2160" xr:uid="{00000000-0005-0000-0000-0000858B0000}"/>
    <cellStyle name="Normal 67 2 2 4 2" xfId="3850" xr:uid="{00000000-0005-0000-0000-0000868B0000}"/>
    <cellStyle name="Normal 67 2 2 4 2 2" xfId="13923" xr:uid="{00000000-0005-0000-0000-0000878B0000}"/>
    <cellStyle name="Normal 67 2 2 4 2 2 2" xfId="44254" xr:uid="{00000000-0005-0000-0000-0000888B0000}"/>
    <cellStyle name="Normal 67 2 2 4 2 2 3" xfId="29021" xr:uid="{00000000-0005-0000-0000-0000898B0000}"/>
    <cellStyle name="Normal 67 2 2 4 2 3" xfId="8903" xr:uid="{00000000-0005-0000-0000-00008A8B0000}"/>
    <cellStyle name="Normal 67 2 2 4 2 3 2" xfId="39237" xr:uid="{00000000-0005-0000-0000-00008B8B0000}"/>
    <cellStyle name="Normal 67 2 2 4 2 3 3" xfId="24004" xr:uid="{00000000-0005-0000-0000-00008C8B0000}"/>
    <cellStyle name="Normal 67 2 2 4 2 4" xfId="34224" xr:uid="{00000000-0005-0000-0000-00008D8B0000}"/>
    <cellStyle name="Normal 67 2 2 4 2 5" xfId="18991" xr:uid="{00000000-0005-0000-0000-00008E8B0000}"/>
    <cellStyle name="Normal 67 2 2 4 3" xfId="5542" xr:uid="{00000000-0005-0000-0000-00008F8B0000}"/>
    <cellStyle name="Normal 67 2 2 4 3 2" xfId="15594" xr:uid="{00000000-0005-0000-0000-0000908B0000}"/>
    <cellStyle name="Normal 67 2 2 4 3 2 2" xfId="45925" xr:uid="{00000000-0005-0000-0000-0000918B0000}"/>
    <cellStyle name="Normal 67 2 2 4 3 2 3" xfId="30692" xr:uid="{00000000-0005-0000-0000-0000928B0000}"/>
    <cellStyle name="Normal 67 2 2 4 3 3" xfId="10574" xr:uid="{00000000-0005-0000-0000-0000938B0000}"/>
    <cellStyle name="Normal 67 2 2 4 3 3 2" xfId="40908" xr:uid="{00000000-0005-0000-0000-0000948B0000}"/>
    <cellStyle name="Normal 67 2 2 4 3 3 3" xfId="25675" xr:uid="{00000000-0005-0000-0000-0000958B0000}"/>
    <cellStyle name="Normal 67 2 2 4 3 4" xfId="35895" xr:uid="{00000000-0005-0000-0000-0000968B0000}"/>
    <cellStyle name="Normal 67 2 2 4 3 5" xfId="20662" xr:uid="{00000000-0005-0000-0000-0000978B0000}"/>
    <cellStyle name="Normal 67 2 2 4 4" xfId="12252" xr:uid="{00000000-0005-0000-0000-0000988B0000}"/>
    <cellStyle name="Normal 67 2 2 4 4 2" xfId="42583" xr:uid="{00000000-0005-0000-0000-0000998B0000}"/>
    <cellStyle name="Normal 67 2 2 4 4 3" xfId="27350" xr:uid="{00000000-0005-0000-0000-00009A8B0000}"/>
    <cellStyle name="Normal 67 2 2 4 5" xfId="7231" xr:uid="{00000000-0005-0000-0000-00009B8B0000}"/>
    <cellStyle name="Normal 67 2 2 4 5 2" xfId="37566" xr:uid="{00000000-0005-0000-0000-00009C8B0000}"/>
    <cellStyle name="Normal 67 2 2 4 5 3" xfId="22333" xr:uid="{00000000-0005-0000-0000-00009D8B0000}"/>
    <cellStyle name="Normal 67 2 2 4 6" xfId="32554" xr:uid="{00000000-0005-0000-0000-00009E8B0000}"/>
    <cellStyle name="Normal 67 2 2 4 7" xfId="17320" xr:uid="{00000000-0005-0000-0000-00009F8B0000}"/>
    <cellStyle name="Normal 67 2 2 5" xfId="3013" xr:uid="{00000000-0005-0000-0000-0000A08B0000}"/>
    <cellStyle name="Normal 67 2 2 5 2" xfId="13087" xr:uid="{00000000-0005-0000-0000-0000A18B0000}"/>
    <cellStyle name="Normal 67 2 2 5 2 2" xfId="43418" xr:uid="{00000000-0005-0000-0000-0000A28B0000}"/>
    <cellStyle name="Normal 67 2 2 5 2 3" xfId="28185" xr:uid="{00000000-0005-0000-0000-0000A38B0000}"/>
    <cellStyle name="Normal 67 2 2 5 3" xfId="8067" xr:uid="{00000000-0005-0000-0000-0000A48B0000}"/>
    <cellStyle name="Normal 67 2 2 5 3 2" xfId="38401" xr:uid="{00000000-0005-0000-0000-0000A58B0000}"/>
    <cellStyle name="Normal 67 2 2 5 3 3" xfId="23168" xr:uid="{00000000-0005-0000-0000-0000A68B0000}"/>
    <cellStyle name="Normal 67 2 2 5 4" xfId="33388" xr:uid="{00000000-0005-0000-0000-0000A78B0000}"/>
    <cellStyle name="Normal 67 2 2 5 5" xfId="18155" xr:uid="{00000000-0005-0000-0000-0000A88B0000}"/>
    <cellStyle name="Normal 67 2 2 6" xfId="4706" xr:uid="{00000000-0005-0000-0000-0000A98B0000}"/>
    <cellStyle name="Normal 67 2 2 6 2" xfId="14758" xr:uid="{00000000-0005-0000-0000-0000AA8B0000}"/>
    <cellStyle name="Normal 67 2 2 6 2 2" xfId="45089" xr:uid="{00000000-0005-0000-0000-0000AB8B0000}"/>
    <cellStyle name="Normal 67 2 2 6 2 3" xfId="29856" xr:uid="{00000000-0005-0000-0000-0000AC8B0000}"/>
    <cellStyle name="Normal 67 2 2 6 3" xfId="9738" xr:uid="{00000000-0005-0000-0000-0000AD8B0000}"/>
    <cellStyle name="Normal 67 2 2 6 3 2" xfId="40072" xr:uid="{00000000-0005-0000-0000-0000AE8B0000}"/>
    <cellStyle name="Normal 67 2 2 6 3 3" xfId="24839" xr:uid="{00000000-0005-0000-0000-0000AF8B0000}"/>
    <cellStyle name="Normal 67 2 2 6 4" xfId="35059" xr:uid="{00000000-0005-0000-0000-0000B08B0000}"/>
    <cellStyle name="Normal 67 2 2 6 5" xfId="19826" xr:uid="{00000000-0005-0000-0000-0000B18B0000}"/>
    <cellStyle name="Normal 67 2 2 7" xfId="11416" xr:uid="{00000000-0005-0000-0000-0000B28B0000}"/>
    <cellStyle name="Normal 67 2 2 7 2" xfId="41747" xr:uid="{00000000-0005-0000-0000-0000B38B0000}"/>
    <cellStyle name="Normal 67 2 2 7 3" xfId="26514" xr:uid="{00000000-0005-0000-0000-0000B48B0000}"/>
    <cellStyle name="Normal 67 2 2 8" xfId="6395" xr:uid="{00000000-0005-0000-0000-0000B58B0000}"/>
    <cellStyle name="Normal 67 2 2 8 2" xfId="36730" xr:uid="{00000000-0005-0000-0000-0000B68B0000}"/>
    <cellStyle name="Normal 67 2 2 8 3" xfId="21497" xr:uid="{00000000-0005-0000-0000-0000B78B0000}"/>
    <cellStyle name="Normal 67 2 2 9" xfId="31718" xr:uid="{00000000-0005-0000-0000-0000B88B0000}"/>
    <cellStyle name="Normal 67 2 3" xfId="1422" xr:uid="{00000000-0005-0000-0000-0000B98B0000}"/>
    <cellStyle name="Normal 67 2 3 2" xfId="1843" xr:uid="{00000000-0005-0000-0000-0000BA8B0000}"/>
    <cellStyle name="Normal 67 2 3 2 2" xfId="2682" xr:uid="{00000000-0005-0000-0000-0000BB8B0000}"/>
    <cellStyle name="Normal 67 2 3 2 2 2" xfId="4372" xr:uid="{00000000-0005-0000-0000-0000BC8B0000}"/>
    <cellStyle name="Normal 67 2 3 2 2 2 2" xfId="14445" xr:uid="{00000000-0005-0000-0000-0000BD8B0000}"/>
    <cellStyle name="Normal 67 2 3 2 2 2 2 2" xfId="44776" xr:uid="{00000000-0005-0000-0000-0000BE8B0000}"/>
    <cellStyle name="Normal 67 2 3 2 2 2 2 3" xfId="29543" xr:uid="{00000000-0005-0000-0000-0000BF8B0000}"/>
    <cellStyle name="Normal 67 2 3 2 2 2 3" xfId="9425" xr:uid="{00000000-0005-0000-0000-0000C08B0000}"/>
    <cellStyle name="Normal 67 2 3 2 2 2 3 2" xfId="39759" xr:uid="{00000000-0005-0000-0000-0000C18B0000}"/>
    <cellStyle name="Normal 67 2 3 2 2 2 3 3" xfId="24526" xr:uid="{00000000-0005-0000-0000-0000C28B0000}"/>
    <cellStyle name="Normal 67 2 3 2 2 2 4" xfId="34746" xr:uid="{00000000-0005-0000-0000-0000C38B0000}"/>
    <cellStyle name="Normal 67 2 3 2 2 2 5" xfId="19513" xr:uid="{00000000-0005-0000-0000-0000C48B0000}"/>
    <cellStyle name="Normal 67 2 3 2 2 3" xfId="6064" xr:uid="{00000000-0005-0000-0000-0000C58B0000}"/>
    <cellStyle name="Normal 67 2 3 2 2 3 2" xfId="16116" xr:uid="{00000000-0005-0000-0000-0000C68B0000}"/>
    <cellStyle name="Normal 67 2 3 2 2 3 2 2" xfId="46447" xr:uid="{00000000-0005-0000-0000-0000C78B0000}"/>
    <cellStyle name="Normal 67 2 3 2 2 3 2 3" xfId="31214" xr:uid="{00000000-0005-0000-0000-0000C88B0000}"/>
    <cellStyle name="Normal 67 2 3 2 2 3 3" xfId="11096" xr:uid="{00000000-0005-0000-0000-0000C98B0000}"/>
    <cellStyle name="Normal 67 2 3 2 2 3 3 2" xfId="41430" xr:uid="{00000000-0005-0000-0000-0000CA8B0000}"/>
    <cellStyle name="Normal 67 2 3 2 2 3 3 3" xfId="26197" xr:uid="{00000000-0005-0000-0000-0000CB8B0000}"/>
    <cellStyle name="Normal 67 2 3 2 2 3 4" xfId="36417" xr:uid="{00000000-0005-0000-0000-0000CC8B0000}"/>
    <cellStyle name="Normal 67 2 3 2 2 3 5" xfId="21184" xr:uid="{00000000-0005-0000-0000-0000CD8B0000}"/>
    <cellStyle name="Normal 67 2 3 2 2 4" xfId="12774" xr:uid="{00000000-0005-0000-0000-0000CE8B0000}"/>
    <cellStyle name="Normal 67 2 3 2 2 4 2" xfId="43105" xr:uid="{00000000-0005-0000-0000-0000CF8B0000}"/>
    <cellStyle name="Normal 67 2 3 2 2 4 3" xfId="27872" xr:uid="{00000000-0005-0000-0000-0000D08B0000}"/>
    <cellStyle name="Normal 67 2 3 2 2 5" xfId="7753" xr:uid="{00000000-0005-0000-0000-0000D18B0000}"/>
    <cellStyle name="Normal 67 2 3 2 2 5 2" xfId="38088" xr:uid="{00000000-0005-0000-0000-0000D28B0000}"/>
    <cellStyle name="Normal 67 2 3 2 2 5 3" xfId="22855" xr:uid="{00000000-0005-0000-0000-0000D38B0000}"/>
    <cellStyle name="Normal 67 2 3 2 2 6" xfId="33076" xr:uid="{00000000-0005-0000-0000-0000D48B0000}"/>
    <cellStyle name="Normal 67 2 3 2 2 7" xfId="17842" xr:uid="{00000000-0005-0000-0000-0000D58B0000}"/>
    <cellStyle name="Normal 67 2 3 2 3" xfId="3535" xr:uid="{00000000-0005-0000-0000-0000D68B0000}"/>
    <cellStyle name="Normal 67 2 3 2 3 2" xfId="13609" xr:uid="{00000000-0005-0000-0000-0000D78B0000}"/>
    <cellStyle name="Normal 67 2 3 2 3 2 2" xfId="43940" xr:uid="{00000000-0005-0000-0000-0000D88B0000}"/>
    <cellStyle name="Normal 67 2 3 2 3 2 3" xfId="28707" xr:uid="{00000000-0005-0000-0000-0000D98B0000}"/>
    <cellStyle name="Normal 67 2 3 2 3 3" xfId="8589" xr:uid="{00000000-0005-0000-0000-0000DA8B0000}"/>
    <cellStyle name="Normal 67 2 3 2 3 3 2" xfId="38923" xr:uid="{00000000-0005-0000-0000-0000DB8B0000}"/>
    <cellStyle name="Normal 67 2 3 2 3 3 3" xfId="23690" xr:uid="{00000000-0005-0000-0000-0000DC8B0000}"/>
    <cellStyle name="Normal 67 2 3 2 3 4" xfId="33910" xr:uid="{00000000-0005-0000-0000-0000DD8B0000}"/>
    <cellStyle name="Normal 67 2 3 2 3 5" xfId="18677" xr:uid="{00000000-0005-0000-0000-0000DE8B0000}"/>
    <cellStyle name="Normal 67 2 3 2 4" xfId="5228" xr:uid="{00000000-0005-0000-0000-0000DF8B0000}"/>
    <cellStyle name="Normal 67 2 3 2 4 2" xfId="15280" xr:uid="{00000000-0005-0000-0000-0000E08B0000}"/>
    <cellStyle name="Normal 67 2 3 2 4 2 2" xfId="45611" xr:uid="{00000000-0005-0000-0000-0000E18B0000}"/>
    <cellStyle name="Normal 67 2 3 2 4 2 3" xfId="30378" xr:uid="{00000000-0005-0000-0000-0000E28B0000}"/>
    <cellStyle name="Normal 67 2 3 2 4 3" xfId="10260" xr:uid="{00000000-0005-0000-0000-0000E38B0000}"/>
    <cellStyle name="Normal 67 2 3 2 4 3 2" xfId="40594" xr:uid="{00000000-0005-0000-0000-0000E48B0000}"/>
    <cellStyle name="Normal 67 2 3 2 4 3 3" xfId="25361" xr:uid="{00000000-0005-0000-0000-0000E58B0000}"/>
    <cellStyle name="Normal 67 2 3 2 4 4" xfId="35581" xr:uid="{00000000-0005-0000-0000-0000E68B0000}"/>
    <cellStyle name="Normal 67 2 3 2 4 5" xfId="20348" xr:uid="{00000000-0005-0000-0000-0000E78B0000}"/>
    <cellStyle name="Normal 67 2 3 2 5" xfId="11938" xr:uid="{00000000-0005-0000-0000-0000E88B0000}"/>
    <cellStyle name="Normal 67 2 3 2 5 2" xfId="42269" xr:uid="{00000000-0005-0000-0000-0000E98B0000}"/>
    <cellStyle name="Normal 67 2 3 2 5 3" xfId="27036" xr:uid="{00000000-0005-0000-0000-0000EA8B0000}"/>
    <cellStyle name="Normal 67 2 3 2 6" xfId="6917" xr:uid="{00000000-0005-0000-0000-0000EB8B0000}"/>
    <cellStyle name="Normal 67 2 3 2 6 2" xfId="37252" xr:uid="{00000000-0005-0000-0000-0000EC8B0000}"/>
    <cellStyle name="Normal 67 2 3 2 6 3" xfId="22019" xr:uid="{00000000-0005-0000-0000-0000ED8B0000}"/>
    <cellStyle name="Normal 67 2 3 2 7" xfId="32240" xr:uid="{00000000-0005-0000-0000-0000EE8B0000}"/>
    <cellStyle name="Normal 67 2 3 2 8" xfId="17006" xr:uid="{00000000-0005-0000-0000-0000EF8B0000}"/>
    <cellStyle name="Normal 67 2 3 3" xfId="2264" xr:uid="{00000000-0005-0000-0000-0000F08B0000}"/>
    <cellStyle name="Normal 67 2 3 3 2" xfId="3954" xr:uid="{00000000-0005-0000-0000-0000F18B0000}"/>
    <cellStyle name="Normal 67 2 3 3 2 2" xfId="14027" xr:uid="{00000000-0005-0000-0000-0000F28B0000}"/>
    <cellStyle name="Normal 67 2 3 3 2 2 2" xfId="44358" xr:uid="{00000000-0005-0000-0000-0000F38B0000}"/>
    <cellStyle name="Normal 67 2 3 3 2 2 3" xfId="29125" xr:uid="{00000000-0005-0000-0000-0000F48B0000}"/>
    <cellStyle name="Normal 67 2 3 3 2 3" xfId="9007" xr:uid="{00000000-0005-0000-0000-0000F58B0000}"/>
    <cellStyle name="Normal 67 2 3 3 2 3 2" xfId="39341" xr:uid="{00000000-0005-0000-0000-0000F68B0000}"/>
    <cellStyle name="Normal 67 2 3 3 2 3 3" xfId="24108" xr:uid="{00000000-0005-0000-0000-0000F78B0000}"/>
    <cellStyle name="Normal 67 2 3 3 2 4" xfId="34328" xr:uid="{00000000-0005-0000-0000-0000F88B0000}"/>
    <cellStyle name="Normal 67 2 3 3 2 5" xfId="19095" xr:uid="{00000000-0005-0000-0000-0000F98B0000}"/>
    <cellStyle name="Normal 67 2 3 3 3" xfId="5646" xr:uid="{00000000-0005-0000-0000-0000FA8B0000}"/>
    <cellStyle name="Normal 67 2 3 3 3 2" xfId="15698" xr:uid="{00000000-0005-0000-0000-0000FB8B0000}"/>
    <cellStyle name="Normal 67 2 3 3 3 2 2" xfId="46029" xr:uid="{00000000-0005-0000-0000-0000FC8B0000}"/>
    <cellStyle name="Normal 67 2 3 3 3 2 3" xfId="30796" xr:uid="{00000000-0005-0000-0000-0000FD8B0000}"/>
    <cellStyle name="Normal 67 2 3 3 3 3" xfId="10678" xr:uid="{00000000-0005-0000-0000-0000FE8B0000}"/>
    <cellStyle name="Normal 67 2 3 3 3 3 2" xfId="41012" xr:uid="{00000000-0005-0000-0000-0000FF8B0000}"/>
    <cellStyle name="Normal 67 2 3 3 3 3 3" xfId="25779" xr:uid="{00000000-0005-0000-0000-0000008C0000}"/>
    <cellStyle name="Normal 67 2 3 3 3 4" xfId="35999" xr:uid="{00000000-0005-0000-0000-0000018C0000}"/>
    <cellStyle name="Normal 67 2 3 3 3 5" xfId="20766" xr:uid="{00000000-0005-0000-0000-0000028C0000}"/>
    <cellStyle name="Normal 67 2 3 3 4" xfId="12356" xr:uid="{00000000-0005-0000-0000-0000038C0000}"/>
    <cellStyle name="Normal 67 2 3 3 4 2" xfId="42687" xr:uid="{00000000-0005-0000-0000-0000048C0000}"/>
    <cellStyle name="Normal 67 2 3 3 4 3" xfId="27454" xr:uid="{00000000-0005-0000-0000-0000058C0000}"/>
    <cellStyle name="Normal 67 2 3 3 5" xfId="7335" xr:uid="{00000000-0005-0000-0000-0000068C0000}"/>
    <cellStyle name="Normal 67 2 3 3 5 2" xfId="37670" xr:uid="{00000000-0005-0000-0000-0000078C0000}"/>
    <cellStyle name="Normal 67 2 3 3 5 3" xfId="22437" xr:uid="{00000000-0005-0000-0000-0000088C0000}"/>
    <cellStyle name="Normal 67 2 3 3 6" xfId="32658" xr:uid="{00000000-0005-0000-0000-0000098C0000}"/>
    <cellStyle name="Normal 67 2 3 3 7" xfId="17424" xr:uid="{00000000-0005-0000-0000-00000A8C0000}"/>
    <cellStyle name="Normal 67 2 3 4" xfId="3117" xr:uid="{00000000-0005-0000-0000-00000B8C0000}"/>
    <cellStyle name="Normal 67 2 3 4 2" xfId="13191" xr:uid="{00000000-0005-0000-0000-00000C8C0000}"/>
    <cellStyle name="Normal 67 2 3 4 2 2" xfId="43522" xr:uid="{00000000-0005-0000-0000-00000D8C0000}"/>
    <cellStyle name="Normal 67 2 3 4 2 3" xfId="28289" xr:uid="{00000000-0005-0000-0000-00000E8C0000}"/>
    <cellStyle name="Normal 67 2 3 4 3" xfId="8171" xr:uid="{00000000-0005-0000-0000-00000F8C0000}"/>
    <cellStyle name="Normal 67 2 3 4 3 2" xfId="38505" xr:uid="{00000000-0005-0000-0000-0000108C0000}"/>
    <cellStyle name="Normal 67 2 3 4 3 3" xfId="23272" xr:uid="{00000000-0005-0000-0000-0000118C0000}"/>
    <cellStyle name="Normal 67 2 3 4 4" xfId="33492" xr:uid="{00000000-0005-0000-0000-0000128C0000}"/>
    <cellStyle name="Normal 67 2 3 4 5" xfId="18259" xr:uid="{00000000-0005-0000-0000-0000138C0000}"/>
    <cellStyle name="Normal 67 2 3 5" xfId="4810" xr:uid="{00000000-0005-0000-0000-0000148C0000}"/>
    <cellStyle name="Normal 67 2 3 5 2" xfId="14862" xr:uid="{00000000-0005-0000-0000-0000158C0000}"/>
    <cellStyle name="Normal 67 2 3 5 2 2" xfId="45193" xr:uid="{00000000-0005-0000-0000-0000168C0000}"/>
    <cellStyle name="Normal 67 2 3 5 2 3" xfId="29960" xr:uid="{00000000-0005-0000-0000-0000178C0000}"/>
    <cellStyle name="Normal 67 2 3 5 3" xfId="9842" xr:uid="{00000000-0005-0000-0000-0000188C0000}"/>
    <cellStyle name="Normal 67 2 3 5 3 2" xfId="40176" xr:uid="{00000000-0005-0000-0000-0000198C0000}"/>
    <cellStyle name="Normal 67 2 3 5 3 3" xfId="24943" xr:uid="{00000000-0005-0000-0000-00001A8C0000}"/>
    <cellStyle name="Normal 67 2 3 5 4" xfId="35163" xr:uid="{00000000-0005-0000-0000-00001B8C0000}"/>
    <cellStyle name="Normal 67 2 3 5 5" xfId="19930" xr:uid="{00000000-0005-0000-0000-00001C8C0000}"/>
    <cellStyle name="Normal 67 2 3 6" xfId="11520" xr:uid="{00000000-0005-0000-0000-00001D8C0000}"/>
    <cellStyle name="Normal 67 2 3 6 2" xfId="41851" xr:uid="{00000000-0005-0000-0000-00001E8C0000}"/>
    <cellStyle name="Normal 67 2 3 6 3" xfId="26618" xr:uid="{00000000-0005-0000-0000-00001F8C0000}"/>
    <cellStyle name="Normal 67 2 3 7" xfId="6499" xr:uid="{00000000-0005-0000-0000-0000208C0000}"/>
    <cellStyle name="Normal 67 2 3 7 2" xfId="36834" xr:uid="{00000000-0005-0000-0000-0000218C0000}"/>
    <cellStyle name="Normal 67 2 3 7 3" xfId="21601" xr:uid="{00000000-0005-0000-0000-0000228C0000}"/>
    <cellStyle name="Normal 67 2 3 8" xfId="31822" xr:uid="{00000000-0005-0000-0000-0000238C0000}"/>
    <cellStyle name="Normal 67 2 3 9" xfId="16588" xr:uid="{00000000-0005-0000-0000-0000248C0000}"/>
    <cellStyle name="Normal 67 2 4" xfId="1635" xr:uid="{00000000-0005-0000-0000-0000258C0000}"/>
    <cellStyle name="Normal 67 2 4 2" xfId="2474" xr:uid="{00000000-0005-0000-0000-0000268C0000}"/>
    <cellStyle name="Normal 67 2 4 2 2" xfId="4164" xr:uid="{00000000-0005-0000-0000-0000278C0000}"/>
    <cellStyle name="Normal 67 2 4 2 2 2" xfId="14237" xr:uid="{00000000-0005-0000-0000-0000288C0000}"/>
    <cellStyle name="Normal 67 2 4 2 2 2 2" xfId="44568" xr:uid="{00000000-0005-0000-0000-0000298C0000}"/>
    <cellStyle name="Normal 67 2 4 2 2 2 3" xfId="29335" xr:uid="{00000000-0005-0000-0000-00002A8C0000}"/>
    <cellStyle name="Normal 67 2 4 2 2 3" xfId="9217" xr:uid="{00000000-0005-0000-0000-00002B8C0000}"/>
    <cellStyle name="Normal 67 2 4 2 2 3 2" xfId="39551" xr:uid="{00000000-0005-0000-0000-00002C8C0000}"/>
    <cellStyle name="Normal 67 2 4 2 2 3 3" xfId="24318" xr:uid="{00000000-0005-0000-0000-00002D8C0000}"/>
    <cellStyle name="Normal 67 2 4 2 2 4" xfId="34538" xr:uid="{00000000-0005-0000-0000-00002E8C0000}"/>
    <cellStyle name="Normal 67 2 4 2 2 5" xfId="19305" xr:uid="{00000000-0005-0000-0000-00002F8C0000}"/>
    <cellStyle name="Normal 67 2 4 2 3" xfId="5856" xr:uid="{00000000-0005-0000-0000-0000308C0000}"/>
    <cellStyle name="Normal 67 2 4 2 3 2" xfId="15908" xr:uid="{00000000-0005-0000-0000-0000318C0000}"/>
    <cellStyle name="Normal 67 2 4 2 3 2 2" xfId="46239" xr:uid="{00000000-0005-0000-0000-0000328C0000}"/>
    <cellStyle name="Normal 67 2 4 2 3 2 3" xfId="31006" xr:uid="{00000000-0005-0000-0000-0000338C0000}"/>
    <cellStyle name="Normal 67 2 4 2 3 3" xfId="10888" xr:uid="{00000000-0005-0000-0000-0000348C0000}"/>
    <cellStyle name="Normal 67 2 4 2 3 3 2" xfId="41222" xr:uid="{00000000-0005-0000-0000-0000358C0000}"/>
    <cellStyle name="Normal 67 2 4 2 3 3 3" xfId="25989" xr:uid="{00000000-0005-0000-0000-0000368C0000}"/>
    <cellStyle name="Normal 67 2 4 2 3 4" xfId="36209" xr:uid="{00000000-0005-0000-0000-0000378C0000}"/>
    <cellStyle name="Normal 67 2 4 2 3 5" xfId="20976" xr:uid="{00000000-0005-0000-0000-0000388C0000}"/>
    <cellStyle name="Normal 67 2 4 2 4" xfId="12566" xr:uid="{00000000-0005-0000-0000-0000398C0000}"/>
    <cellStyle name="Normal 67 2 4 2 4 2" xfId="42897" xr:uid="{00000000-0005-0000-0000-00003A8C0000}"/>
    <cellStyle name="Normal 67 2 4 2 4 3" xfId="27664" xr:uid="{00000000-0005-0000-0000-00003B8C0000}"/>
    <cellStyle name="Normal 67 2 4 2 5" xfId="7545" xr:uid="{00000000-0005-0000-0000-00003C8C0000}"/>
    <cellStyle name="Normal 67 2 4 2 5 2" xfId="37880" xr:uid="{00000000-0005-0000-0000-00003D8C0000}"/>
    <cellStyle name="Normal 67 2 4 2 5 3" xfId="22647" xr:uid="{00000000-0005-0000-0000-00003E8C0000}"/>
    <cellStyle name="Normal 67 2 4 2 6" xfId="32868" xr:uid="{00000000-0005-0000-0000-00003F8C0000}"/>
    <cellStyle name="Normal 67 2 4 2 7" xfId="17634" xr:uid="{00000000-0005-0000-0000-0000408C0000}"/>
    <cellStyle name="Normal 67 2 4 3" xfId="3327" xr:uid="{00000000-0005-0000-0000-0000418C0000}"/>
    <cellStyle name="Normal 67 2 4 3 2" xfId="13401" xr:uid="{00000000-0005-0000-0000-0000428C0000}"/>
    <cellStyle name="Normal 67 2 4 3 2 2" xfId="43732" xr:uid="{00000000-0005-0000-0000-0000438C0000}"/>
    <cellStyle name="Normal 67 2 4 3 2 3" xfId="28499" xr:uid="{00000000-0005-0000-0000-0000448C0000}"/>
    <cellStyle name="Normal 67 2 4 3 3" xfId="8381" xr:uid="{00000000-0005-0000-0000-0000458C0000}"/>
    <cellStyle name="Normal 67 2 4 3 3 2" xfId="38715" xr:uid="{00000000-0005-0000-0000-0000468C0000}"/>
    <cellStyle name="Normal 67 2 4 3 3 3" xfId="23482" xr:uid="{00000000-0005-0000-0000-0000478C0000}"/>
    <cellStyle name="Normal 67 2 4 3 4" xfId="33702" xr:uid="{00000000-0005-0000-0000-0000488C0000}"/>
    <cellStyle name="Normal 67 2 4 3 5" xfId="18469" xr:uid="{00000000-0005-0000-0000-0000498C0000}"/>
    <cellStyle name="Normal 67 2 4 4" xfId="5020" xr:uid="{00000000-0005-0000-0000-00004A8C0000}"/>
    <cellStyle name="Normal 67 2 4 4 2" xfId="15072" xr:uid="{00000000-0005-0000-0000-00004B8C0000}"/>
    <cellStyle name="Normal 67 2 4 4 2 2" xfId="45403" xr:uid="{00000000-0005-0000-0000-00004C8C0000}"/>
    <cellStyle name="Normal 67 2 4 4 2 3" xfId="30170" xr:uid="{00000000-0005-0000-0000-00004D8C0000}"/>
    <cellStyle name="Normal 67 2 4 4 3" xfId="10052" xr:uid="{00000000-0005-0000-0000-00004E8C0000}"/>
    <cellStyle name="Normal 67 2 4 4 3 2" xfId="40386" xr:uid="{00000000-0005-0000-0000-00004F8C0000}"/>
    <cellStyle name="Normal 67 2 4 4 3 3" xfId="25153" xr:uid="{00000000-0005-0000-0000-0000508C0000}"/>
    <cellStyle name="Normal 67 2 4 4 4" xfId="35373" xr:uid="{00000000-0005-0000-0000-0000518C0000}"/>
    <cellStyle name="Normal 67 2 4 4 5" xfId="20140" xr:uid="{00000000-0005-0000-0000-0000528C0000}"/>
    <cellStyle name="Normal 67 2 4 5" xfId="11730" xr:uid="{00000000-0005-0000-0000-0000538C0000}"/>
    <cellStyle name="Normal 67 2 4 5 2" xfId="42061" xr:uid="{00000000-0005-0000-0000-0000548C0000}"/>
    <cellStyle name="Normal 67 2 4 5 3" xfId="26828" xr:uid="{00000000-0005-0000-0000-0000558C0000}"/>
    <cellStyle name="Normal 67 2 4 6" xfId="6709" xr:uid="{00000000-0005-0000-0000-0000568C0000}"/>
    <cellStyle name="Normal 67 2 4 6 2" xfId="37044" xr:uid="{00000000-0005-0000-0000-0000578C0000}"/>
    <cellStyle name="Normal 67 2 4 6 3" xfId="21811" xr:uid="{00000000-0005-0000-0000-0000588C0000}"/>
    <cellStyle name="Normal 67 2 4 7" xfId="32032" xr:uid="{00000000-0005-0000-0000-0000598C0000}"/>
    <cellStyle name="Normal 67 2 4 8" xfId="16798" xr:uid="{00000000-0005-0000-0000-00005A8C0000}"/>
    <cellStyle name="Normal 67 2 5" xfId="2056" xr:uid="{00000000-0005-0000-0000-00005B8C0000}"/>
    <cellStyle name="Normal 67 2 5 2" xfId="3746" xr:uid="{00000000-0005-0000-0000-00005C8C0000}"/>
    <cellStyle name="Normal 67 2 5 2 2" xfId="13819" xr:uid="{00000000-0005-0000-0000-00005D8C0000}"/>
    <cellStyle name="Normal 67 2 5 2 2 2" xfId="44150" xr:uid="{00000000-0005-0000-0000-00005E8C0000}"/>
    <cellStyle name="Normal 67 2 5 2 2 3" xfId="28917" xr:uid="{00000000-0005-0000-0000-00005F8C0000}"/>
    <cellStyle name="Normal 67 2 5 2 3" xfId="8799" xr:uid="{00000000-0005-0000-0000-0000608C0000}"/>
    <cellStyle name="Normal 67 2 5 2 3 2" xfId="39133" xr:uid="{00000000-0005-0000-0000-0000618C0000}"/>
    <cellStyle name="Normal 67 2 5 2 3 3" xfId="23900" xr:uid="{00000000-0005-0000-0000-0000628C0000}"/>
    <cellStyle name="Normal 67 2 5 2 4" xfId="34120" xr:uid="{00000000-0005-0000-0000-0000638C0000}"/>
    <cellStyle name="Normal 67 2 5 2 5" xfId="18887" xr:uid="{00000000-0005-0000-0000-0000648C0000}"/>
    <cellStyle name="Normal 67 2 5 3" xfId="5438" xr:uid="{00000000-0005-0000-0000-0000658C0000}"/>
    <cellStyle name="Normal 67 2 5 3 2" xfId="15490" xr:uid="{00000000-0005-0000-0000-0000668C0000}"/>
    <cellStyle name="Normal 67 2 5 3 2 2" xfId="45821" xr:uid="{00000000-0005-0000-0000-0000678C0000}"/>
    <cellStyle name="Normal 67 2 5 3 2 3" xfId="30588" xr:uid="{00000000-0005-0000-0000-0000688C0000}"/>
    <cellStyle name="Normal 67 2 5 3 3" xfId="10470" xr:uid="{00000000-0005-0000-0000-0000698C0000}"/>
    <cellStyle name="Normal 67 2 5 3 3 2" xfId="40804" xr:uid="{00000000-0005-0000-0000-00006A8C0000}"/>
    <cellStyle name="Normal 67 2 5 3 3 3" xfId="25571" xr:uid="{00000000-0005-0000-0000-00006B8C0000}"/>
    <cellStyle name="Normal 67 2 5 3 4" xfId="35791" xr:uid="{00000000-0005-0000-0000-00006C8C0000}"/>
    <cellStyle name="Normal 67 2 5 3 5" xfId="20558" xr:uid="{00000000-0005-0000-0000-00006D8C0000}"/>
    <cellStyle name="Normal 67 2 5 4" xfId="12148" xr:uid="{00000000-0005-0000-0000-00006E8C0000}"/>
    <cellStyle name="Normal 67 2 5 4 2" xfId="42479" xr:uid="{00000000-0005-0000-0000-00006F8C0000}"/>
    <cellStyle name="Normal 67 2 5 4 3" xfId="27246" xr:uid="{00000000-0005-0000-0000-0000708C0000}"/>
    <cellStyle name="Normal 67 2 5 5" xfId="7127" xr:uid="{00000000-0005-0000-0000-0000718C0000}"/>
    <cellStyle name="Normal 67 2 5 5 2" xfId="37462" xr:uid="{00000000-0005-0000-0000-0000728C0000}"/>
    <cellStyle name="Normal 67 2 5 5 3" xfId="22229" xr:uid="{00000000-0005-0000-0000-0000738C0000}"/>
    <cellStyle name="Normal 67 2 5 6" xfId="32450" xr:uid="{00000000-0005-0000-0000-0000748C0000}"/>
    <cellStyle name="Normal 67 2 5 7" xfId="17216" xr:uid="{00000000-0005-0000-0000-0000758C0000}"/>
    <cellStyle name="Normal 67 2 6" xfId="2909" xr:uid="{00000000-0005-0000-0000-0000768C0000}"/>
    <cellStyle name="Normal 67 2 6 2" xfId="12983" xr:uid="{00000000-0005-0000-0000-0000778C0000}"/>
    <cellStyle name="Normal 67 2 6 2 2" xfId="43314" xr:uid="{00000000-0005-0000-0000-0000788C0000}"/>
    <cellStyle name="Normal 67 2 6 2 3" xfId="28081" xr:uid="{00000000-0005-0000-0000-0000798C0000}"/>
    <cellStyle name="Normal 67 2 6 3" xfId="7963" xr:uid="{00000000-0005-0000-0000-00007A8C0000}"/>
    <cellStyle name="Normal 67 2 6 3 2" xfId="38297" xr:uid="{00000000-0005-0000-0000-00007B8C0000}"/>
    <cellStyle name="Normal 67 2 6 3 3" xfId="23064" xr:uid="{00000000-0005-0000-0000-00007C8C0000}"/>
    <cellStyle name="Normal 67 2 6 4" xfId="33284" xr:uid="{00000000-0005-0000-0000-00007D8C0000}"/>
    <cellStyle name="Normal 67 2 6 5" xfId="18051" xr:uid="{00000000-0005-0000-0000-00007E8C0000}"/>
    <cellStyle name="Normal 67 2 7" xfId="4602" xr:uid="{00000000-0005-0000-0000-00007F8C0000}"/>
    <cellStyle name="Normal 67 2 7 2" xfId="14654" xr:uid="{00000000-0005-0000-0000-0000808C0000}"/>
    <cellStyle name="Normal 67 2 7 2 2" xfId="44985" xr:uid="{00000000-0005-0000-0000-0000818C0000}"/>
    <cellStyle name="Normal 67 2 7 2 3" xfId="29752" xr:uid="{00000000-0005-0000-0000-0000828C0000}"/>
    <cellStyle name="Normal 67 2 7 3" xfId="9634" xr:uid="{00000000-0005-0000-0000-0000838C0000}"/>
    <cellStyle name="Normal 67 2 7 3 2" xfId="39968" xr:uid="{00000000-0005-0000-0000-0000848C0000}"/>
    <cellStyle name="Normal 67 2 7 3 3" xfId="24735" xr:uid="{00000000-0005-0000-0000-0000858C0000}"/>
    <cellStyle name="Normal 67 2 7 4" xfId="34955" xr:uid="{00000000-0005-0000-0000-0000868C0000}"/>
    <cellStyle name="Normal 67 2 7 5" xfId="19722" xr:uid="{00000000-0005-0000-0000-0000878C0000}"/>
    <cellStyle name="Normal 67 2 8" xfId="11312" xr:uid="{00000000-0005-0000-0000-0000888C0000}"/>
    <cellStyle name="Normal 67 2 8 2" xfId="41643" xr:uid="{00000000-0005-0000-0000-0000898C0000}"/>
    <cellStyle name="Normal 67 2 8 3" xfId="26410" xr:uid="{00000000-0005-0000-0000-00008A8C0000}"/>
    <cellStyle name="Normal 67 2 9" xfId="6291" xr:uid="{00000000-0005-0000-0000-00008B8C0000}"/>
    <cellStyle name="Normal 67 2 9 2" xfId="36626" xr:uid="{00000000-0005-0000-0000-00008C8C0000}"/>
    <cellStyle name="Normal 67 2 9 3" xfId="21393" xr:uid="{00000000-0005-0000-0000-00008D8C0000}"/>
    <cellStyle name="Normal 67 3" xfId="1255" xr:uid="{00000000-0005-0000-0000-00008E8C0000}"/>
    <cellStyle name="Normal 67 3 10" xfId="16432" xr:uid="{00000000-0005-0000-0000-00008F8C0000}"/>
    <cellStyle name="Normal 67 3 2" xfId="1474" xr:uid="{00000000-0005-0000-0000-0000908C0000}"/>
    <cellStyle name="Normal 67 3 2 2" xfId="1895" xr:uid="{00000000-0005-0000-0000-0000918C0000}"/>
    <cellStyle name="Normal 67 3 2 2 2" xfId="2734" xr:uid="{00000000-0005-0000-0000-0000928C0000}"/>
    <cellStyle name="Normal 67 3 2 2 2 2" xfId="4424" xr:uid="{00000000-0005-0000-0000-0000938C0000}"/>
    <cellStyle name="Normal 67 3 2 2 2 2 2" xfId="14497" xr:uid="{00000000-0005-0000-0000-0000948C0000}"/>
    <cellStyle name="Normal 67 3 2 2 2 2 2 2" xfId="44828" xr:uid="{00000000-0005-0000-0000-0000958C0000}"/>
    <cellStyle name="Normal 67 3 2 2 2 2 2 3" xfId="29595" xr:uid="{00000000-0005-0000-0000-0000968C0000}"/>
    <cellStyle name="Normal 67 3 2 2 2 2 3" xfId="9477" xr:uid="{00000000-0005-0000-0000-0000978C0000}"/>
    <cellStyle name="Normal 67 3 2 2 2 2 3 2" xfId="39811" xr:uid="{00000000-0005-0000-0000-0000988C0000}"/>
    <cellStyle name="Normal 67 3 2 2 2 2 3 3" xfId="24578" xr:uid="{00000000-0005-0000-0000-0000998C0000}"/>
    <cellStyle name="Normal 67 3 2 2 2 2 4" xfId="34798" xr:uid="{00000000-0005-0000-0000-00009A8C0000}"/>
    <cellStyle name="Normal 67 3 2 2 2 2 5" xfId="19565" xr:uid="{00000000-0005-0000-0000-00009B8C0000}"/>
    <cellStyle name="Normal 67 3 2 2 2 3" xfId="6116" xr:uid="{00000000-0005-0000-0000-00009C8C0000}"/>
    <cellStyle name="Normal 67 3 2 2 2 3 2" xfId="16168" xr:uid="{00000000-0005-0000-0000-00009D8C0000}"/>
    <cellStyle name="Normal 67 3 2 2 2 3 2 2" xfId="46499" xr:uid="{00000000-0005-0000-0000-00009E8C0000}"/>
    <cellStyle name="Normal 67 3 2 2 2 3 2 3" xfId="31266" xr:uid="{00000000-0005-0000-0000-00009F8C0000}"/>
    <cellStyle name="Normal 67 3 2 2 2 3 3" xfId="11148" xr:uid="{00000000-0005-0000-0000-0000A08C0000}"/>
    <cellStyle name="Normal 67 3 2 2 2 3 3 2" xfId="41482" xr:uid="{00000000-0005-0000-0000-0000A18C0000}"/>
    <cellStyle name="Normal 67 3 2 2 2 3 3 3" xfId="26249" xr:uid="{00000000-0005-0000-0000-0000A28C0000}"/>
    <cellStyle name="Normal 67 3 2 2 2 3 4" xfId="36469" xr:uid="{00000000-0005-0000-0000-0000A38C0000}"/>
    <cellStyle name="Normal 67 3 2 2 2 3 5" xfId="21236" xr:uid="{00000000-0005-0000-0000-0000A48C0000}"/>
    <cellStyle name="Normal 67 3 2 2 2 4" xfId="12826" xr:uid="{00000000-0005-0000-0000-0000A58C0000}"/>
    <cellStyle name="Normal 67 3 2 2 2 4 2" xfId="43157" xr:uid="{00000000-0005-0000-0000-0000A68C0000}"/>
    <cellStyle name="Normal 67 3 2 2 2 4 3" xfId="27924" xr:uid="{00000000-0005-0000-0000-0000A78C0000}"/>
    <cellStyle name="Normal 67 3 2 2 2 5" xfId="7805" xr:uid="{00000000-0005-0000-0000-0000A88C0000}"/>
    <cellStyle name="Normal 67 3 2 2 2 5 2" xfId="38140" xr:uid="{00000000-0005-0000-0000-0000A98C0000}"/>
    <cellStyle name="Normal 67 3 2 2 2 5 3" xfId="22907" xr:uid="{00000000-0005-0000-0000-0000AA8C0000}"/>
    <cellStyle name="Normal 67 3 2 2 2 6" xfId="33128" xr:uid="{00000000-0005-0000-0000-0000AB8C0000}"/>
    <cellStyle name="Normal 67 3 2 2 2 7" xfId="17894" xr:uid="{00000000-0005-0000-0000-0000AC8C0000}"/>
    <cellStyle name="Normal 67 3 2 2 3" xfId="3587" xr:uid="{00000000-0005-0000-0000-0000AD8C0000}"/>
    <cellStyle name="Normal 67 3 2 2 3 2" xfId="13661" xr:uid="{00000000-0005-0000-0000-0000AE8C0000}"/>
    <cellStyle name="Normal 67 3 2 2 3 2 2" xfId="43992" xr:uid="{00000000-0005-0000-0000-0000AF8C0000}"/>
    <cellStyle name="Normal 67 3 2 2 3 2 3" xfId="28759" xr:uid="{00000000-0005-0000-0000-0000B08C0000}"/>
    <cellStyle name="Normal 67 3 2 2 3 3" xfId="8641" xr:uid="{00000000-0005-0000-0000-0000B18C0000}"/>
    <cellStyle name="Normal 67 3 2 2 3 3 2" xfId="38975" xr:uid="{00000000-0005-0000-0000-0000B28C0000}"/>
    <cellStyle name="Normal 67 3 2 2 3 3 3" xfId="23742" xr:uid="{00000000-0005-0000-0000-0000B38C0000}"/>
    <cellStyle name="Normal 67 3 2 2 3 4" xfId="33962" xr:uid="{00000000-0005-0000-0000-0000B48C0000}"/>
    <cellStyle name="Normal 67 3 2 2 3 5" xfId="18729" xr:uid="{00000000-0005-0000-0000-0000B58C0000}"/>
    <cellStyle name="Normal 67 3 2 2 4" xfId="5280" xr:uid="{00000000-0005-0000-0000-0000B68C0000}"/>
    <cellStyle name="Normal 67 3 2 2 4 2" xfId="15332" xr:uid="{00000000-0005-0000-0000-0000B78C0000}"/>
    <cellStyle name="Normal 67 3 2 2 4 2 2" xfId="45663" xr:uid="{00000000-0005-0000-0000-0000B88C0000}"/>
    <cellStyle name="Normal 67 3 2 2 4 2 3" xfId="30430" xr:uid="{00000000-0005-0000-0000-0000B98C0000}"/>
    <cellStyle name="Normal 67 3 2 2 4 3" xfId="10312" xr:uid="{00000000-0005-0000-0000-0000BA8C0000}"/>
    <cellStyle name="Normal 67 3 2 2 4 3 2" xfId="40646" xr:uid="{00000000-0005-0000-0000-0000BB8C0000}"/>
    <cellStyle name="Normal 67 3 2 2 4 3 3" xfId="25413" xr:uid="{00000000-0005-0000-0000-0000BC8C0000}"/>
    <cellStyle name="Normal 67 3 2 2 4 4" xfId="35633" xr:uid="{00000000-0005-0000-0000-0000BD8C0000}"/>
    <cellStyle name="Normal 67 3 2 2 4 5" xfId="20400" xr:uid="{00000000-0005-0000-0000-0000BE8C0000}"/>
    <cellStyle name="Normal 67 3 2 2 5" xfId="11990" xr:uid="{00000000-0005-0000-0000-0000BF8C0000}"/>
    <cellStyle name="Normal 67 3 2 2 5 2" xfId="42321" xr:uid="{00000000-0005-0000-0000-0000C08C0000}"/>
    <cellStyle name="Normal 67 3 2 2 5 3" xfId="27088" xr:uid="{00000000-0005-0000-0000-0000C18C0000}"/>
    <cellStyle name="Normal 67 3 2 2 6" xfId="6969" xr:uid="{00000000-0005-0000-0000-0000C28C0000}"/>
    <cellStyle name="Normal 67 3 2 2 6 2" xfId="37304" xr:uid="{00000000-0005-0000-0000-0000C38C0000}"/>
    <cellStyle name="Normal 67 3 2 2 6 3" xfId="22071" xr:uid="{00000000-0005-0000-0000-0000C48C0000}"/>
    <cellStyle name="Normal 67 3 2 2 7" xfId="32292" xr:uid="{00000000-0005-0000-0000-0000C58C0000}"/>
    <cellStyle name="Normal 67 3 2 2 8" xfId="17058" xr:uid="{00000000-0005-0000-0000-0000C68C0000}"/>
    <cellStyle name="Normal 67 3 2 3" xfId="2316" xr:uid="{00000000-0005-0000-0000-0000C78C0000}"/>
    <cellStyle name="Normal 67 3 2 3 2" xfId="4006" xr:uid="{00000000-0005-0000-0000-0000C88C0000}"/>
    <cellStyle name="Normal 67 3 2 3 2 2" xfId="14079" xr:uid="{00000000-0005-0000-0000-0000C98C0000}"/>
    <cellStyle name="Normal 67 3 2 3 2 2 2" xfId="44410" xr:uid="{00000000-0005-0000-0000-0000CA8C0000}"/>
    <cellStyle name="Normal 67 3 2 3 2 2 3" xfId="29177" xr:uid="{00000000-0005-0000-0000-0000CB8C0000}"/>
    <cellStyle name="Normal 67 3 2 3 2 3" xfId="9059" xr:uid="{00000000-0005-0000-0000-0000CC8C0000}"/>
    <cellStyle name="Normal 67 3 2 3 2 3 2" xfId="39393" xr:uid="{00000000-0005-0000-0000-0000CD8C0000}"/>
    <cellStyle name="Normal 67 3 2 3 2 3 3" xfId="24160" xr:uid="{00000000-0005-0000-0000-0000CE8C0000}"/>
    <cellStyle name="Normal 67 3 2 3 2 4" xfId="34380" xr:uid="{00000000-0005-0000-0000-0000CF8C0000}"/>
    <cellStyle name="Normal 67 3 2 3 2 5" xfId="19147" xr:uid="{00000000-0005-0000-0000-0000D08C0000}"/>
    <cellStyle name="Normal 67 3 2 3 3" xfId="5698" xr:uid="{00000000-0005-0000-0000-0000D18C0000}"/>
    <cellStyle name="Normal 67 3 2 3 3 2" xfId="15750" xr:uid="{00000000-0005-0000-0000-0000D28C0000}"/>
    <cellStyle name="Normal 67 3 2 3 3 2 2" xfId="46081" xr:uid="{00000000-0005-0000-0000-0000D38C0000}"/>
    <cellStyle name="Normal 67 3 2 3 3 2 3" xfId="30848" xr:uid="{00000000-0005-0000-0000-0000D48C0000}"/>
    <cellStyle name="Normal 67 3 2 3 3 3" xfId="10730" xr:uid="{00000000-0005-0000-0000-0000D58C0000}"/>
    <cellStyle name="Normal 67 3 2 3 3 3 2" xfId="41064" xr:uid="{00000000-0005-0000-0000-0000D68C0000}"/>
    <cellStyle name="Normal 67 3 2 3 3 3 3" xfId="25831" xr:uid="{00000000-0005-0000-0000-0000D78C0000}"/>
    <cellStyle name="Normal 67 3 2 3 3 4" xfId="36051" xr:uid="{00000000-0005-0000-0000-0000D88C0000}"/>
    <cellStyle name="Normal 67 3 2 3 3 5" xfId="20818" xr:uid="{00000000-0005-0000-0000-0000D98C0000}"/>
    <cellStyle name="Normal 67 3 2 3 4" xfId="12408" xr:uid="{00000000-0005-0000-0000-0000DA8C0000}"/>
    <cellStyle name="Normal 67 3 2 3 4 2" xfId="42739" xr:uid="{00000000-0005-0000-0000-0000DB8C0000}"/>
    <cellStyle name="Normal 67 3 2 3 4 3" xfId="27506" xr:uid="{00000000-0005-0000-0000-0000DC8C0000}"/>
    <cellStyle name="Normal 67 3 2 3 5" xfId="7387" xr:uid="{00000000-0005-0000-0000-0000DD8C0000}"/>
    <cellStyle name="Normal 67 3 2 3 5 2" xfId="37722" xr:uid="{00000000-0005-0000-0000-0000DE8C0000}"/>
    <cellStyle name="Normal 67 3 2 3 5 3" xfId="22489" xr:uid="{00000000-0005-0000-0000-0000DF8C0000}"/>
    <cellStyle name="Normal 67 3 2 3 6" xfId="32710" xr:uid="{00000000-0005-0000-0000-0000E08C0000}"/>
    <cellStyle name="Normal 67 3 2 3 7" xfId="17476" xr:uid="{00000000-0005-0000-0000-0000E18C0000}"/>
    <cellStyle name="Normal 67 3 2 4" xfId="3169" xr:uid="{00000000-0005-0000-0000-0000E28C0000}"/>
    <cellStyle name="Normal 67 3 2 4 2" xfId="13243" xr:uid="{00000000-0005-0000-0000-0000E38C0000}"/>
    <cellStyle name="Normal 67 3 2 4 2 2" xfId="43574" xr:uid="{00000000-0005-0000-0000-0000E48C0000}"/>
    <cellStyle name="Normal 67 3 2 4 2 3" xfId="28341" xr:uid="{00000000-0005-0000-0000-0000E58C0000}"/>
    <cellStyle name="Normal 67 3 2 4 3" xfId="8223" xr:uid="{00000000-0005-0000-0000-0000E68C0000}"/>
    <cellStyle name="Normal 67 3 2 4 3 2" xfId="38557" xr:uid="{00000000-0005-0000-0000-0000E78C0000}"/>
    <cellStyle name="Normal 67 3 2 4 3 3" xfId="23324" xr:uid="{00000000-0005-0000-0000-0000E88C0000}"/>
    <cellStyle name="Normal 67 3 2 4 4" xfId="33544" xr:uid="{00000000-0005-0000-0000-0000E98C0000}"/>
    <cellStyle name="Normal 67 3 2 4 5" xfId="18311" xr:uid="{00000000-0005-0000-0000-0000EA8C0000}"/>
    <cellStyle name="Normal 67 3 2 5" xfId="4862" xr:uid="{00000000-0005-0000-0000-0000EB8C0000}"/>
    <cellStyle name="Normal 67 3 2 5 2" xfId="14914" xr:uid="{00000000-0005-0000-0000-0000EC8C0000}"/>
    <cellStyle name="Normal 67 3 2 5 2 2" xfId="45245" xr:uid="{00000000-0005-0000-0000-0000ED8C0000}"/>
    <cellStyle name="Normal 67 3 2 5 2 3" xfId="30012" xr:uid="{00000000-0005-0000-0000-0000EE8C0000}"/>
    <cellStyle name="Normal 67 3 2 5 3" xfId="9894" xr:uid="{00000000-0005-0000-0000-0000EF8C0000}"/>
    <cellStyle name="Normal 67 3 2 5 3 2" xfId="40228" xr:uid="{00000000-0005-0000-0000-0000F08C0000}"/>
    <cellStyle name="Normal 67 3 2 5 3 3" xfId="24995" xr:uid="{00000000-0005-0000-0000-0000F18C0000}"/>
    <cellStyle name="Normal 67 3 2 5 4" xfId="35215" xr:uid="{00000000-0005-0000-0000-0000F28C0000}"/>
    <cellStyle name="Normal 67 3 2 5 5" xfId="19982" xr:uid="{00000000-0005-0000-0000-0000F38C0000}"/>
    <cellStyle name="Normal 67 3 2 6" xfId="11572" xr:uid="{00000000-0005-0000-0000-0000F48C0000}"/>
    <cellStyle name="Normal 67 3 2 6 2" xfId="41903" xr:uid="{00000000-0005-0000-0000-0000F58C0000}"/>
    <cellStyle name="Normal 67 3 2 6 3" xfId="26670" xr:uid="{00000000-0005-0000-0000-0000F68C0000}"/>
    <cellStyle name="Normal 67 3 2 7" xfId="6551" xr:uid="{00000000-0005-0000-0000-0000F78C0000}"/>
    <cellStyle name="Normal 67 3 2 7 2" xfId="36886" xr:uid="{00000000-0005-0000-0000-0000F88C0000}"/>
    <cellStyle name="Normal 67 3 2 7 3" xfId="21653" xr:uid="{00000000-0005-0000-0000-0000F98C0000}"/>
    <cellStyle name="Normal 67 3 2 8" xfId="31874" xr:uid="{00000000-0005-0000-0000-0000FA8C0000}"/>
    <cellStyle name="Normal 67 3 2 9" xfId="16640" xr:uid="{00000000-0005-0000-0000-0000FB8C0000}"/>
    <cellStyle name="Normal 67 3 3" xfId="1687" xr:uid="{00000000-0005-0000-0000-0000FC8C0000}"/>
    <cellStyle name="Normal 67 3 3 2" xfId="2526" xr:uid="{00000000-0005-0000-0000-0000FD8C0000}"/>
    <cellStyle name="Normal 67 3 3 2 2" xfId="4216" xr:uid="{00000000-0005-0000-0000-0000FE8C0000}"/>
    <cellStyle name="Normal 67 3 3 2 2 2" xfId="14289" xr:uid="{00000000-0005-0000-0000-0000FF8C0000}"/>
    <cellStyle name="Normal 67 3 3 2 2 2 2" xfId="44620" xr:uid="{00000000-0005-0000-0000-0000008D0000}"/>
    <cellStyle name="Normal 67 3 3 2 2 2 3" xfId="29387" xr:uid="{00000000-0005-0000-0000-0000018D0000}"/>
    <cellStyle name="Normal 67 3 3 2 2 3" xfId="9269" xr:uid="{00000000-0005-0000-0000-0000028D0000}"/>
    <cellStyle name="Normal 67 3 3 2 2 3 2" xfId="39603" xr:uid="{00000000-0005-0000-0000-0000038D0000}"/>
    <cellStyle name="Normal 67 3 3 2 2 3 3" xfId="24370" xr:uid="{00000000-0005-0000-0000-0000048D0000}"/>
    <cellStyle name="Normal 67 3 3 2 2 4" xfId="34590" xr:uid="{00000000-0005-0000-0000-0000058D0000}"/>
    <cellStyle name="Normal 67 3 3 2 2 5" xfId="19357" xr:uid="{00000000-0005-0000-0000-0000068D0000}"/>
    <cellStyle name="Normal 67 3 3 2 3" xfId="5908" xr:uid="{00000000-0005-0000-0000-0000078D0000}"/>
    <cellStyle name="Normal 67 3 3 2 3 2" xfId="15960" xr:uid="{00000000-0005-0000-0000-0000088D0000}"/>
    <cellStyle name="Normal 67 3 3 2 3 2 2" xfId="46291" xr:uid="{00000000-0005-0000-0000-0000098D0000}"/>
    <cellStyle name="Normal 67 3 3 2 3 2 3" xfId="31058" xr:uid="{00000000-0005-0000-0000-00000A8D0000}"/>
    <cellStyle name="Normal 67 3 3 2 3 3" xfId="10940" xr:uid="{00000000-0005-0000-0000-00000B8D0000}"/>
    <cellStyle name="Normal 67 3 3 2 3 3 2" xfId="41274" xr:uid="{00000000-0005-0000-0000-00000C8D0000}"/>
    <cellStyle name="Normal 67 3 3 2 3 3 3" xfId="26041" xr:uid="{00000000-0005-0000-0000-00000D8D0000}"/>
    <cellStyle name="Normal 67 3 3 2 3 4" xfId="36261" xr:uid="{00000000-0005-0000-0000-00000E8D0000}"/>
    <cellStyle name="Normal 67 3 3 2 3 5" xfId="21028" xr:uid="{00000000-0005-0000-0000-00000F8D0000}"/>
    <cellStyle name="Normal 67 3 3 2 4" xfId="12618" xr:uid="{00000000-0005-0000-0000-0000108D0000}"/>
    <cellStyle name="Normal 67 3 3 2 4 2" xfId="42949" xr:uid="{00000000-0005-0000-0000-0000118D0000}"/>
    <cellStyle name="Normal 67 3 3 2 4 3" xfId="27716" xr:uid="{00000000-0005-0000-0000-0000128D0000}"/>
    <cellStyle name="Normal 67 3 3 2 5" xfId="7597" xr:uid="{00000000-0005-0000-0000-0000138D0000}"/>
    <cellStyle name="Normal 67 3 3 2 5 2" xfId="37932" xr:uid="{00000000-0005-0000-0000-0000148D0000}"/>
    <cellStyle name="Normal 67 3 3 2 5 3" xfId="22699" xr:uid="{00000000-0005-0000-0000-0000158D0000}"/>
    <cellStyle name="Normal 67 3 3 2 6" xfId="32920" xr:uid="{00000000-0005-0000-0000-0000168D0000}"/>
    <cellStyle name="Normal 67 3 3 2 7" xfId="17686" xr:uid="{00000000-0005-0000-0000-0000178D0000}"/>
    <cellStyle name="Normal 67 3 3 3" xfId="3379" xr:uid="{00000000-0005-0000-0000-0000188D0000}"/>
    <cellStyle name="Normal 67 3 3 3 2" xfId="13453" xr:uid="{00000000-0005-0000-0000-0000198D0000}"/>
    <cellStyle name="Normal 67 3 3 3 2 2" xfId="43784" xr:uid="{00000000-0005-0000-0000-00001A8D0000}"/>
    <cellStyle name="Normal 67 3 3 3 2 3" xfId="28551" xr:uid="{00000000-0005-0000-0000-00001B8D0000}"/>
    <cellStyle name="Normal 67 3 3 3 3" xfId="8433" xr:uid="{00000000-0005-0000-0000-00001C8D0000}"/>
    <cellStyle name="Normal 67 3 3 3 3 2" xfId="38767" xr:uid="{00000000-0005-0000-0000-00001D8D0000}"/>
    <cellStyle name="Normal 67 3 3 3 3 3" xfId="23534" xr:uid="{00000000-0005-0000-0000-00001E8D0000}"/>
    <cellStyle name="Normal 67 3 3 3 4" xfId="33754" xr:uid="{00000000-0005-0000-0000-00001F8D0000}"/>
    <cellStyle name="Normal 67 3 3 3 5" xfId="18521" xr:uid="{00000000-0005-0000-0000-0000208D0000}"/>
    <cellStyle name="Normal 67 3 3 4" xfId="5072" xr:uid="{00000000-0005-0000-0000-0000218D0000}"/>
    <cellStyle name="Normal 67 3 3 4 2" xfId="15124" xr:uid="{00000000-0005-0000-0000-0000228D0000}"/>
    <cellStyle name="Normal 67 3 3 4 2 2" xfId="45455" xr:uid="{00000000-0005-0000-0000-0000238D0000}"/>
    <cellStyle name="Normal 67 3 3 4 2 3" xfId="30222" xr:uid="{00000000-0005-0000-0000-0000248D0000}"/>
    <cellStyle name="Normal 67 3 3 4 3" xfId="10104" xr:uid="{00000000-0005-0000-0000-0000258D0000}"/>
    <cellStyle name="Normal 67 3 3 4 3 2" xfId="40438" xr:uid="{00000000-0005-0000-0000-0000268D0000}"/>
    <cellStyle name="Normal 67 3 3 4 3 3" xfId="25205" xr:uid="{00000000-0005-0000-0000-0000278D0000}"/>
    <cellStyle name="Normal 67 3 3 4 4" xfId="35425" xr:uid="{00000000-0005-0000-0000-0000288D0000}"/>
    <cellStyle name="Normal 67 3 3 4 5" xfId="20192" xr:uid="{00000000-0005-0000-0000-0000298D0000}"/>
    <cellStyle name="Normal 67 3 3 5" xfId="11782" xr:uid="{00000000-0005-0000-0000-00002A8D0000}"/>
    <cellStyle name="Normal 67 3 3 5 2" xfId="42113" xr:uid="{00000000-0005-0000-0000-00002B8D0000}"/>
    <cellStyle name="Normal 67 3 3 5 3" xfId="26880" xr:uid="{00000000-0005-0000-0000-00002C8D0000}"/>
    <cellStyle name="Normal 67 3 3 6" xfId="6761" xr:uid="{00000000-0005-0000-0000-00002D8D0000}"/>
    <cellStyle name="Normal 67 3 3 6 2" xfId="37096" xr:uid="{00000000-0005-0000-0000-00002E8D0000}"/>
    <cellStyle name="Normal 67 3 3 6 3" xfId="21863" xr:uid="{00000000-0005-0000-0000-00002F8D0000}"/>
    <cellStyle name="Normal 67 3 3 7" xfId="32084" xr:uid="{00000000-0005-0000-0000-0000308D0000}"/>
    <cellStyle name="Normal 67 3 3 8" xfId="16850" xr:uid="{00000000-0005-0000-0000-0000318D0000}"/>
    <cellStyle name="Normal 67 3 4" xfId="2108" xr:uid="{00000000-0005-0000-0000-0000328D0000}"/>
    <cellStyle name="Normal 67 3 4 2" xfId="3798" xr:uid="{00000000-0005-0000-0000-0000338D0000}"/>
    <cellStyle name="Normal 67 3 4 2 2" xfId="13871" xr:uid="{00000000-0005-0000-0000-0000348D0000}"/>
    <cellStyle name="Normal 67 3 4 2 2 2" xfId="44202" xr:uid="{00000000-0005-0000-0000-0000358D0000}"/>
    <cellStyle name="Normal 67 3 4 2 2 3" xfId="28969" xr:uid="{00000000-0005-0000-0000-0000368D0000}"/>
    <cellStyle name="Normal 67 3 4 2 3" xfId="8851" xr:uid="{00000000-0005-0000-0000-0000378D0000}"/>
    <cellStyle name="Normal 67 3 4 2 3 2" xfId="39185" xr:uid="{00000000-0005-0000-0000-0000388D0000}"/>
    <cellStyle name="Normal 67 3 4 2 3 3" xfId="23952" xr:uid="{00000000-0005-0000-0000-0000398D0000}"/>
    <cellStyle name="Normal 67 3 4 2 4" xfId="34172" xr:uid="{00000000-0005-0000-0000-00003A8D0000}"/>
    <cellStyle name="Normal 67 3 4 2 5" xfId="18939" xr:uid="{00000000-0005-0000-0000-00003B8D0000}"/>
    <cellStyle name="Normal 67 3 4 3" xfId="5490" xr:uid="{00000000-0005-0000-0000-00003C8D0000}"/>
    <cellStyle name="Normal 67 3 4 3 2" xfId="15542" xr:uid="{00000000-0005-0000-0000-00003D8D0000}"/>
    <cellStyle name="Normal 67 3 4 3 2 2" xfId="45873" xr:uid="{00000000-0005-0000-0000-00003E8D0000}"/>
    <cellStyle name="Normal 67 3 4 3 2 3" xfId="30640" xr:uid="{00000000-0005-0000-0000-00003F8D0000}"/>
    <cellStyle name="Normal 67 3 4 3 3" xfId="10522" xr:uid="{00000000-0005-0000-0000-0000408D0000}"/>
    <cellStyle name="Normal 67 3 4 3 3 2" xfId="40856" xr:uid="{00000000-0005-0000-0000-0000418D0000}"/>
    <cellStyle name="Normal 67 3 4 3 3 3" xfId="25623" xr:uid="{00000000-0005-0000-0000-0000428D0000}"/>
    <cellStyle name="Normal 67 3 4 3 4" xfId="35843" xr:uid="{00000000-0005-0000-0000-0000438D0000}"/>
    <cellStyle name="Normal 67 3 4 3 5" xfId="20610" xr:uid="{00000000-0005-0000-0000-0000448D0000}"/>
    <cellStyle name="Normal 67 3 4 4" xfId="12200" xr:uid="{00000000-0005-0000-0000-0000458D0000}"/>
    <cellStyle name="Normal 67 3 4 4 2" xfId="42531" xr:uid="{00000000-0005-0000-0000-0000468D0000}"/>
    <cellStyle name="Normal 67 3 4 4 3" xfId="27298" xr:uid="{00000000-0005-0000-0000-0000478D0000}"/>
    <cellStyle name="Normal 67 3 4 5" xfId="7179" xr:uid="{00000000-0005-0000-0000-0000488D0000}"/>
    <cellStyle name="Normal 67 3 4 5 2" xfId="37514" xr:uid="{00000000-0005-0000-0000-0000498D0000}"/>
    <cellStyle name="Normal 67 3 4 5 3" xfId="22281" xr:uid="{00000000-0005-0000-0000-00004A8D0000}"/>
    <cellStyle name="Normal 67 3 4 6" xfId="32502" xr:uid="{00000000-0005-0000-0000-00004B8D0000}"/>
    <cellStyle name="Normal 67 3 4 7" xfId="17268" xr:uid="{00000000-0005-0000-0000-00004C8D0000}"/>
    <cellStyle name="Normal 67 3 5" xfId="2961" xr:uid="{00000000-0005-0000-0000-00004D8D0000}"/>
    <cellStyle name="Normal 67 3 5 2" xfId="13035" xr:uid="{00000000-0005-0000-0000-00004E8D0000}"/>
    <cellStyle name="Normal 67 3 5 2 2" xfId="43366" xr:uid="{00000000-0005-0000-0000-00004F8D0000}"/>
    <cellStyle name="Normal 67 3 5 2 3" xfId="28133" xr:uid="{00000000-0005-0000-0000-0000508D0000}"/>
    <cellStyle name="Normal 67 3 5 3" xfId="8015" xr:uid="{00000000-0005-0000-0000-0000518D0000}"/>
    <cellStyle name="Normal 67 3 5 3 2" xfId="38349" xr:uid="{00000000-0005-0000-0000-0000528D0000}"/>
    <cellStyle name="Normal 67 3 5 3 3" xfId="23116" xr:uid="{00000000-0005-0000-0000-0000538D0000}"/>
    <cellStyle name="Normal 67 3 5 4" xfId="33336" xr:uid="{00000000-0005-0000-0000-0000548D0000}"/>
    <cellStyle name="Normal 67 3 5 5" xfId="18103" xr:uid="{00000000-0005-0000-0000-0000558D0000}"/>
    <cellStyle name="Normal 67 3 6" xfId="4654" xr:uid="{00000000-0005-0000-0000-0000568D0000}"/>
    <cellStyle name="Normal 67 3 6 2" xfId="14706" xr:uid="{00000000-0005-0000-0000-0000578D0000}"/>
    <cellStyle name="Normal 67 3 6 2 2" xfId="45037" xr:uid="{00000000-0005-0000-0000-0000588D0000}"/>
    <cellStyle name="Normal 67 3 6 2 3" xfId="29804" xr:uid="{00000000-0005-0000-0000-0000598D0000}"/>
    <cellStyle name="Normal 67 3 6 3" xfId="9686" xr:uid="{00000000-0005-0000-0000-00005A8D0000}"/>
    <cellStyle name="Normal 67 3 6 3 2" xfId="40020" xr:uid="{00000000-0005-0000-0000-00005B8D0000}"/>
    <cellStyle name="Normal 67 3 6 3 3" xfId="24787" xr:uid="{00000000-0005-0000-0000-00005C8D0000}"/>
    <cellStyle name="Normal 67 3 6 4" xfId="35007" xr:uid="{00000000-0005-0000-0000-00005D8D0000}"/>
    <cellStyle name="Normal 67 3 6 5" xfId="19774" xr:uid="{00000000-0005-0000-0000-00005E8D0000}"/>
    <cellStyle name="Normal 67 3 7" xfId="11364" xr:uid="{00000000-0005-0000-0000-00005F8D0000}"/>
    <cellStyle name="Normal 67 3 7 2" xfId="41695" xr:uid="{00000000-0005-0000-0000-0000608D0000}"/>
    <cellStyle name="Normal 67 3 7 3" xfId="26462" xr:uid="{00000000-0005-0000-0000-0000618D0000}"/>
    <cellStyle name="Normal 67 3 8" xfId="6343" xr:uid="{00000000-0005-0000-0000-0000628D0000}"/>
    <cellStyle name="Normal 67 3 8 2" xfId="36678" xr:uid="{00000000-0005-0000-0000-0000638D0000}"/>
    <cellStyle name="Normal 67 3 8 3" xfId="21445" xr:uid="{00000000-0005-0000-0000-0000648D0000}"/>
    <cellStyle name="Normal 67 3 9" xfId="31667" xr:uid="{00000000-0005-0000-0000-0000658D0000}"/>
    <cellStyle name="Normal 67 4" xfId="1368" xr:uid="{00000000-0005-0000-0000-0000668D0000}"/>
    <cellStyle name="Normal 67 4 2" xfId="1791" xr:uid="{00000000-0005-0000-0000-0000678D0000}"/>
    <cellStyle name="Normal 67 4 2 2" xfId="2630" xr:uid="{00000000-0005-0000-0000-0000688D0000}"/>
    <cellStyle name="Normal 67 4 2 2 2" xfId="4320" xr:uid="{00000000-0005-0000-0000-0000698D0000}"/>
    <cellStyle name="Normal 67 4 2 2 2 2" xfId="14393" xr:uid="{00000000-0005-0000-0000-00006A8D0000}"/>
    <cellStyle name="Normal 67 4 2 2 2 2 2" xfId="44724" xr:uid="{00000000-0005-0000-0000-00006B8D0000}"/>
    <cellStyle name="Normal 67 4 2 2 2 2 3" xfId="29491" xr:uid="{00000000-0005-0000-0000-00006C8D0000}"/>
    <cellStyle name="Normal 67 4 2 2 2 3" xfId="9373" xr:uid="{00000000-0005-0000-0000-00006D8D0000}"/>
    <cellStyle name="Normal 67 4 2 2 2 3 2" xfId="39707" xr:uid="{00000000-0005-0000-0000-00006E8D0000}"/>
    <cellStyle name="Normal 67 4 2 2 2 3 3" xfId="24474" xr:uid="{00000000-0005-0000-0000-00006F8D0000}"/>
    <cellStyle name="Normal 67 4 2 2 2 4" xfId="34694" xr:uid="{00000000-0005-0000-0000-0000708D0000}"/>
    <cellStyle name="Normal 67 4 2 2 2 5" xfId="19461" xr:uid="{00000000-0005-0000-0000-0000718D0000}"/>
    <cellStyle name="Normal 67 4 2 2 3" xfId="6012" xr:uid="{00000000-0005-0000-0000-0000728D0000}"/>
    <cellStyle name="Normal 67 4 2 2 3 2" xfId="16064" xr:uid="{00000000-0005-0000-0000-0000738D0000}"/>
    <cellStyle name="Normal 67 4 2 2 3 2 2" xfId="46395" xr:uid="{00000000-0005-0000-0000-0000748D0000}"/>
    <cellStyle name="Normal 67 4 2 2 3 2 3" xfId="31162" xr:uid="{00000000-0005-0000-0000-0000758D0000}"/>
    <cellStyle name="Normal 67 4 2 2 3 3" xfId="11044" xr:uid="{00000000-0005-0000-0000-0000768D0000}"/>
    <cellStyle name="Normal 67 4 2 2 3 3 2" xfId="41378" xr:uid="{00000000-0005-0000-0000-0000778D0000}"/>
    <cellStyle name="Normal 67 4 2 2 3 3 3" xfId="26145" xr:uid="{00000000-0005-0000-0000-0000788D0000}"/>
    <cellStyle name="Normal 67 4 2 2 3 4" xfId="36365" xr:uid="{00000000-0005-0000-0000-0000798D0000}"/>
    <cellStyle name="Normal 67 4 2 2 3 5" xfId="21132" xr:uid="{00000000-0005-0000-0000-00007A8D0000}"/>
    <cellStyle name="Normal 67 4 2 2 4" xfId="12722" xr:uid="{00000000-0005-0000-0000-00007B8D0000}"/>
    <cellStyle name="Normal 67 4 2 2 4 2" xfId="43053" xr:uid="{00000000-0005-0000-0000-00007C8D0000}"/>
    <cellStyle name="Normal 67 4 2 2 4 3" xfId="27820" xr:uid="{00000000-0005-0000-0000-00007D8D0000}"/>
    <cellStyle name="Normal 67 4 2 2 5" xfId="7701" xr:uid="{00000000-0005-0000-0000-00007E8D0000}"/>
    <cellStyle name="Normal 67 4 2 2 5 2" xfId="38036" xr:uid="{00000000-0005-0000-0000-00007F8D0000}"/>
    <cellStyle name="Normal 67 4 2 2 5 3" xfId="22803" xr:uid="{00000000-0005-0000-0000-0000808D0000}"/>
    <cellStyle name="Normal 67 4 2 2 6" xfId="33024" xr:uid="{00000000-0005-0000-0000-0000818D0000}"/>
    <cellStyle name="Normal 67 4 2 2 7" xfId="17790" xr:uid="{00000000-0005-0000-0000-0000828D0000}"/>
    <cellStyle name="Normal 67 4 2 3" xfId="3483" xr:uid="{00000000-0005-0000-0000-0000838D0000}"/>
    <cellStyle name="Normal 67 4 2 3 2" xfId="13557" xr:uid="{00000000-0005-0000-0000-0000848D0000}"/>
    <cellStyle name="Normal 67 4 2 3 2 2" xfId="43888" xr:uid="{00000000-0005-0000-0000-0000858D0000}"/>
    <cellStyle name="Normal 67 4 2 3 2 3" xfId="28655" xr:uid="{00000000-0005-0000-0000-0000868D0000}"/>
    <cellStyle name="Normal 67 4 2 3 3" xfId="8537" xr:uid="{00000000-0005-0000-0000-0000878D0000}"/>
    <cellStyle name="Normal 67 4 2 3 3 2" xfId="38871" xr:uid="{00000000-0005-0000-0000-0000888D0000}"/>
    <cellStyle name="Normal 67 4 2 3 3 3" xfId="23638" xr:uid="{00000000-0005-0000-0000-0000898D0000}"/>
    <cellStyle name="Normal 67 4 2 3 4" xfId="33858" xr:uid="{00000000-0005-0000-0000-00008A8D0000}"/>
    <cellStyle name="Normal 67 4 2 3 5" xfId="18625" xr:uid="{00000000-0005-0000-0000-00008B8D0000}"/>
    <cellStyle name="Normal 67 4 2 4" xfId="5176" xr:uid="{00000000-0005-0000-0000-00008C8D0000}"/>
    <cellStyle name="Normal 67 4 2 4 2" xfId="15228" xr:uid="{00000000-0005-0000-0000-00008D8D0000}"/>
    <cellStyle name="Normal 67 4 2 4 2 2" xfId="45559" xr:uid="{00000000-0005-0000-0000-00008E8D0000}"/>
    <cellStyle name="Normal 67 4 2 4 2 3" xfId="30326" xr:uid="{00000000-0005-0000-0000-00008F8D0000}"/>
    <cellStyle name="Normal 67 4 2 4 3" xfId="10208" xr:uid="{00000000-0005-0000-0000-0000908D0000}"/>
    <cellStyle name="Normal 67 4 2 4 3 2" xfId="40542" xr:uid="{00000000-0005-0000-0000-0000918D0000}"/>
    <cellStyle name="Normal 67 4 2 4 3 3" xfId="25309" xr:uid="{00000000-0005-0000-0000-0000928D0000}"/>
    <cellStyle name="Normal 67 4 2 4 4" xfId="35529" xr:uid="{00000000-0005-0000-0000-0000938D0000}"/>
    <cellStyle name="Normal 67 4 2 4 5" xfId="20296" xr:uid="{00000000-0005-0000-0000-0000948D0000}"/>
    <cellStyle name="Normal 67 4 2 5" xfId="11886" xr:uid="{00000000-0005-0000-0000-0000958D0000}"/>
    <cellStyle name="Normal 67 4 2 5 2" xfId="42217" xr:uid="{00000000-0005-0000-0000-0000968D0000}"/>
    <cellStyle name="Normal 67 4 2 5 3" xfId="26984" xr:uid="{00000000-0005-0000-0000-0000978D0000}"/>
    <cellStyle name="Normal 67 4 2 6" xfId="6865" xr:uid="{00000000-0005-0000-0000-0000988D0000}"/>
    <cellStyle name="Normal 67 4 2 6 2" xfId="37200" xr:uid="{00000000-0005-0000-0000-0000998D0000}"/>
    <cellStyle name="Normal 67 4 2 6 3" xfId="21967" xr:uid="{00000000-0005-0000-0000-00009A8D0000}"/>
    <cellStyle name="Normal 67 4 2 7" xfId="32188" xr:uid="{00000000-0005-0000-0000-00009B8D0000}"/>
    <cellStyle name="Normal 67 4 2 8" xfId="16954" xr:uid="{00000000-0005-0000-0000-00009C8D0000}"/>
    <cellStyle name="Normal 67 4 3" xfId="2212" xr:uid="{00000000-0005-0000-0000-00009D8D0000}"/>
    <cellStyle name="Normal 67 4 3 2" xfId="3902" xr:uid="{00000000-0005-0000-0000-00009E8D0000}"/>
    <cellStyle name="Normal 67 4 3 2 2" xfId="13975" xr:uid="{00000000-0005-0000-0000-00009F8D0000}"/>
    <cellStyle name="Normal 67 4 3 2 2 2" xfId="44306" xr:uid="{00000000-0005-0000-0000-0000A08D0000}"/>
    <cellStyle name="Normal 67 4 3 2 2 3" xfId="29073" xr:uid="{00000000-0005-0000-0000-0000A18D0000}"/>
    <cellStyle name="Normal 67 4 3 2 3" xfId="8955" xr:uid="{00000000-0005-0000-0000-0000A28D0000}"/>
    <cellStyle name="Normal 67 4 3 2 3 2" xfId="39289" xr:uid="{00000000-0005-0000-0000-0000A38D0000}"/>
    <cellStyle name="Normal 67 4 3 2 3 3" xfId="24056" xr:uid="{00000000-0005-0000-0000-0000A48D0000}"/>
    <cellStyle name="Normal 67 4 3 2 4" xfId="34276" xr:uid="{00000000-0005-0000-0000-0000A58D0000}"/>
    <cellStyle name="Normal 67 4 3 2 5" xfId="19043" xr:uid="{00000000-0005-0000-0000-0000A68D0000}"/>
    <cellStyle name="Normal 67 4 3 3" xfId="5594" xr:uid="{00000000-0005-0000-0000-0000A78D0000}"/>
    <cellStyle name="Normal 67 4 3 3 2" xfId="15646" xr:uid="{00000000-0005-0000-0000-0000A88D0000}"/>
    <cellStyle name="Normal 67 4 3 3 2 2" xfId="45977" xr:uid="{00000000-0005-0000-0000-0000A98D0000}"/>
    <cellStyle name="Normal 67 4 3 3 2 3" xfId="30744" xr:uid="{00000000-0005-0000-0000-0000AA8D0000}"/>
    <cellStyle name="Normal 67 4 3 3 3" xfId="10626" xr:uid="{00000000-0005-0000-0000-0000AB8D0000}"/>
    <cellStyle name="Normal 67 4 3 3 3 2" xfId="40960" xr:uid="{00000000-0005-0000-0000-0000AC8D0000}"/>
    <cellStyle name="Normal 67 4 3 3 3 3" xfId="25727" xr:uid="{00000000-0005-0000-0000-0000AD8D0000}"/>
    <cellStyle name="Normal 67 4 3 3 4" xfId="35947" xr:uid="{00000000-0005-0000-0000-0000AE8D0000}"/>
    <cellStyle name="Normal 67 4 3 3 5" xfId="20714" xr:uid="{00000000-0005-0000-0000-0000AF8D0000}"/>
    <cellStyle name="Normal 67 4 3 4" xfId="12304" xr:uid="{00000000-0005-0000-0000-0000B08D0000}"/>
    <cellStyle name="Normal 67 4 3 4 2" xfId="42635" xr:uid="{00000000-0005-0000-0000-0000B18D0000}"/>
    <cellStyle name="Normal 67 4 3 4 3" xfId="27402" xr:uid="{00000000-0005-0000-0000-0000B28D0000}"/>
    <cellStyle name="Normal 67 4 3 5" xfId="7283" xr:uid="{00000000-0005-0000-0000-0000B38D0000}"/>
    <cellStyle name="Normal 67 4 3 5 2" xfId="37618" xr:uid="{00000000-0005-0000-0000-0000B48D0000}"/>
    <cellStyle name="Normal 67 4 3 5 3" xfId="22385" xr:uid="{00000000-0005-0000-0000-0000B58D0000}"/>
    <cellStyle name="Normal 67 4 3 6" xfId="32606" xr:uid="{00000000-0005-0000-0000-0000B68D0000}"/>
    <cellStyle name="Normal 67 4 3 7" xfId="17372" xr:uid="{00000000-0005-0000-0000-0000B78D0000}"/>
    <cellStyle name="Normal 67 4 4" xfId="3065" xr:uid="{00000000-0005-0000-0000-0000B88D0000}"/>
    <cellStyle name="Normal 67 4 4 2" xfId="13139" xr:uid="{00000000-0005-0000-0000-0000B98D0000}"/>
    <cellStyle name="Normal 67 4 4 2 2" xfId="43470" xr:uid="{00000000-0005-0000-0000-0000BA8D0000}"/>
    <cellStyle name="Normal 67 4 4 2 3" xfId="28237" xr:uid="{00000000-0005-0000-0000-0000BB8D0000}"/>
    <cellStyle name="Normal 67 4 4 3" xfId="8119" xr:uid="{00000000-0005-0000-0000-0000BC8D0000}"/>
    <cellStyle name="Normal 67 4 4 3 2" xfId="38453" xr:uid="{00000000-0005-0000-0000-0000BD8D0000}"/>
    <cellStyle name="Normal 67 4 4 3 3" xfId="23220" xr:uid="{00000000-0005-0000-0000-0000BE8D0000}"/>
    <cellStyle name="Normal 67 4 4 4" xfId="33440" xr:uid="{00000000-0005-0000-0000-0000BF8D0000}"/>
    <cellStyle name="Normal 67 4 4 5" xfId="18207" xr:uid="{00000000-0005-0000-0000-0000C08D0000}"/>
    <cellStyle name="Normal 67 4 5" xfId="4758" xr:uid="{00000000-0005-0000-0000-0000C18D0000}"/>
    <cellStyle name="Normal 67 4 5 2" xfId="14810" xr:uid="{00000000-0005-0000-0000-0000C28D0000}"/>
    <cellStyle name="Normal 67 4 5 2 2" xfId="45141" xr:uid="{00000000-0005-0000-0000-0000C38D0000}"/>
    <cellStyle name="Normal 67 4 5 2 3" xfId="29908" xr:uid="{00000000-0005-0000-0000-0000C48D0000}"/>
    <cellStyle name="Normal 67 4 5 3" xfId="9790" xr:uid="{00000000-0005-0000-0000-0000C58D0000}"/>
    <cellStyle name="Normal 67 4 5 3 2" xfId="40124" xr:uid="{00000000-0005-0000-0000-0000C68D0000}"/>
    <cellStyle name="Normal 67 4 5 3 3" xfId="24891" xr:uid="{00000000-0005-0000-0000-0000C78D0000}"/>
    <cellStyle name="Normal 67 4 5 4" xfId="35111" xr:uid="{00000000-0005-0000-0000-0000C88D0000}"/>
    <cellStyle name="Normal 67 4 5 5" xfId="19878" xr:uid="{00000000-0005-0000-0000-0000C98D0000}"/>
    <cellStyle name="Normal 67 4 6" xfId="11468" xr:uid="{00000000-0005-0000-0000-0000CA8D0000}"/>
    <cellStyle name="Normal 67 4 6 2" xfId="41799" xr:uid="{00000000-0005-0000-0000-0000CB8D0000}"/>
    <cellStyle name="Normal 67 4 6 3" xfId="26566" xr:uid="{00000000-0005-0000-0000-0000CC8D0000}"/>
    <cellStyle name="Normal 67 4 7" xfId="6447" xr:uid="{00000000-0005-0000-0000-0000CD8D0000}"/>
    <cellStyle name="Normal 67 4 7 2" xfId="36782" xr:uid="{00000000-0005-0000-0000-0000CE8D0000}"/>
    <cellStyle name="Normal 67 4 7 3" xfId="21549" xr:uid="{00000000-0005-0000-0000-0000CF8D0000}"/>
    <cellStyle name="Normal 67 4 8" xfId="31770" xr:uid="{00000000-0005-0000-0000-0000D08D0000}"/>
    <cellStyle name="Normal 67 4 9" xfId="16536" xr:uid="{00000000-0005-0000-0000-0000D18D0000}"/>
    <cellStyle name="Normal 67 5" xfId="1581" xr:uid="{00000000-0005-0000-0000-0000D28D0000}"/>
    <cellStyle name="Normal 67 5 2" xfId="2422" xr:uid="{00000000-0005-0000-0000-0000D38D0000}"/>
    <cellStyle name="Normal 67 5 2 2" xfId="4112" xr:uid="{00000000-0005-0000-0000-0000D48D0000}"/>
    <cellStyle name="Normal 67 5 2 2 2" xfId="14185" xr:uid="{00000000-0005-0000-0000-0000D58D0000}"/>
    <cellStyle name="Normal 67 5 2 2 2 2" xfId="44516" xr:uid="{00000000-0005-0000-0000-0000D68D0000}"/>
    <cellStyle name="Normal 67 5 2 2 2 3" xfId="29283" xr:uid="{00000000-0005-0000-0000-0000D78D0000}"/>
    <cellStyle name="Normal 67 5 2 2 3" xfId="9165" xr:uid="{00000000-0005-0000-0000-0000D88D0000}"/>
    <cellStyle name="Normal 67 5 2 2 3 2" xfId="39499" xr:uid="{00000000-0005-0000-0000-0000D98D0000}"/>
    <cellStyle name="Normal 67 5 2 2 3 3" xfId="24266" xr:uid="{00000000-0005-0000-0000-0000DA8D0000}"/>
    <cellStyle name="Normal 67 5 2 2 4" xfId="34486" xr:uid="{00000000-0005-0000-0000-0000DB8D0000}"/>
    <cellStyle name="Normal 67 5 2 2 5" xfId="19253" xr:uid="{00000000-0005-0000-0000-0000DC8D0000}"/>
    <cellStyle name="Normal 67 5 2 3" xfId="5804" xr:uid="{00000000-0005-0000-0000-0000DD8D0000}"/>
    <cellStyle name="Normal 67 5 2 3 2" xfId="15856" xr:uid="{00000000-0005-0000-0000-0000DE8D0000}"/>
    <cellStyle name="Normal 67 5 2 3 2 2" xfId="46187" xr:uid="{00000000-0005-0000-0000-0000DF8D0000}"/>
    <cellStyle name="Normal 67 5 2 3 2 3" xfId="30954" xr:uid="{00000000-0005-0000-0000-0000E08D0000}"/>
    <cellStyle name="Normal 67 5 2 3 3" xfId="10836" xr:uid="{00000000-0005-0000-0000-0000E18D0000}"/>
    <cellStyle name="Normal 67 5 2 3 3 2" xfId="41170" xr:uid="{00000000-0005-0000-0000-0000E28D0000}"/>
    <cellStyle name="Normal 67 5 2 3 3 3" xfId="25937" xr:uid="{00000000-0005-0000-0000-0000E38D0000}"/>
    <cellStyle name="Normal 67 5 2 3 4" xfId="36157" xr:uid="{00000000-0005-0000-0000-0000E48D0000}"/>
    <cellStyle name="Normal 67 5 2 3 5" xfId="20924" xr:uid="{00000000-0005-0000-0000-0000E58D0000}"/>
    <cellStyle name="Normal 67 5 2 4" xfId="12514" xr:uid="{00000000-0005-0000-0000-0000E68D0000}"/>
    <cellStyle name="Normal 67 5 2 4 2" xfId="42845" xr:uid="{00000000-0005-0000-0000-0000E78D0000}"/>
    <cellStyle name="Normal 67 5 2 4 3" xfId="27612" xr:uid="{00000000-0005-0000-0000-0000E88D0000}"/>
    <cellStyle name="Normal 67 5 2 5" xfId="7493" xr:uid="{00000000-0005-0000-0000-0000E98D0000}"/>
    <cellStyle name="Normal 67 5 2 5 2" xfId="37828" xr:uid="{00000000-0005-0000-0000-0000EA8D0000}"/>
    <cellStyle name="Normal 67 5 2 5 3" xfId="22595" xr:uid="{00000000-0005-0000-0000-0000EB8D0000}"/>
    <cellStyle name="Normal 67 5 2 6" xfId="32816" xr:uid="{00000000-0005-0000-0000-0000EC8D0000}"/>
    <cellStyle name="Normal 67 5 2 7" xfId="17582" xr:uid="{00000000-0005-0000-0000-0000ED8D0000}"/>
    <cellStyle name="Normal 67 5 3" xfId="3275" xr:uid="{00000000-0005-0000-0000-0000EE8D0000}"/>
    <cellStyle name="Normal 67 5 3 2" xfId="13349" xr:uid="{00000000-0005-0000-0000-0000EF8D0000}"/>
    <cellStyle name="Normal 67 5 3 2 2" xfId="43680" xr:uid="{00000000-0005-0000-0000-0000F08D0000}"/>
    <cellStyle name="Normal 67 5 3 2 3" xfId="28447" xr:uid="{00000000-0005-0000-0000-0000F18D0000}"/>
    <cellStyle name="Normal 67 5 3 3" xfId="8329" xr:uid="{00000000-0005-0000-0000-0000F28D0000}"/>
    <cellStyle name="Normal 67 5 3 3 2" xfId="38663" xr:uid="{00000000-0005-0000-0000-0000F38D0000}"/>
    <cellStyle name="Normal 67 5 3 3 3" xfId="23430" xr:uid="{00000000-0005-0000-0000-0000F48D0000}"/>
    <cellStyle name="Normal 67 5 3 4" xfId="33650" xr:uid="{00000000-0005-0000-0000-0000F58D0000}"/>
    <cellStyle name="Normal 67 5 3 5" xfId="18417" xr:uid="{00000000-0005-0000-0000-0000F68D0000}"/>
    <cellStyle name="Normal 67 5 4" xfId="4968" xr:uid="{00000000-0005-0000-0000-0000F78D0000}"/>
    <cellStyle name="Normal 67 5 4 2" xfId="15020" xr:uid="{00000000-0005-0000-0000-0000F88D0000}"/>
    <cellStyle name="Normal 67 5 4 2 2" xfId="45351" xr:uid="{00000000-0005-0000-0000-0000F98D0000}"/>
    <cellStyle name="Normal 67 5 4 2 3" xfId="30118" xr:uid="{00000000-0005-0000-0000-0000FA8D0000}"/>
    <cellStyle name="Normal 67 5 4 3" xfId="10000" xr:uid="{00000000-0005-0000-0000-0000FB8D0000}"/>
    <cellStyle name="Normal 67 5 4 3 2" xfId="40334" xr:uid="{00000000-0005-0000-0000-0000FC8D0000}"/>
    <cellStyle name="Normal 67 5 4 3 3" xfId="25101" xr:uid="{00000000-0005-0000-0000-0000FD8D0000}"/>
    <cellStyle name="Normal 67 5 4 4" xfId="35321" xr:uid="{00000000-0005-0000-0000-0000FE8D0000}"/>
    <cellStyle name="Normal 67 5 4 5" xfId="20088" xr:uid="{00000000-0005-0000-0000-0000FF8D0000}"/>
    <cellStyle name="Normal 67 5 5" xfId="11678" xr:uid="{00000000-0005-0000-0000-0000008E0000}"/>
    <cellStyle name="Normal 67 5 5 2" xfId="42009" xr:uid="{00000000-0005-0000-0000-0000018E0000}"/>
    <cellStyle name="Normal 67 5 5 3" xfId="26776" xr:uid="{00000000-0005-0000-0000-0000028E0000}"/>
    <cellStyle name="Normal 67 5 6" xfId="6657" xr:uid="{00000000-0005-0000-0000-0000038E0000}"/>
    <cellStyle name="Normal 67 5 6 2" xfId="36992" xr:uid="{00000000-0005-0000-0000-0000048E0000}"/>
    <cellStyle name="Normal 67 5 6 3" xfId="21759" xr:uid="{00000000-0005-0000-0000-0000058E0000}"/>
    <cellStyle name="Normal 67 5 7" xfId="31980" xr:uid="{00000000-0005-0000-0000-0000068E0000}"/>
    <cellStyle name="Normal 67 5 8" xfId="16746" xr:uid="{00000000-0005-0000-0000-0000078E0000}"/>
    <cellStyle name="Normal 67 6" xfId="2002" xr:uid="{00000000-0005-0000-0000-0000088E0000}"/>
    <cellStyle name="Normal 67 6 2" xfId="3694" xr:uid="{00000000-0005-0000-0000-0000098E0000}"/>
    <cellStyle name="Normal 67 6 2 2" xfId="13767" xr:uid="{00000000-0005-0000-0000-00000A8E0000}"/>
    <cellStyle name="Normal 67 6 2 2 2" xfId="44098" xr:uid="{00000000-0005-0000-0000-00000B8E0000}"/>
    <cellStyle name="Normal 67 6 2 2 3" xfId="28865" xr:uid="{00000000-0005-0000-0000-00000C8E0000}"/>
    <cellStyle name="Normal 67 6 2 3" xfId="8747" xr:uid="{00000000-0005-0000-0000-00000D8E0000}"/>
    <cellStyle name="Normal 67 6 2 3 2" xfId="39081" xr:uid="{00000000-0005-0000-0000-00000E8E0000}"/>
    <cellStyle name="Normal 67 6 2 3 3" xfId="23848" xr:uid="{00000000-0005-0000-0000-00000F8E0000}"/>
    <cellStyle name="Normal 67 6 2 4" xfId="34068" xr:uid="{00000000-0005-0000-0000-0000108E0000}"/>
    <cellStyle name="Normal 67 6 2 5" xfId="18835" xr:uid="{00000000-0005-0000-0000-0000118E0000}"/>
    <cellStyle name="Normal 67 6 3" xfId="5386" xr:uid="{00000000-0005-0000-0000-0000128E0000}"/>
    <cellStyle name="Normal 67 6 3 2" xfId="15438" xr:uid="{00000000-0005-0000-0000-0000138E0000}"/>
    <cellStyle name="Normal 67 6 3 2 2" xfId="45769" xr:uid="{00000000-0005-0000-0000-0000148E0000}"/>
    <cellStyle name="Normal 67 6 3 2 3" xfId="30536" xr:uid="{00000000-0005-0000-0000-0000158E0000}"/>
    <cellStyle name="Normal 67 6 3 3" xfId="10418" xr:uid="{00000000-0005-0000-0000-0000168E0000}"/>
    <cellStyle name="Normal 67 6 3 3 2" xfId="40752" xr:uid="{00000000-0005-0000-0000-0000178E0000}"/>
    <cellStyle name="Normal 67 6 3 3 3" xfId="25519" xr:uid="{00000000-0005-0000-0000-0000188E0000}"/>
    <cellStyle name="Normal 67 6 3 4" xfId="35739" xr:uid="{00000000-0005-0000-0000-0000198E0000}"/>
    <cellStyle name="Normal 67 6 3 5" xfId="20506" xr:uid="{00000000-0005-0000-0000-00001A8E0000}"/>
    <cellStyle name="Normal 67 6 4" xfId="12096" xr:uid="{00000000-0005-0000-0000-00001B8E0000}"/>
    <cellStyle name="Normal 67 6 4 2" xfId="42427" xr:uid="{00000000-0005-0000-0000-00001C8E0000}"/>
    <cellStyle name="Normal 67 6 4 3" xfId="27194" xr:uid="{00000000-0005-0000-0000-00001D8E0000}"/>
    <cellStyle name="Normal 67 6 5" xfId="7075" xr:uid="{00000000-0005-0000-0000-00001E8E0000}"/>
    <cellStyle name="Normal 67 6 5 2" xfId="37410" xr:uid="{00000000-0005-0000-0000-00001F8E0000}"/>
    <cellStyle name="Normal 67 6 5 3" xfId="22177" xr:uid="{00000000-0005-0000-0000-0000208E0000}"/>
    <cellStyle name="Normal 67 6 6" xfId="32398" xr:uid="{00000000-0005-0000-0000-0000218E0000}"/>
    <cellStyle name="Normal 67 6 7" xfId="17164" xr:uid="{00000000-0005-0000-0000-0000228E0000}"/>
    <cellStyle name="Normal 67 7" xfId="2854" xr:uid="{00000000-0005-0000-0000-0000238E0000}"/>
    <cellStyle name="Normal 67 7 2" xfId="12931" xr:uid="{00000000-0005-0000-0000-0000248E0000}"/>
    <cellStyle name="Normal 67 7 2 2" xfId="43262" xr:uid="{00000000-0005-0000-0000-0000258E0000}"/>
    <cellStyle name="Normal 67 7 2 3" xfId="28029" xr:uid="{00000000-0005-0000-0000-0000268E0000}"/>
    <cellStyle name="Normal 67 7 3" xfId="7911" xr:uid="{00000000-0005-0000-0000-0000278E0000}"/>
    <cellStyle name="Normal 67 7 3 2" xfId="38245" xr:uid="{00000000-0005-0000-0000-0000288E0000}"/>
    <cellStyle name="Normal 67 7 3 3" xfId="23012" xr:uid="{00000000-0005-0000-0000-0000298E0000}"/>
    <cellStyle name="Normal 67 7 4" xfId="33232" xr:uid="{00000000-0005-0000-0000-00002A8E0000}"/>
    <cellStyle name="Normal 67 7 5" xfId="17999" xr:uid="{00000000-0005-0000-0000-00002B8E0000}"/>
    <cellStyle name="Normal 67 8" xfId="4548" xr:uid="{00000000-0005-0000-0000-00002C8E0000}"/>
    <cellStyle name="Normal 67 8 2" xfId="14602" xr:uid="{00000000-0005-0000-0000-00002D8E0000}"/>
    <cellStyle name="Normal 67 8 2 2" xfId="44933" xr:uid="{00000000-0005-0000-0000-00002E8E0000}"/>
    <cellStyle name="Normal 67 8 2 3" xfId="29700" xr:uid="{00000000-0005-0000-0000-00002F8E0000}"/>
    <cellStyle name="Normal 67 8 3" xfId="9582" xr:uid="{00000000-0005-0000-0000-0000308E0000}"/>
    <cellStyle name="Normal 67 8 3 2" xfId="39916" xr:uid="{00000000-0005-0000-0000-0000318E0000}"/>
    <cellStyle name="Normal 67 8 3 3" xfId="24683" xr:uid="{00000000-0005-0000-0000-0000328E0000}"/>
    <cellStyle name="Normal 67 8 4" xfId="34903" xr:uid="{00000000-0005-0000-0000-0000338E0000}"/>
    <cellStyle name="Normal 67 8 5" xfId="19670" xr:uid="{00000000-0005-0000-0000-0000348E0000}"/>
    <cellStyle name="Normal 67 9" xfId="11258" xr:uid="{00000000-0005-0000-0000-0000358E0000}"/>
    <cellStyle name="Normal 67 9 2" xfId="41591" xr:uid="{00000000-0005-0000-0000-0000368E0000}"/>
    <cellStyle name="Normal 67 9 3" xfId="26358" xr:uid="{00000000-0005-0000-0000-0000378E0000}"/>
    <cellStyle name="Normal 68" xfId="895" xr:uid="{00000000-0005-0000-0000-0000388E0000}"/>
    <cellStyle name="Normal 69" xfId="896" xr:uid="{00000000-0005-0000-0000-0000398E0000}"/>
    <cellStyle name="Normal 7" xfId="173" xr:uid="{00000000-0005-0000-0000-00003A8E0000}"/>
    <cellStyle name="Normal 7 10" xfId="31480" xr:uid="{00000000-0005-0000-0000-00003B8E0000}"/>
    <cellStyle name="Normal 7 11" xfId="46797" xr:uid="{00000000-0005-0000-0000-00003C8E0000}"/>
    <cellStyle name="Normal 7 2" xfId="898" xr:uid="{00000000-0005-0000-0000-00003D8E0000}"/>
    <cellStyle name="Normal 7 3" xfId="899" xr:uid="{00000000-0005-0000-0000-00003E8E0000}"/>
    <cellStyle name="Normal 7 4" xfId="900" xr:uid="{00000000-0005-0000-0000-00003F8E0000}"/>
    <cellStyle name="Normal 7 5" xfId="901" xr:uid="{00000000-0005-0000-0000-0000408E0000}"/>
    <cellStyle name="Normal 7 6" xfId="902" xr:uid="{00000000-0005-0000-0000-0000418E0000}"/>
    <cellStyle name="Normal 7 6 10" xfId="6238" xr:uid="{00000000-0005-0000-0000-0000428E0000}"/>
    <cellStyle name="Normal 7 6 10 2" xfId="36575" xr:uid="{00000000-0005-0000-0000-0000438E0000}"/>
    <cellStyle name="Normal 7 6 10 3" xfId="21342" xr:uid="{00000000-0005-0000-0000-0000448E0000}"/>
    <cellStyle name="Normal 7 6 11" xfId="31566" xr:uid="{00000000-0005-0000-0000-0000458E0000}"/>
    <cellStyle name="Normal 7 6 12" xfId="16327" xr:uid="{00000000-0005-0000-0000-0000468E0000}"/>
    <cellStyle name="Normal 7 6 2" xfId="1202" xr:uid="{00000000-0005-0000-0000-0000478E0000}"/>
    <cellStyle name="Normal 7 6 2 10" xfId="31617" xr:uid="{00000000-0005-0000-0000-0000488E0000}"/>
    <cellStyle name="Normal 7 6 2 11" xfId="16381" xr:uid="{00000000-0005-0000-0000-0000498E0000}"/>
    <cellStyle name="Normal 7 6 2 2" xfId="1310" xr:uid="{00000000-0005-0000-0000-00004A8E0000}"/>
    <cellStyle name="Normal 7 6 2 2 10" xfId="16485" xr:uid="{00000000-0005-0000-0000-00004B8E0000}"/>
    <cellStyle name="Normal 7 6 2 2 2" xfId="1527" xr:uid="{00000000-0005-0000-0000-00004C8E0000}"/>
    <cellStyle name="Normal 7 6 2 2 2 2" xfId="1948" xr:uid="{00000000-0005-0000-0000-00004D8E0000}"/>
    <cellStyle name="Normal 7 6 2 2 2 2 2" xfId="2787" xr:uid="{00000000-0005-0000-0000-00004E8E0000}"/>
    <cellStyle name="Normal 7 6 2 2 2 2 2 2" xfId="4477" xr:uid="{00000000-0005-0000-0000-00004F8E0000}"/>
    <cellStyle name="Normal 7 6 2 2 2 2 2 2 2" xfId="14550" xr:uid="{00000000-0005-0000-0000-0000508E0000}"/>
    <cellStyle name="Normal 7 6 2 2 2 2 2 2 2 2" xfId="44881" xr:uid="{00000000-0005-0000-0000-0000518E0000}"/>
    <cellStyle name="Normal 7 6 2 2 2 2 2 2 2 3" xfId="29648" xr:uid="{00000000-0005-0000-0000-0000528E0000}"/>
    <cellStyle name="Normal 7 6 2 2 2 2 2 2 3" xfId="9530" xr:uid="{00000000-0005-0000-0000-0000538E0000}"/>
    <cellStyle name="Normal 7 6 2 2 2 2 2 2 3 2" xfId="39864" xr:uid="{00000000-0005-0000-0000-0000548E0000}"/>
    <cellStyle name="Normal 7 6 2 2 2 2 2 2 3 3" xfId="24631" xr:uid="{00000000-0005-0000-0000-0000558E0000}"/>
    <cellStyle name="Normal 7 6 2 2 2 2 2 2 4" xfId="34851" xr:uid="{00000000-0005-0000-0000-0000568E0000}"/>
    <cellStyle name="Normal 7 6 2 2 2 2 2 2 5" xfId="19618" xr:uid="{00000000-0005-0000-0000-0000578E0000}"/>
    <cellStyle name="Normal 7 6 2 2 2 2 2 3" xfId="6169" xr:uid="{00000000-0005-0000-0000-0000588E0000}"/>
    <cellStyle name="Normal 7 6 2 2 2 2 2 3 2" xfId="16221" xr:uid="{00000000-0005-0000-0000-0000598E0000}"/>
    <cellStyle name="Normal 7 6 2 2 2 2 2 3 2 2" xfId="46552" xr:uid="{00000000-0005-0000-0000-00005A8E0000}"/>
    <cellStyle name="Normal 7 6 2 2 2 2 2 3 2 3" xfId="31319" xr:uid="{00000000-0005-0000-0000-00005B8E0000}"/>
    <cellStyle name="Normal 7 6 2 2 2 2 2 3 3" xfId="11201" xr:uid="{00000000-0005-0000-0000-00005C8E0000}"/>
    <cellStyle name="Normal 7 6 2 2 2 2 2 3 3 2" xfId="41535" xr:uid="{00000000-0005-0000-0000-00005D8E0000}"/>
    <cellStyle name="Normal 7 6 2 2 2 2 2 3 3 3" xfId="26302" xr:uid="{00000000-0005-0000-0000-00005E8E0000}"/>
    <cellStyle name="Normal 7 6 2 2 2 2 2 3 4" xfId="36522" xr:uid="{00000000-0005-0000-0000-00005F8E0000}"/>
    <cellStyle name="Normal 7 6 2 2 2 2 2 3 5" xfId="21289" xr:uid="{00000000-0005-0000-0000-0000608E0000}"/>
    <cellStyle name="Normal 7 6 2 2 2 2 2 4" xfId="12879" xr:uid="{00000000-0005-0000-0000-0000618E0000}"/>
    <cellStyle name="Normal 7 6 2 2 2 2 2 4 2" xfId="43210" xr:uid="{00000000-0005-0000-0000-0000628E0000}"/>
    <cellStyle name="Normal 7 6 2 2 2 2 2 4 3" xfId="27977" xr:uid="{00000000-0005-0000-0000-0000638E0000}"/>
    <cellStyle name="Normal 7 6 2 2 2 2 2 5" xfId="7858" xr:uid="{00000000-0005-0000-0000-0000648E0000}"/>
    <cellStyle name="Normal 7 6 2 2 2 2 2 5 2" xfId="38193" xr:uid="{00000000-0005-0000-0000-0000658E0000}"/>
    <cellStyle name="Normal 7 6 2 2 2 2 2 5 3" xfId="22960" xr:uid="{00000000-0005-0000-0000-0000668E0000}"/>
    <cellStyle name="Normal 7 6 2 2 2 2 2 6" xfId="33181" xr:uid="{00000000-0005-0000-0000-0000678E0000}"/>
    <cellStyle name="Normal 7 6 2 2 2 2 2 7" xfId="17947" xr:uid="{00000000-0005-0000-0000-0000688E0000}"/>
    <cellStyle name="Normal 7 6 2 2 2 2 3" xfId="3640" xr:uid="{00000000-0005-0000-0000-0000698E0000}"/>
    <cellStyle name="Normal 7 6 2 2 2 2 3 2" xfId="13714" xr:uid="{00000000-0005-0000-0000-00006A8E0000}"/>
    <cellStyle name="Normal 7 6 2 2 2 2 3 2 2" xfId="44045" xr:uid="{00000000-0005-0000-0000-00006B8E0000}"/>
    <cellStyle name="Normal 7 6 2 2 2 2 3 2 3" xfId="28812" xr:uid="{00000000-0005-0000-0000-00006C8E0000}"/>
    <cellStyle name="Normal 7 6 2 2 2 2 3 3" xfId="8694" xr:uid="{00000000-0005-0000-0000-00006D8E0000}"/>
    <cellStyle name="Normal 7 6 2 2 2 2 3 3 2" xfId="39028" xr:uid="{00000000-0005-0000-0000-00006E8E0000}"/>
    <cellStyle name="Normal 7 6 2 2 2 2 3 3 3" xfId="23795" xr:uid="{00000000-0005-0000-0000-00006F8E0000}"/>
    <cellStyle name="Normal 7 6 2 2 2 2 3 4" xfId="34015" xr:uid="{00000000-0005-0000-0000-0000708E0000}"/>
    <cellStyle name="Normal 7 6 2 2 2 2 3 5" xfId="18782" xr:uid="{00000000-0005-0000-0000-0000718E0000}"/>
    <cellStyle name="Normal 7 6 2 2 2 2 4" xfId="5333" xr:uid="{00000000-0005-0000-0000-0000728E0000}"/>
    <cellStyle name="Normal 7 6 2 2 2 2 4 2" xfId="15385" xr:uid="{00000000-0005-0000-0000-0000738E0000}"/>
    <cellStyle name="Normal 7 6 2 2 2 2 4 2 2" xfId="45716" xr:uid="{00000000-0005-0000-0000-0000748E0000}"/>
    <cellStyle name="Normal 7 6 2 2 2 2 4 2 3" xfId="30483" xr:uid="{00000000-0005-0000-0000-0000758E0000}"/>
    <cellStyle name="Normal 7 6 2 2 2 2 4 3" xfId="10365" xr:uid="{00000000-0005-0000-0000-0000768E0000}"/>
    <cellStyle name="Normal 7 6 2 2 2 2 4 3 2" xfId="40699" xr:uid="{00000000-0005-0000-0000-0000778E0000}"/>
    <cellStyle name="Normal 7 6 2 2 2 2 4 3 3" xfId="25466" xr:uid="{00000000-0005-0000-0000-0000788E0000}"/>
    <cellStyle name="Normal 7 6 2 2 2 2 4 4" xfId="35686" xr:uid="{00000000-0005-0000-0000-0000798E0000}"/>
    <cellStyle name="Normal 7 6 2 2 2 2 4 5" xfId="20453" xr:uid="{00000000-0005-0000-0000-00007A8E0000}"/>
    <cellStyle name="Normal 7 6 2 2 2 2 5" xfId="12043" xr:uid="{00000000-0005-0000-0000-00007B8E0000}"/>
    <cellStyle name="Normal 7 6 2 2 2 2 5 2" xfId="42374" xr:uid="{00000000-0005-0000-0000-00007C8E0000}"/>
    <cellStyle name="Normal 7 6 2 2 2 2 5 3" xfId="27141" xr:uid="{00000000-0005-0000-0000-00007D8E0000}"/>
    <cellStyle name="Normal 7 6 2 2 2 2 6" xfId="7022" xr:uid="{00000000-0005-0000-0000-00007E8E0000}"/>
    <cellStyle name="Normal 7 6 2 2 2 2 6 2" xfId="37357" xr:uid="{00000000-0005-0000-0000-00007F8E0000}"/>
    <cellStyle name="Normal 7 6 2 2 2 2 6 3" xfId="22124" xr:uid="{00000000-0005-0000-0000-0000808E0000}"/>
    <cellStyle name="Normal 7 6 2 2 2 2 7" xfId="32345" xr:uid="{00000000-0005-0000-0000-0000818E0000}"/>
    <cellStyle name="Normal 7 6 2 2 2 2 8" xfId="17111" xr:uid="{00000000-0005-0000-0000-0000828E0000}"/>
    <cellStyle name="Normal 7 6 2 2 2 3" xfId="2369" xr:uid="{00000000-0005-0000-0000-0000838E0000}"/>
    <cellStyle name="Normal 7 6 2 2 2 3 2" xfId="4059" xr:uid="{00000000-0005-0000-0000-0000848E0000}"/>
    <cellStyle name="Normal 7 6 2 2 2 3 2 2" xfId="14132" xr:uid="{00000000-0005-0000-0000-0000858E0000}"/>
    <cellStyle name="Normal 7 6 2 2 2 3 2 2 2" xfId="44463" xr:uid="{00000000-0005-0000-0000-0000868E0000}"/>
    <cellStyle name="Normal 7 6 2 2 2 3 2 2 3" xfId="29230" xr:uid="{00000000-0005-0000-0000-0000878E0000}"/>
    <cellStyle name="Normal 7 6 2 2 2 3 2 3" xfId="9112" xr:uid="{00000000-0005-0000-0000-0000888E0000}"/>
    <cellStyle name="Normal 7 6 2 2 2 3 2 3 2" xfId="39446" xr:uid="{00000000-0005-0000-0000-0000898E0000}"/>
    <cellStyle name="Normal 7 6 2 2 2 3 2 3 3" xfId="24213" xr:uid="{00000000-0005-0000-0000-00008A8E0000}"/>
    <cellStyle name="Normal 7 6 2 2 2 3 2 4" xfId="34433" xr:uid="{00000000-0005-0000-0000-00008B8E0000}"/>
    <cellStyle name="Normal 7 6 2 2 2 3 2 5" xfId="19200" xr:uid="{00000000-0005-0000-0000-00008C8E0000}"/>
    <cellStyle name="Normal 7 6 2 2 2 3 3" xfId="5751" xr:uid="{00000000-0005-0000-0000-00008D8E0000}"/>
    <cellStyle name="Normal 7 6 2 2 2 3 3 2" xfId="15803" xr:uid="{00000000-0005-0000-0000-00008E8E0000}"/>
    <cellStyle name="Normal 7 6 2 2 2 3 3 2 2" xfId="46134" xr:uid="{00000000-0005-0000-0000-00008F8E0000}"/>
    <cellStyle name="Normal 7 6 2 2 2 3 3 2 3" xfId="30901" xr:uid="{00000000-0005-0000-0000-0000908E0000}"/>
    <cellStyle name="Normal 7 6 2 2 2 3 3 3" xfId="10783" xr:uid="{00000000-0005-0000-0000-0000918E0000}"/>
    <cellStyle name="Normal 7 6 2 2 2 3 3 3 2" xfId="41117" xr:uid="{00000000-0005-0000-0000-0000928E0000}"/>
    <cellStyle name="Normal 7 6 2 2 2 3 3 3 3" xfId="25884" xr:uid="{00000000-0005-0000-0000-0000938E0000}"/>
    <cellStyle name="Normal 7 6 2 2 2 3 3 4" xfId="36104" xr:uid="{00000000-0005-0000-0000-0000948E0000}"/>
    <cellStyle name="Normal 7 6 2 2 2 3 3 5" xfId="20871" xr:uid="{00000000-0005-0000-0000-0000958E0000}"/>
    <cellStyle name="Normal 7 6 2 2 2 3 4" xfId="12461" xr:uid="{00000000-0005-0000-0000-0000968E0000}"/>
    <cellStyle name="Normal 7 6 2 2 2 3 4 2" xfId="42792" xr:uid="{00000000-0005-0000-0000-0000978E0000}"/>
    <cellStyle name="Normal 7 6 2 2 2 3 4 3" xfId="27559" xr:uid="{00000000-0005-0000-0000-0000988E0000}"/>
    <cellStyle name="Normal 7 6 2 2 2 3 5" xfId="7440" xr:uid="{00000000-0005-0000-0000-0000998E0000}"/>
    <cellStyle name="Normal 7 6 2 2 2 3 5 2" xfId="37775" xr:uid="{00000000-0005-0000-0000-00009A8E0000}"/>
    <cellStyle name="Normal 7 6 2 2 2 3 5 3" xfId="22542" xr:uid="{00000000-0005-0000-0000-00009B8E0000}"/>
    <cellStyle name="Normal 7 6 2 2 2 3 6" xfId="32763" xr:uid="{00000000-0005-0000-0000-00009C8E0000}"/>
    <cellStyle name="Normal 7 6 2 2 2 3 7" xfId="17529" xr:uid="{00000000-0005-0000-0000-00009D8E0000}"/>
    <cellStyle name="Normal 7 6 2 2 2 4" xfId="3222" xr:uid="{00000000-0005-0000-0000-00009E8E0000}"/>
    <cellStyle name="Normal 7 6 2 2 2 4 2" xfId="13296" xr:uid="{00000000-0005-0000-0000-00009F8E0000}"/>
    <cellStyle name="Normal 7 6 2 2 2 4 2 2" xfId="43627" xr:uid="{00000000-0005-0000-0000-0000A08E0000}"/>
    <cellStyle name="Normal 7 6 2 2 2 4 2 3" xfId="28394" xr:uid="{00000000-0005-0000-0000-0000A18E0000}"/>
    <cellStyle name="Normal 7 6 2 2 2 4 3" xfId="8276" xr:uid="{00000000-0005-0000-0000-0000A28E0000}"/>
    <cellStyle name="Normal 7 6 2 2 2 4 3 2" xfId="38610" xr:uid="{00000000-0005-0000-0000-0000A38E0000}"/>
    <cellStyle name="Normal 7 6 2 2 2 4 3 3" xfId="23377" xr:uid="{00000000-0005-0000-0000-0000A48E0000}"/>
    <cellStyle name="Normal 7 6 2 2 2 4 4" xfId="33597" xr:uid="{00000000-0005-0000-0000-0000A58E0000}"/>
    <cellStyle name="Normal 7 6 2 2 2 4 5" xfId="18364" xr:uid="{00000000-0005-0000-0000-0000A68E0000}"/>
    <cellStyle name="Normal 7 6 2 2 2 5" xfId="4915" xr:uid="{00000000-0005-0000-0000-0000A78E0000}"/>
    <cellStyle name="Normal 7 6 2 2 2 5 2" xfId="14967" xr:uid="{00000000-0005-0000-0000-0000A88E0000}"/>
    <cellStyle name="Normal 7 6 2 2 2 5 2 2" xfId="45298" xr:uid="{00000000-0005-0000-0000-0000A98E0000}"/>
    <cellStyle name="Normal 7 6 2 2 2 5 2 3" xfId="30065" xr:uid="{00000000-0005-0000-0000-0000AA8E0000}"/>
    <cellStyle name="Normal 7 6 2 2 2 5 3" xfId="9947" xr:uid="{00000000-0005-0000-0000-0000AB8E0000}"/>
    <cellStyle name="Normal 7 6 2 2 2 5 3 2" xfId="40281" xr:uid="{00000000-0005-0000-0000-0000AC8E0000}"/>
    <cellStyle name="Normal 7 6 2 2 2 5 3 3" xfId="25048" xr:uid="{00000000-0005-0000-0000-0000AD8E0000}"/>
    <cellStyle name="Normal 7 6 2 2 2 5 4" xfId="35268" xr:uid="{00000000-0005-0000-0000-0000AE8E0000}"/>
    <cellStyle name="Normal 7 6 2 2 2 5 5" xfId="20035" xr:uid="{00000000-0005-0000-0000-0000AF8E0000}"/>
    <cellStyle name="Normal 7 6 2 2 2 6" xfId="11625" xr:uid="{00000000-0005-0000-0000-0000B08E0000}"/>
    <cellStyle name="Normal 7 6 2 2 2 6 2" xfId="41956" xr:uid="{00000000-0005-0000-0000-0000B18E0000}"/>
    <cellStyle name="Normal 7 6 2 2 2 6 3" xfId="26723" xr:uid="{00000000-0005-0000-0000-0000B28E0000}"/>
    <cellStyle name="Normal 7 6 2 2 2 7" xfId="6604" xr:uid="{00000000-0005-0000-0000-0000B38E0000}"/>
    <cellStyle name="Normal 7 6 2 2 2 7 2" xfId="36939" xr:uid="{00000000-0005-0000-0000-0000B48E0000}"/>
    <cellStyle name="Normal 7 6 2 2 2 7 3" xfId="21706" xr:uid="{00000000-0005-0000-0000-0000B58E0000}"/>
    <cellStyle name="Normal 7 6 2 2 2 8" xfId="31927" xr:uid="{00000000-0005-0000-0000-0000B68E0000}"/>
    <cellStyle name="Normal 7 6 2 2 2 9" xfId="16693" xr:uid="{00000000-0005-0000-0000-0000B78E0000}"/>
    <cellStyle name="Normal 7 6 2 2 3" xfId="1740" xr:uid="{00000000-0005-0000-0000-0000B88E0000}"/>
    <cellStyle name="Normal 7 6 2 2 3 2" xfId="2579" xr:uid="{00000000-0005-0000-0000-0000B98E0000}"/>
    <cellStyle name="Normal 7 6 2 2 3 2 2" xfId="4269" xr:uid="{00000000-0005-0000-0000-0000BA8E0000}"/>
    <cellStyle name="Normal 7 6 2 2 3 2 2 2" xfId="14342" xr:uid="{00000000-0005-0000-0000-0000BB8E0000}"/>
    <cellStyle name="Normal 7 6 2 2 3 2 2 2 2" xfId="44673" xr:uid="{00000000-0005-0000-0000-0000BC8E0000}"/>
    <cellStyle name="Normal 7 6 2 2 3 2 2 2 3" xfId="29440" xr:uid="{00000000-0005-0000-0000-0000BD8E0000}"/>
    <cellStyle name="Normal 7 6 2 2 3 2 2 3" xfId="9322" xr:uid="{00000000-0005-0000-0000-0000BE8E0000}"/>
    <cellStyle name="Normal 7 6 2 2 3 2 2 3 2" xfId="39656" xr:uid="{00000000-0005-0000-0000-0000BF8E0000}"/>
    <cellStyle name="Normal 7 6 2 2 3 2 2 3 3" xfId="24423" xr:uid="{00000000-0005-0000-0000-0000C08E0000}"/>
    <cellStyle name="Normal 7 6 2 2 3 2 2 4" xfId="34643" xr:uid="{00000000-0005-0000-0000-0000C18E0000}"/>
    <cellStyle name="Normal 7 6 2 2 3 2 2 5" xfId="19410" xr:uid="{00000000-0005-0000-0000-0000C28E0000}"/>
    <cellStyle name="Normal 7 6 2 2 3 2 3" xfId="5961" xr:uid="{00000000-0005-0000-0000-0000C38E0000}"/>
    <cellStyle name="Normal 7 6 2 2 3 2 3 2" xfId="16013" xr:uid="{00000000-0005-0000-0000-0000C48E0000}"/>
    <cellStyle name="Normal 7 6 2 2 3 2 3 2 2" xfId="46344" xr:uid="{00000000-0005-0000-0000-0000C58E0000}"/>
    <cellStyle name="Normal 7 6 2 2 3 2 3 2 3" xfId="31111" xr:uid="{00000000-0005-0000-0000-0000C68E0000}"/>
    <cellStyle name="Normal 7 6 2 2 3 2 3 3" xfId="10993" xr:uid="{00000000-0005-0000-0000-0000C78E0000}"/>
    <cellStyle name="Normal 7 6 2 2 3 2 3 3 2" xfId="41327" xr:uid="{00000000-0005-0000-0000-0000C88E0000}"/>
    <cellStyle name="Normal 7 6 2 2 3 2 3 3 3" xfId="26094" xr:uid="{00000000-0005-0000-0000-0000C98E0000}"/>
    <cellStyle name="Normal 7 6 2 2 3 2 3 4" xfId="36314" xr:uid="{00000000-0005-0000-0000-0000CA8E0000}"/>
    <cellStyle name="Normal 7 6 2 2 3 2 3 5" xfId="21081" xr:uid="{00000000-0005-0000-0000-0000CB8E0000}"/>
    <cellStyle name="Normal 7 6 2 2 3 2 4" xfId="12671" xr:uid="{00000000-0005-0000-0000-0000CC8E0000}"/>
    <cellStyle name="Normal 7 6 2 2 3 2 4 2" xfId="43002" xr:uid="{00000000-0005-0000-0000-0000CD8E0000}"/>
    <cellStyle name="Normal 7 6 2 2 3 2 4 3" xfId="27769" xr:uid="{00000000-0005-0000-0000-0000CE8E0000}"/>
    <cellStyle name="Normal 7 6 2 2 3 2 5" xfId="7650" xr:uid="{00000000-0005-0000-0000-0000CF8E0000}"/>
    <cellStyle name="Normal 7 6 2 2 3 2 5 2" xfId="37985" xr:uid="{00000000-0005-0000-0000-0000D08E0000}"/>
    <cellStyle name="Normal 7 6 2 2 3 2 5 3" xfId="22752" xr:uid="{00000000-0005-0000-0000-0000D18E0000}"/>
    <cellStyle name="Normal 7 6 2 2 3 2 6" xfId="32973" xr:uid="{00000000-0005-0000-0000-0000D28E0000}"/>
    <cellStyle name="Normal 7 6 2 2 3 2 7" xfId="17739" xr:uid="{00000000-0005-0000-0000-0000D38E0000}"/>
    <cellStyle name="Normal 7 6 2 2 3 3" xfId="3432" xr:uid="{00000000-0005-0000-0000-0000D48E0000}"/>
    <cellStyle name="Normal 7 6 2 2 3 3 2" xfId="13506" xr:uid="{00000000-0005-0000-0000-0000D58E0000}"/>
    <cellStyle name="Normal 7 6 2 2 3 3 2 2" xfId="43837" xr:uid="{00000000-0005-0000-0000-0000D68E0000}"/>
    <cellStyle name="Normal 7 6 2 2 3 3 2 3" xfId="28604" xr:uid="{00000000-0005-0000-0000-0000D78E0000}"/>
    <cellStyle name="Normal 7 6 2 2 3 3 3" xfId="8486" xr:uid="{00000000-0005-0000-0000-0000D88E0000}"/>
    <cellStyle name="Normal 7 6 2 2 3 3 3 2" xfId="38820" xr:uid="{00000000-0005-0000-0000-0000D98E0000}"/>
    <cellStyle name="Normal 7 6 2 2 3 3 3 3" xfId="23587" xr:uid="{00000000-0005-0000-0000-0000DA8E0000}"/>
    <cellStyle name="Normal 7 6 2 2 3 3 4" xfId="33807" xr:uid="{00000000-0005-0000-0000-0000DB8E0000}"/>
    <cellStyle name="Normal 7 6 2 2 3 3 5" xfId="18574" xr:uid="{00000000-0005-0000-0000-0000DC8E0000}"/>
    <cellStyle name="Normal 7 6 2 2 3 4" xfId="5125" xr:uid="{00000000-0005-0000-0000-0000DD8E0000}"/>
    <cellStyle name="Normal 7 6 2 2 3 4 2" xfId="15177" xr:uid="{00000000-0005-0000-0000-0000DE8E0000}"/>
    <cellStyle name="Normal 7 6 2 2 3 4 2 2" xfId="45508" xr:uid="{00000000-0005-0000-0000-0000DF8E0000}"/>
    <cellStyle name="Normal 7 6 2 2 3 4 2 3" xfId="30275" xr:uid="{00000000-0005-0000-0000-0000E08E0000}"/>
    <cellStyle name="Normal 7 6 2 2 3 4 3" xfId="10157" xr:uid="{00000000-0005-0000-0000-0000E18E0000}"/>
    <cellStyle name="Normal 7 6 2 2 3 4 3 2" xfId="40491" xr:uid="{00000000-0005-0000-0000-0000E28E0000}"/>
    <cellStyle name="Normal 7 6 2 2 3 4 3 3" xfId="25258" xr:uid="{00000000-0005-0000-0000-0000E38E0000}"/>
    <cellStyle name="Normal 7 6 2 2 3 4 4" xfId="35478" xr:uid="{00000000-0005-0000-0000-0000E48E0000}"/>
    <cellStyle name="Normal 7 6 2 2 3 4 5" xfId="20245" xr:uid="{00000000-0005-0000-0000-0000E58E0000}"/>
    <cellStyle name="Normal 7 6 2 2 3 5" xfId="11835" xr:uid="{00000000-0005-0000-0000-0000E68E0000}"/>
    <cellStyle name="Normal 7 6 2 2 3 5 2" xfId="42166" xr:uid="{00000000-0005-0000-0000-0000E78E0000}"/>
    <cellStyle name="Normal 7 6 2 2 3 5 3" xfId="26933" xr:uid="{00000000-0005-0000-0000-0000E88E0000}"/>
    <cellStyle name="Normal 7 6 2 2 3 6" xfId="6814" xr:uid="{00000000-0005-0000-0000-0000E98E0000}"/>
    <cellStyle name="Normal 7 6 2 2 3 6 2" xfId="37149" xr:uid="{00000000-0005-0000-0000-0000EA8E0000}"/>
    <cellStyle name="Normal 7 6 2 2 3 6 3" xfId="21916" xr:uid="{00000000-0005-0000-0000-0000EB8E0000}"/>
    <cellStyle name="Normal 7 6 2 2 3 7" xfId="32137" xr:uid="{00000000-0005-0000-0000-0000EC8E0000}"/>
    <cellStyle name="Normal 7 6 2 2 3 8" xfId="16903" xr:uid="{00000000-0005-0000-0000-0000ED8E0000}"/>
    <cellStyle name="Normal 7 6 2 2 4" xfId="2161" xr:uid="{00000000-0005-0000-0000-0000EE8E0000}"/>
    <cellStyle name="Normal 7 6 2 2 4 2" xfId="3851" xr:uid="{00000000-0005-0000-0000-0000EF8E0000}"/>
    <cellStyle name="Normal 7 6 2 2 4 2 2" xfId="13924" xr:uid="{00000000-0005-0000-0000-0000F08E0000}"/>
    <cellStyle name="Normal 7 6 2 2 4 2 2 2" xfId="44255" xr:uid="{00000000-0005-0000-0000-0000F18E0000}"/>
    <cellStyle name="Normal 7 6 2 2 4 2 2 3" xfId="29022" xr:uid="{00000000-0005-0000-0000-0000F28E0000}"/>
    <cellStyle name="Normal 7 6 2 2 4 2 3" xfId="8904" xr:uid="{00000000-0005-0000-0000-0000F38E0000}"/>
    <cellStyle name="Normal 7 6 2 2 4 2 3 2" xfId="39238" xr:uid="{00000000-0005-0000-0000-0000F48E0000}"/>
    <cellStyle name="Normal 7 6 2 2 4 2 3 3" xfId="24005" xr:uid="{00000000-0005-0000-0000-0000F58E0000}"/>
    <cellStyle name="Normal 7 6 2 2 4 2 4" xfId="34225" xr:uid="{00000000-0005-0000-0000-0000F68E0000}"/>
    <cellStyle name="Normal 7 6 2 2 4 2 5" xfId="18992" xr:uid="{00000000-0005-0000-0000-0000F78E0000}"/>
    <cellStyle name="Normal 7 6 2 2 4 3" xfId="5543" xr:uid="{00000000-0005-0000-0000-0000F88E0000}"/>
    <cellStyle name="Normal 7 6 2 2 4 3 2" xfId="15595" xr:uid="{00000000-0005-0000-0000-0000F98E0000}"/>
    <cellStyle name="Normal 7 6 2 2 4 3 2 2" xfId="45926" xr:uid="{00000000-0005-0000-0000-0000FA8E0000}"/>
    <cellStyle name="Normal 7 6 2 2 4 3 2 3" xfId="30693" xr:uid="{00000000-0005-0000-0000-0000FB8E0000}"/>
    <cellStyle name="Normal 7 6 2 2 4 3 3" xfId="10575" xr:uid="{00000000-0005-0000-0000-0000FC8E0000}"/>
    <cellStyle name="Normal 7 6 2 2 4 3 3 2" xfId="40909" xr:uid="{00000000-0005-0000-0000-0000FD8E0000}"/>
    <cellStyle name="Normal 7 6 2 2 4 3 3 3" xfId="25676" xr:uid="{00000000-0005-0000-0000-0000FE8E0000}"/>
    <cellStyle name="Normal 7 6 2 2 4 3 4" xfId="35896" xr:uid="{00000000-0005-0000-0000-0000FF8E0000}"/>
    <cellStyle name="Normal 7 6 2 2 4 3 5" xfId="20663" xr:uid="{00000000-0005-0000-0000-0000008F0000}"/>
    <cellStyle name="Normal 7 6 2 2 4 4" xfId="12253" xr:uid="{00000000-0005-0000-0000-0000018F0000}"/>
    <cellStyle name="Normal 7 6 2 2 4 4 2" xfId="42584" xr:uid="{00000000-0005-0000-0000-0000028F0000}"/>
    <cellStyle name="Normal 7 6 2 2 4 4 3" xfId="27351" xr:uid="{00000000-0005-0000-0000-0000038F0000}"/>
    <cellStyle name="Normal 7 6 2 2 4 5" xfId="7232" xr:uid="{00000000-0005-0000-0000-0000048F0000}"/>
    <cellStyle name="Normal 7 6 2 2 4 5 2" xfId="37567" xr:uid="{00000000-0005-0000-0000-0000058F0000}"/>
    <cellStyle name="Normal 7 6 2 2 4 5 3" xfId="22334" xr:uid="{00000000-0005-0000-0000-0000068F0000}"/>
    <cellStyle name="Normal 7 6 2 2 4 6" xfId="32555" xr:uid="{00000000-0005-0000-0000-0000078F0000}"/>
    <cellStyle name="Normal 7 6 2 2 4 7" xfId="17321" xr:uid="{00000000-0005-0000-0000-0000088F0000}"/>
    <cellStyle name="Normal 7 6 2 2 5" xfId="3014" xr:uid="{00000000-0005-0000-0000-0000098F0000}"/>
    <cellStyle name="Normal 7 6 2 2 5 2" xfId="13088" xr:uid="{00000000-0005-0000-0000-00000A8F0000}"/>
    <cellStyle name="Normal 7 6 2 2 5 2 2" xfId="43419" xr:uid="{00000000-0005-0000-0000-00000B8F0000}"/>
    <cellStyle name="Normal 7 6 2 2 5 2 3" xfId="28186" xr:uid="{00000000-0005-0000-0000-00000C8F0000}"/>
    <cellStyle name="Normal 7 6 2 2 5 3" xfId="8068" xr:uid="{00000000-0005-0000-0000-00000D8F0000}"/>
    <cellStyle name="Normal 7 6 2 2 5 3 2" xfId="38402" xr:uid="{00000000-0005-0000-0000-00000E8F0000}"/>
    <cellStyle name="Normal 7 6 2 2 5 3 3" xfId="23169" xr:uid="{00000000-0005-0000-0000-00000F8F0000}"/>
    <cellStyle name="Normal 7 6 2 2 5 4" xfId="33389" xr:uid="{00000000-0005-0000-0000-0000108F0000}"/>
    <cellStyle name="Normal 7 6 2 2 5 5" xfId="18156" xr:uid="{00000000-0005-0000-0000-0000118F0000}"/>
    <cellStyle name="Normal 7 6 2 2 6" xfId="4707" xr:uid="{00000000-0005-0000-0000-0000128F0000}"/>
    <cellStyle name="Normal 7 6 2 2 6 2" xfId="14759" xr:uid="{00000000-0005-0000-0000-0000138F0000}"/>
    <cellStyle name="Normal 7 6 2 2 6 2 2" xfId="45090" xr:uid="{00000000-0005-0000-0000-0000148F0000}"/>
    <cellStyle name="Normal 7 6 2 2 6 2 3" xfId="29857" xr:uid="{00000000-0005-0000-0000-0000158F0000}"/>
    <cellStyle name="Normal 7 6 2 2 6 3" xfId="9739" xr:uid="{00000000-0005-0000-0000-0000168F0000}"/>
    <cellStyle name="Normal 7 6 2 2 6 3 2" xfId="40073" xr:uid="{00000000-0005-0000-0000-0000178F0000}"/>
    <cellStyle name="Normal 7 6 2 2 6 3 3" xfId="24840" xr:uid="{00000000-0005-0000-0000-0000188F0000}"/>
    <cellStyle name="Normal 7 6 2 2 6 4" xfId="35060" xr:uid="{00000000-0005-0000-0000-0000198F0000}"/>
    <cellStyle name="Normal 7 6 2 2 6 5" xfId="19827" xr:uid="{00000000-0005-0000-0000-00001A8F0000}"/>
    <cellStyle name="Normal 7 6 2 2 7" xfId="11417" xr:uid="{00000000-0005-0000-0000-00001B8F0000}"/>
    <cellStyle name="Normal 7 6 2 2 7 2" xfId="41748" xr:uid="{00000000-0005-0000-0000-00001C8F0000}"/>
    <cellStyle name="Normal 7 6 2 2 7 3" xfId="26515" xr:uid="{00000000-0005-0000-0000-00001D8F0000}"/>
    <cellStyle name="Normal 7 6 2 2 8" xfId="6396" xr:uid="{00000000-0005-0000-0000-00001E8F0000}"/>
    <cellStyle name="Normal 7 6 2 2 8 2" xfId="36731" xr:uid="{00000000-0005-0000-0000-00001F8F0000}"/>
    <cellStyle name="Normal 7 6 2 2 8 3" xfId="21498" xr:uid="{00000000-0005-0000-0000-0000208F0000}"/>
    <cellStyle name="Normal 7 6 2 2 9" xfId="31719" xr:uid="{00000000-0005-0000-0000-0000218F0000}"/>
    <cellStyle name="Normal 7 6 2 3" xfId="1423" xr:uid="{00000000-0005-0000-0000-0000228F0000}"/>
    <cellStyle name="Normal 7 6 2 3 2" xfId="1844" xr:uid="{00000000-0005-0000-0000-0000238F0000}"/>
    <cellStyle name="Normal 7 6 2 3 2 2" xfId="2683" xr:uid="{00000000-0005-0000-0000-0000248F0000}"/>
    <cellStyle name="Normal 7 6 2 3 2 2 2" xfId="4373" xr:uid="{00000000-0005-0000-0000-0000258F0000}"/>
    <cellStyle name="Normal 7 6 2 3 2 2 2 2" xfId="14446" xr:uid="{00000000-0005-0000-0000-0000268F0000}"/>
    <cellStyle name="Normal 7 6 2 3 2 2 2 2 2" xfId="44777" xr:uid="{00000000-0005-0000-0000-0000278F0000}"/>
    <cellStyle name="Normal 7 6 2 3 2 2 2 2 3" xfId="29544" xr:uid="{00000000-0005-0000-0000-0000288F0000}"/>
    <cellStyle name="Normal 7 6 2 3 2 2 2 3" xfId="9426" xr:uid="{00000000-0005-0000-0000-0000298F0000}"/>
    <cellStyle name="Normal 7 6 2 3 2 2 2 3 2" xfId="39760" xr:uid="{00000000-0005-0000-0000-00002A8F0000}"/>
    <cellStyle name="Normal 7 6 2 3 2 2 2 3 3" xfId="24527" xr:uid="{00000000-0005-0000-0000-00002B8F0000}"/>
    <cellStyle name="Normal 7 6 2 3 2 2 2 4" xfId="34747" xr:uid="{00000000-0005-0000-0000-00002C8F0000}"/>
    <cellStyle name="Normal 7 6 2 3 2 2 2 5" xfId="19514" xr:uid="{00000000-0005-0000-0000-00002D8F0000}"/>
    <cellStyle name="Normal 7 6 2 3 2 2 3" xfId="6065" xr:uid="{00000000-0005-0000-0000-00002E8F0000}"/>
    <cellStyle name="Normal 7 6 2 3 2 2 3 2" xfId="16117" xr:uid="{00000000-0005-0000-0000-00002F8F0000}"/>
    <cellStyle name="Normal 7 6 2 3 2 2 3 2 2" xfId="46448" xr:uid="{00000000-0005-0000-0000-0000308F0000}"/>
    <cellStyle name="Normal 7 6 2 3 2 2 3 2 3" xfId="31215" xr:uid="{00000000-0005-0000-0000-0000318F0000}"/>
    <cellStyle name="Normal 7 6 2 3 2 2 3 3" xfId="11097" xr:uid="{00000000-0005-0000-0000-0000328F0000}"/>
    <cellStyle name="Normal 7 6 2 3 2 2 3 3 2" xfId="41431" xr:uid="{00000000-0005-0000-0000-0000338F0000}"/>
    <cellStyle name="Normal 7 6 2 3 2 2 3 3 3" xfId="26198" xr:uid="{00000000-0005-0000-0000-0000348F0000}"/>
    <cellStyle name="Normal 7 6 2 3 2 2 3 4" xfId="36418" xr:uid="{00000000-0005-0000-0000-0000358F0000}"/>
    <cellStyle name="Normal 7 6 2 3 2 2 3 5" xfId="21185" xr:uid="{00000000-0005-0000-0000-0000368F0000}"/>
    <cellStyle name="Normal 7 6 2 3 2 2 4" xfId="12775" xr:uid="{00000000-0005-0000-0000-0000378F0000}"/>
    <cellStyle name="Normal 7 6 2 3 2 2 4 2" xfId="43106" xr:uid="{00000000-0005-0000-0000-0000388F0000}"/>
    <cellStyle name="Normal 7 6 2 3 2 2 4 3" xfId="27873" xr:uid="{00000000-0005-0000-0000-0000398F0000}"/>
    <cellStyle name="Normal 7 6 2 3 2 2 5" xfId="7754" xr:uid="{00000000-0005-0000-0000-00003A8F0000}"/>
    <cellStyle name="Normal 7 6 2 3 2 2 5 2" xfId="38089" xr:uid="{00000000-0005-0000-0000-00003B8F0000}"/>
    <cellStyle name="Normal 7 6 2 3 2 2 5 3" xfId="22856" xr:uid="{00000000-0005-0000-0000-00003C8F0000}"/>
    <cellStyle name="Normal 7 6 2 3 2 2 6" xfId="33077" xr:uid="{00000000-0005-0000-0000-00003D8F0000}"/>
    <cellStyle name="Normal 7 6 2 3 2 2 7" xfId="17843" xr:uid="{00000000-0005-0000-0000-00003E8F0000}"/>
    <cellStyle name="Normal 7 6 2 3 2 3" xfId="3536" xr:uid="{00000000-0005-0000-0000-00003F8F0000}"/>
    <cellStyle name="Normal 7 6 2 3 2 3 2" xfId="13610" xr:uid="{00000000-0005-0000-0000-0000408F0000}"/>
    <cellStyle name="Normal 7 6 2 3 2 3 2 2" xfId="43941" xr:uid="{00000000-0005-0000-0000-0000418F0000}"/>
    <cellStyle name="Normal 7 6 2 3 2 3 2 3" xfId="28708" xr:uid="{00000000-0005-0000-0000-0000428F0000}"/>
    <cellStyle name="Normal 7 6 2 3 2 3 3" xfId="8590" xr:uid="{00000000-0005-0000-0000-0000438F0000}"/>
    <cellStyle name="Normal 7 6 2 3 2 3 3 2" xfId="38924" xr:uid="{00000000-0005-0000-0000-0000448F0000}"/>
    <cellStyle name="Normal 7 6 2 3 2 3 3 3" xfId="23691" xr:uid="{00000000-0005-0000-0000-0000458F0000}"/>
    <cellStyle name="Normal 7 6 2 3 2 3 4" xfId="33911" xr:uid="{00000000-0005-0000-0000-0000468F0000}"/>
    <cellStyle name="Normal 7 6 2 3 2 3 5" xfId="18678" xr:uid="{00000000-0005-0000-0000-0000478F0000}"/>
    <cellStyle name="Normal 7 6 2 3 2 4" xfId="5229" xr:uid="{00000000-0005-0000-0000-0000488F0000}"/>
    <cellStyle name="Normal 7 6 2 3 2 4 2" xfId="15281" xr:uid="{00000000-0005-0000-0000-0000498F0000}"/>
    <cellStyle name="Normal 7 6 2 3 2 4 2 2" xfId="45612" xr:uid="{00000000-0005-0000-0000-00004A8F0000}"/>
    <cellStyle name="Normal 7 6 2 3 2 4 2 3" xfId="30379" xr:uid="{00000000-0005-0000-0000-00004B8F0000}"/>
    <cellStyle name="Normal 7 6 2 3 2 4 3" xfId="10261" xr:uid="{00000000-0005-0000-0000-00004C8F0000}"/>
    <cellStyle name="Normal 7 6 2 3 2 4 3 2" xfId="40595" xr:uid="{00000000-0005-0000-0000-00004D8F0000}"/>
    <cellStyle name="Normal 7 6 2 3 2 4 3 3" xfId="25362" xr:uid="{00000000-0005-0000-0000-00004E8F0000}"/>
    <cellStyle name="Normal 7 6 2 3 2 4 4" xfId="35582" xr:uid="{00000000-0005-0000-0000-00004F8F0000}"/>
    <cellStyle name="Normal 7 6 2 3 2 4 5" xfId="20349" xr:uid="{00000000-0005-0000-0000-0000508F0000}"/>
    <cellStyle name="Normal 7 6 2 3 2 5" xfId="11939" xr:uid="{00000000-0005-0000-0000-0000518F0000}"/>
    <cellStyle name="Normal 7 6 2 3 2 5 2" xfId="42270" xr:uid="{00000000-0005-0000-0000-0000528F0000}"/>
    <cellStyle name="Normal 7 6 2 3 2 5 3" xfId="27037" xr:uid="{00000000-0005-0000-0000-0000538F0000}"/>
    <cellStyle name="Normal 7 6 2 3 2 6" xfId="6918" xr:uid="{00000000-0005-0000-0000-0000548F0000}"/>
    <cellStyle name="Normal 7 6 2 3 2 6 2" xfId="37253" xr:uid="{00000000-0005-0000-0000-0000558F0000}"/>
    <cellStyle name="Normal 7 6 2 3 2 6 3" xfId="22020" xr:uid="{00000000-0005-0000-0000-0000568F0000}"/>
    <cellStyle name="Normal 7 6 2 3 2 7" xfId="32241" xr:uid="{00000000-0005-0000-0000-0000578F0000}"/>
    <cellStyle name="Normal 7 6 2 3 2 8" xfId="17007" xr:uid="{00000000-0005-0000-0000-0000588F0000}"/>
    <cellStyle name="Normal 7 6 2 3 3" xfId="2265" xr:uid="{00000000-0005-0000-0000-0000598F0000}"/>
    <cellStyle name="Normal 7 6 2 3 3 2" xfId="3955" xr:uid="{00000000-0005-0000-0000-00005A8F0000}"/>
    <cellStyle name="Normal 7 6 2 3 3 2 2" xfId="14028" xr:uid="{00000000-0005-0000-0000-00005B8F0000}"/>
    <cellStyle name="Normal 7 6 2 3 3 2 2 2" xfId="44359" xr:uid="{00000000-0005-0000-0000-00005C8F0000}"/>
    <cellStyle name="Normal 7 6 2 3 3 2 2 3" xfId="29126" xr:uid="{00000000-0005-0000-0000-00005D8F0000}"/>
    <cellStyle name="Normal 7 6 2 3 3 2 3" xfId="9008" xr:uid="{00000000-0005-0000-0000-00005E8F0000}"/>
    <cellStyle name="Normal 7 6 2 3 3 2 3 2" xfId="39342" xr:uid="{00000000-0005-0000-0000-00005F8F0000}"/>
    <cellStyle name="Normal 7 6 2 3 3 2 3 3" xfId="24109" xr:uid="{00000000-0005-0000-0000-0000608F0000}"/>
    <cellStyle name="Normal 7 6 2 3 3 2 4" xfId="34329" xr:uid="{00000000-0005-0000-0000-0000618F0000}"/>
    <cellStyle name="Normal 7 6 2 3 3 2 5" xfId="19096" xr:uid="{00000000-0005-0000-0000-0000628F0000}"/>
    <cellStyle name="Normal 7 6 2 3 3 3" xfId="5647" xr:uid="{00000000-0005-0000-0000-0000638F0000}"/>
    <cellStyle name="Normal 7 6 2 3 3 3 2" xfId="15699" xr:uid="{00000000-0005-0000-0000-0000648F0000}"/>
    <cellStyle name="Normal 7 6 2 3 3 3 2 2" xfId="46030" xr:uid="{00000000-0005-0000-0000-0000658F0000}"/>
    <cellStyle name="Normal 7 6 2 3 3 3 2 3" xfId="30797" xr:uid="{00000000-0005-0000-0000-0000668F0000}"/>
    <cellStyle name="Normal 7 6 2 3 3 3 3" xfId="10679" xr:uid="{00000000-0005-0000-0000-0000678F0000}"/>
    <cellStyle name="Normal 7 6 2 3 3 3 3 2" xfId="41013" xr:uid="{00000000-0005-0000-0000-0000688F0000}"/>
    <cellStyle name="Normal 7 6 2 3 3 3 3 3" xfId="25780" xr:uid="{00000000-0005-0000-0000-0000698F0000}"/>
    <cellStyle name="Normal 7 6 2 3 3 3 4" xfId="36000" xr:uid="{00000000-0005-0000-0000-00006A8F0000}"/>
    <cellStyle name="Normal 7 6 2 3 3 3 5" xfId="20767" xr:uid="{00000000-0005-0000-0000-00006B8F0000}"/>
    <cellStyle name="Normal 7 6 2 3 3 4" xfId="12357" xr:uid="{00000000-0005-0000-0000-00006C8F0000}"/>
    <cellStyle name="Normal 7 6 2 3 3 4 2" xfId="42688" xr:uid="{00000000-0005-0000-0000-00006D8F0000}"/>
    <cellStyle name="Normal 7 6 2 3 3 4 3" xfId="27455" xr:uid="{00000000-0005-0000-0000-00006E8F0000}"/>
    <cellStyle name="Normal 7 6 2 3 3 5" xfId="7336" xr:uid="{00000000-0005-0000-0000-00006F8F0000}"/>
    <cellStyle name="Normal 7 6 2 3 3 5 2" xfId="37671" xr:uid="{00000000-0005-0000-0000-0000708F0000}"/>
    <cellStyle name="Normal 7 6 2 3 3 5 3" xfId="22438" xr:uid="{00000000-0005-0000-0000-0000718F0000}"/>
    <cellStyle name="Normal 7 6 2 3 3 6" xfId="32659" xr:uid="{00000000-0005-0000-0000-0000728F0000}"/>
    <cellStyle name="Normal 7 6 2 3 3 7" xfId="17425" xr:uid="{00000000-0005-0000-0000-0000738F0000}"/>
    <cellStyle name="Normal 7 6 2 3 4" xfId="3118" xr:uid="{00000000-0005-0000-0000-0000748F0000}"/>
    <cellStyle name="Normal 7 6 2 3 4 2" xfId="13192" xr:uid="{00000000-0005-0000-0000-0000758F0000}"/>
    <cellStyle name="Normal 7 6 2 3 4 2 2" xfId="43523" xr:uid="{00000000-0005-0000-0000-0000768F0000}"/>
    <cellStyle name="Normal 7 6 2 3 4 2 3" xfId="28290" xr:uid="{00000000-0005-0000-0000-0000778F0000}"/>
    <cellStyle name="Normal 7 6 2 3 4 3" xfId="8172" xr:uid="{00000000-0005-0000-0000-0000788F0000}"/>
    <cellStyle name="Normal 7 6 2 3 4 3 2" xfId="38506" xr:uid="{00000000-0005-0000-0000-0000798F0000}"/>
    <cellStyle name="Normal 7 6 2 3 4 3 3" xfId="23273" xr:uid="{00000000-0005-0000-0000-00007A8F0000}"/>
    <cellStyle name="Normal 7 6 2 3 4 4" xfId="33493" xr:uid="{00000000-0005-0000-0000-00007B8F0000}"/>
    <cellStyle name="Normal 7 6 2 3 4 5" xfId="18260" xr:uid="{00000000-0005-0000-0000-00007C8F0000}"/>
    <cellStyle name="Normal 7 6 2 3 5" xfId="4811" xr:uid="{00000000-0005-0000-0000-00007D8F0000}"/>
    <cellStyle name="Normal 7 6 2 3 5 2" xfId="14863" xr:uid="{00000000-0005-0000-0000-00007E8F0000}"/>
    <cellStyle name="Normal 7 6 2 3 5 2 2" xfId="45194" xr:uid="{00000000-0005-0000-0000-00007F8F0000}"/>
    <cellStyle name="Normal 7 6 2 3 5 2 3" xfId="29961" xr:uid="{00000000-0005-0000-0000-0000808F0000}"/>
    <cellStyle name="Normal 7 6 2 3 5 3" xfId="9843" xr:uid="{00000000-0005-0000-0000-0000818F0000}"/>
    <cellStyle name="Normal 7 6 2 3 5 3 2" xfId="40177" xr:uid="{00000000-0005-0000-0000-0000828F0000}"/>
    <cellStyle name="Normal 7 6 2 3 5 3 3" xfId="24944" xr:uid="{00000000-0005-0000-0000-0000838F0000}"/>
    <cellStyle name="Normal 7 6 2 3 5 4" xfId="35164" xr:uid="{00000000-0005-0000-0000-0000848F0000}"/>
    <cellStyle name="Normal 7 6 2 3 5 5" xfId="19931" xr:uid="{00000000-0005-0000-0000-0000858F0000}"/>
    <cellStyle name="Normal 7 6 2 3 6" xfId="11521" xr:uid="{00000000-0005-0000-0000-0000868F0000}"/>
    <cellStyle name="Normal 7 6 2 3 6 2" xfId="41852" xr:uid="{00000000-0005-0000-0000-0000878F0000}"/>
    <cellStyle name="Normal 7 6 2 3 6 3" xfId="26619" xr:uid="{00000000-0005-0000-0000-0000888F0000}"/>
    <cellStyle name="Normal 7 6 2 3 7" xfId="6500" xr:uid="{00000000-0005-0000-0000-0000898F0000}"/>
    <cellStyle name="Normal 7 6 2 3 7 2" xfId="36835" xr:uid="{00000000-0005-0000-0000-00008A8F0000}"/>
    <cellStyle name="Normal 7 6 2 3 7 3" xfId="21602" xr:uid="{00000000-0005-0000-0000-00008B8F0000}"/>
    <cellStyle name="Normal 7 6 2 3 8" xfId="31823" xr:uid="{00000000-0005-0000-0000-00008C8F0000}"/>
    <cellStyle name="Normal 7 6 2 3 9" xfId="16589" xr:uid="{00000000-0005-0000-0000-00008D8F0000}"/>
    <cellStyle name="Normal 7 6 2 4" xfId="1636" xr:uid="{00000000-0005-0000-0000-00008E8F0000}"/>
    <cellStyle name="Normal 7 6 2 4 2" xfId="2475" xr:uid="{00000000-0005-0000-0000-00008F8F0000}"/>
    <cellStyle name="Normal 7 6 2 4 2 2" xfId="4165" xr:uid="{00000000-0005-0000-0000-0000908F0000}"/>
    <cellStyle name="Normal 7 6 2 4 2 2 2" xfId="14238" xr:uid="{00000000-0005-0000-0000-0000918F0000}"/>
    <cellStyle name="Normal 7 6 2 4 2 2 2 2" xfId="44569" xr:uid="{00000000-0005-0000-0000-0000928F0000}"/>
    <cellStyle name="Normal 7 6 2 4 2 2 2 3" xfId="29336" xr:uid="{00000000-0005-0000-0000-0000938F0000}"/>
    <cellStyle name="Normal 7 6 2 4 2 2 3" xfId="9218" xr:uid="{00000000-0005-0000-0000-0000948F0000}"/>
    <cellStyle name="Normal 7 6 2 4 2 2 3 2" xfId="39552" xr:uid="{00000000-0005-0000-0000-0000958F0000}"/>
    <cellStyle name="Normal 7 6 2 4 2 2 3 3" xfId="24319" xr:uid="{00000000-0005-0000-0000-0000968F0000}"/>
    <cellStyle name="Normal 7 6 2 4 2 2 4" xfId="34539" xr:uid="{00000000-0005-0000-0000-0000978F0000}"/>
    <cellStyle name="Normal 7 6 2 4 2 2 5" xfId="19306" xr:uid="{00000000-0005-0000-0000-0000988F0000}"/>
    <cellStyle name="Normal 7 6 2 4 2 3" xfId="5857" xr:uid="{00000000-0005-0000-0000-0000998F0000}"/>
    <cellStyle name="Normal 7 6 2 4 2 3 2" xfId="15909" xr:uid="{00000000-0005-0000-0000-00009A8F0000}"/>
    <cellStyle name="Normal 7 6 2 4 2 3 2 2" xfId="46240" xr:uid="{00000000-0005-0000-0000-00009B8F0000}"/>
    <cellStyle name="Normal 7 6 2 4 2 3 2 3" xfId="31007" xr:uid="{00000000-0005-0000-0000-00009C8F0000}"/>
    <cellStyle name="Normal 7 6 2 4 2 3 3" xfId="10889" xr:uid="{00000000-0005-0000-0000-00009D8F0000}"/>
    <cellStyle name="Normal 7 6 2 4 2 3 3 2" xfId="41223" xr:uid="{00000000-0005-0000-0000-00009E8F0000}"/>
    <cellStyle name="Normal 7 6 2 4 2 3 3 3" xfId="25990" xr:uid="{00000000-0005-0000-0000-00009F8F0000}"/>
    <cellStyle name="Normal 7 6 2 4 2 3 4" xfId="36210" xr:uid="{00000000-0005-0000-0000-0000A08F0000}"/>
    <cellStyle name="Normal 7 6 2 4 2 3 5" xfId="20977" xr:uid="{00000000-0005-0000-0000-0000A18F0000}"/>
    <cellStyle name="Normal 7 6 2 4 2 4" xfId="12567" xr:uid="{00000000-0005-0000-0000-0000A28F0000}"/>
    <cellStyle name="Normal 7 6 2 4 2 4 2" xfId="42898" xr:uid="{00000000-0005-0000-0000-0000A38F0000}"/>
    <cellStyle name="Normal 7 6 2 4 2 4 3" xfId="27665" xr:uid="{00000000-0005-0000-0000-0000A48F0000}"/>
    <cellStyle name="Normal 7 6 2 4 2 5" xfId="7546" xr:uid="{00000000-0005-0000-0000-0000A58F0000}"/>
    <cellStyle name="Normal 7 6 2 4 2 5 2" xfId="37881" xr:uid="{00000000-0005-0000-0000-0000A68F0000}"/>
    <cellStyle name="Normal 7 6 2 4 2 5 3" xfId="22648" xr:uid="{00000000-0005-0000-0000-0000A78F0000}"/>
    <cellStyle name="Normal 7 6 2 4 2 6" xfId="32869" xr:uid="{00000000-0005-0000-0000-0000A88F0000}"/>
    <cellStyle name="Normal 7 6 2 4 2 7" xfId="17635" xr:uid="{00000000-0005-0000-0000-0000A98F0000}"/>
    <cellStyle name="Normal 7 6 2 4 3" xfId="3328" xr:uid="{00000000-0005-0000-0000-0000AA8F0000}"/>
    <cellStyle name="Normal 7 6 2 4 3 2" xfId="13402" xr:uid="{00000000-0005-0000-0000-0000AB8F0000}"/>
    <cellStyle name="Normal 7 6 2 4 3 2 2" xfId="43733" xr:uid="{00000000-0005-0000-0000-0000AC8F0000}"/>
    <cellStyle name="Normal 7 6 2 4 3 2 3" xfId="28500" xr:uid="{00000000-0005-0000-0000-0000AD8F0000}"/>
    <cellStyle name="Normal 7 6 2 4 3 3" xfId="8382" xr:uid="{00000000-0005-0000-0000-0000AE8F0000}"/>
    <cellStyle name="Normal 7 6 2 4 3 3 2" xfId="38716" xr:uid="{00000000-0005-0000-0000-0000AF8F0000}"/>
    <cellStyle name="Normal 7 6 2 4 3 3 3" xfId="23483" xr:uid="{00000000-0005-0000-0000-0000B08F0000}"/>
    <cellStyle name="Normal 7 6 2 4 3 4" xfId="33703" xr:uid="{00000000-0005-0000-0000-0000B18F0000}"/>
    <cellStyle name="Normal 7 6 2 4 3 5" xfId="18470" xr:uid="{00000000-0005-0000-0000-0000B28F0000}"/>
    <cellStyle name="Normal 7 6 2 4 4" xfId="5021" xr:uid="{00000000-0005-0000-0000-0000B38F0000}"/>
    <cellStyle name="Normal 7 6 2 4 4 2" xfId="15073" xr:uid="{00000000-0005-0000-0000-0000B48F0000}"/>
    <cellStyle name="Normal 7 6 2 4 4 2 2" xfId="45404" xr:uid="{00000000-0005-0000-0000-0000B58F0000}"/>
    <cellStyle name="Normal 7 6 2 4 4 2 3" xfId="30171" xr:uid="{00000000-0005-0000-0000-0000B68F0000}"/>
    <cellStyle name="Normal 7 6 2 4 4 3" xfId="10053" xr:uid="{00000000-0005-0000-0000-0000B78F0000}"/>
    <cellStyle name="Normal 7 6 2 4 4 3 2" xfId="40387" xr:uid="{00000000-0005-0000-0000-0000B88F0000}"/>
    <cellStyle name="Normal 7 6 2 4 4 3 3" xfId="25154" xr:uid="{00000000-0005-0000-0000-0000B98F0000}"/>
    <cellStyle name="Normal 7 6 2 4 4 4" xfId="35374" xr:uid="{00000000-0005-0000-0000-0000BA8F0000}"/>
    <cellStyle name="Normal 7 6 2 4 4 5" xfId="20141" xr:uid="{00000000-0005-0000-0000-0000BB8F0000}"/>
    <cellStyle name="Normal 7 6 2 4 5" xfId="11731" xr:uid="{00000000-0005-0000-0000-0000BC8F0000}"/>
    <cellStyle name="Normal 7 6 2 4 5 2" xfId="42062" xr:uid="{00000000-0005-0000-0000-0000BD8F0000}"/>
    <cellStyle name="Normal 7 6 2 4 5 3" xfId="26829" xr:uid="{00000000-0005-0000-0000-0000BE8F0000}"/>
    <cellStyle name="Normal 7 6 2 4 6" xfId="6710" xr:uid="{00000000-0005-0000-0000-0000BF8F0000}"/>
    <cellStyle name="Normal 7 6 2 4 6 2" xfId="37045" xr:uid="{00000000-0005-0000-0000-0000C08F0000}"/>
    <cellStyle name="Normal 7 6 2 4 6 3" xfId="21812" xr:uid="{00000000-0005-0000-0000-0000C18F0000}"/>
    <cellStyle name="Normal 7 6 2 4 7" xfId="32033" xr:uid="{00000000-0005-0000-0000-0000C28F0000}"/>
    <cellStyle name="Normal 7 6 2 4 8" xfId="16799" xr:uid="{00000000-0005-0000-0000-0000C38F0000}"/>
    <cellStyle name="Normal 7 6 2 5" xfId="2057" xr:uid="{00000000-0005-0000-0000-0000C48F0000}"/>
    <cellStyle name="Normal 7 6 2 5 2" xfId="3747" xr:uid="{00000000-0005-0000-0000-0000C58F0000}"/>
    <cellStyle name="Normal 7 6 2 5 2 2" xfId="13820" xr:uid="{00000000-0005-0000-0000-0000C68F0000}"/>
    <cellStyle name="Normal 7 6 2 5 2 2 2" xfId="44151" xr:uid="{00000000-0005-0000-0000-0000C78F0000}"/>
    <cellStyle name="Normal 7 6 2 5 2 2 3" xfId="28918" xr:uid="{00000000-0005-0000-0000-0000C88F0000}"/>
    <cellStyle name="Normal 7 6 2 5 2 3" xfId="8800" xr:uid="{00000000-0005-0000-0000-0000C98F0000}"/>
    <cellStyle name="Normal 7 6 2 5 2 3 2" xfId="39134" xr:uid="{00000000-0005-0000-0000-0000CA8F0000}"/>
    <cellStyle name="Normal 7 6 2 5 2 3 3" xfId="23901" xr:uid="{00000000-0005-0000-0000-0000CB8F0000}"/>
    <cellStyle name="Normal 7 6 2 5 2 4" xfId="34121" xr:uid="{00000000-0005-0000-0000-0000CC8F0000}"/>
    <cellStyle name="Normal 7 6 2 5 2 5" xfId="18888" xr:uid="{00000000-0005-0000-0000-0000CD8F0000}"/>
    <cellStyle name="Normal 7 6 2 5 3" xfId="5439" xr:uid="{00000000-0005-0000-0000-0000CE8F0000}"/>
    <cellStyle name="Normal 7 6 2 5 3 2" xfId="15491" xr:uid="{00000000-0005-0000-0000-0000CF8F0000}"/>
    <cellStyle name="Normal 7 6 2 5 3 2 2" xfId="45822" xr:uid="{00000000-0005-0000-0000-0000D08F0000}"/>
    <cellStyle name="Normal 7 6 2 5 3 2 3" xfId="30589" xr:uid="{00000000-0005-0000-0000-0000D18F0000}"/>
    <cellStyle name="Normal 7 6 2 5 3 3" xfId="10471" xr:uid="{00000000-0005-0000-0000-0000D28F0000}"/>
    <cellStyle name="Normal 7 6 2 5 3 3 2" xfId="40805" xr:uid="{00000000-0005-0000-0000-0000D38F0000}"/>
    <cellStyle name="Normal 7 6 2 5 3 3 3" xfId="25572" xr:uid="{00000000-0005-0000-0000-0000D48F0000}"/>
    <cellStyle name="Normal 7 6 2 5 3 4" xfId="35792" xr:uid="{00000000-0005-0000-0000-0000D58F0000}"/>
    <cellStyle name="Normal 7 6 2 5 3 5" xfId="20559" xr:uid="{00000000-0005-0000-0000-0000D68F0000}"/>
    <cellStyle name="Normal 7 6 2 5 4" xfId="12149" xr:uid="{00000000-0005-0000-0000-0000D78F0000}"/>
    <cellStyle name="Normal 7 6 2 5 4 2" xfId="42480" xr:uid="{00000000-0005-0000-0000-0000D88F0000}"/>
    <cellStyle name="Normal 7 6 2 5 4 3" xfId="27247" xr:uid="{00000000-0005-0000-0000-0000D98F0000}"/>
    <cellStyle name="Normal 7 6 2 5 5" xfId="7128" xr:uid="{00000000-0005-0000-0000-0000DA8F0000}"/>
    <cellStyle name="Normal 7 6 2 5 5 2" xfId="37463" xr:uid="{00000000-0005-0000-0000-0000DB8F0000}"/>
    <cellStyle name="Normal 7 6 2 5 5 3" xfId="22230" xr:uid="{00000000-0005-0000-0000-0000DC8F0000}"/>
    <cellStyle name="Normal 7 6 2 5 6" xfId="32451" xr:uid="{00000000-0005-0000-0000-0000DD8F0000}"/>
    <cellStyle name="Normal 7 6 2 5 7" xfId="17217" xr:uid="{00000000-0005-0000-0000-0000DE8F0000}"/>
    <cellStyle name="Normal 7 6 2 6" xfId="2910" xr:uid="{00000000-0005-0000-0000-0000DF8F0000}"/>
    <cellStyle name="Normal 7 6 2 6 2" xfId="12984" xr:uid="{00000000-0005-0000-0000-0000E08F0000}"/>
    <cellStyle name="Normal 7 6 2 6 2 2" xfId="43315" xr:uid="{00000000-0005-0000-0000-0000E18F0000}"/>
    <cellStyle name="Normal 7 6 2 6 2 3" xfId="28082" xr:uid="{00000000-0005-0000-0000-0000E28F0000}"/>
    <cellStyle name="Normal 7 6 2 6 3" xfId="7964" xr:uid="{00000000-0005-0000-0000-0000E38F0000}"/>
    <cellStyle name="Normal 7 6 2 6 3 2" xfId="38298" xr:uid="{00000000-0005-0000-0000-0000E48F0000}"/>
    <cellStyle name="Normal 7 6 2 6 3 3" xfId="23065" xr:uid="{00000000-0005-0000-0000-0000E58F0000}"/>
    <cellStyle name="Normal 7 6 2 6 4" xfId="33285" xr:uid="{00000000-0005-0000-0000-0000E68F0000}"/>
    <cellStyle name="Normal 7 6 2 6 5" xfId="18052" xr:uid="{00000000-0005-0000-0000-0000E78F0000}"/>
    <cellStyle name="Normal 7 6 2 7" xfId="4603" xr:uid="{00000000-0005-0000-0000-0000E88F0000}"/>
    <cellStyle name="Normal 7 6 2 7 2" xfId="14655" xr:uid="{00000000-0005-0000-0000-0000E98F0000}"/>
    <cellStyle name="Normal 7 6 2 7 2 2" xfId="44986" xr:uid="{00000000-0005-0000-0000-0000EA8F0000}"/>
    <cellStyle name="Normal 7 6 2 7 2 3" xfId="29753" xr:uid="{00000000-0005-0000-0000-0000EB8F0000}"/>
    <cellStyle name="Normal 7 6 2 7 3" xfId="9635" xr:uid="{00000000-0005-0000-0000-0000EC8F0000}"/>
    <cellStyle name="Normal 7 6 2 7 3 2" xfId="39969" xr:uid="{00000000-0005-0000-0000-0000ED8F0000}"/>
    <cellStyle name="Normal 7 6 2 7 3 3" xfId="24736" xr:uid="{00000000-0005-0000-0000-0000EE8F0000}"/>
    <cellStyle name="Normal 7 6 2 7 4" xfId="34956" xr:uid="{00000000-0005-0000-0000-0000EF8F0000}"/>
    <cellStyle name="Normal 7 6 2 7 5" xfId="19723" xr:uid="{00000000-0005-0000-0000-0000F08F0000}"/>
    <cellStyle name="Normal 7 6 2 8" xfId="11313" xr:uid="{00000000-0005-0000-0000-0000F18F0000}"/>
    <cellStyle name="Normal 7 6 2 8 2" xfId="41644" xr:uid="{00000000-0005-0000-0000-0000F28F0000}"/>
    <cellStyle name="Normal 7 6 2 8 3" xfId="26411" xr:uid="{00000000-0005-0000-0000-0000F38F0000}"/>
    <cellStyle name="Normal 7 6 2 9" xfId="6292" xr:uid="{00000000-0005-0000-0000-0000F48F0000}"/>
    <cellStyle name="Normal 7 6 2 9 2" xfId="36627" xr:uid="{00000000-0005-0000-0000-0000F58F0000}"/>
    <cellStyle name="Normal 7 6 2 9 3" xfId="21394" xr:uid="{00000000-0005-0000-0000-0000F68F0000}"/>
    <cellStyle name="Normal 7 6 3" xfId="1256" xr:uid="{00000000-0005-0000-0000-0000F78F0000}"/>
    <cellStyle name="Normal 7 6 3 10" xfId="16433" xr:uid="{00000000-0005-0000-0000-0000F88F0000}"/>
    <cellStyle name="Normal 7 6 3 2" xfId="1475" xr:uid="{00000000-0005-0000-0000-0000F98F0000}"/>
    <cellStyle name="Normal 7 6 3 2 2" xfId="1896" xr:uid="{00000000-0005-0000-0000-0000FA8F0000}"/>
    <cellStyle name="Normal 7 6 3 2 2 2" xfId="2735" xr:uid="{00000000-0005-0000-0000-0000FB8F0000}"/>
    <cellStyle name="Normal 7 6 3 2 2 2 2" xfId="4425" xr:uid="{00000000-0005-0000-0000-0000FC8F0000}"/>
    <cellStyle name="Normal 7 6 3 2 2 2 2 2" xfId="14498" xr:uid="{00000000-0005-0000-0000-0000FD8F0000}"/>
    <cellStyle name="Normal 7 6 3 2 2 2 2 2 2" xfId="44829" xr:uid="{00000000-0005-0000-0000-0000FE8F0000}"/>
    <cellStyle name="Normal 7 6 3 2 2 2 2 2 3" xfId="29596" xr:uid="{00000000-0005-0000-0000-0000FF8F0000}"/>
    <cellStyle name="Normal 7 6 3 2 2 2 2 3" xfId="9478" xr:uid="{00000000-0005-0000-0000-000000900000}"/>
    <cellStyle name="Normal 7 6 3 2 2 2 2 3 2" xfId="39812" xr:uid="{00000000-0005-0000-0000-000001900000}"/>
    <cellStyle name="Normal 7 6 3 2 2 2 2 3 3" xfId="24579" xr:uid="{00000000-0005-0000-0000-000002900000}"/>
    <cellStyle name="Normal 7 6 3 2 2 2 2 4" xfId="34799" xr:uid="{00000000-0005-0000-0000-000003900000}"/>
    <cellStyle name="Normal 7 6 3 2 2 2 2 5" xfId="19566" xr:uid="{00000000-0005-0000-0000-000004900000}"/>
    <cellStyle name="Normal 7 6 3 2 2 2 3" xfId="6117" xr:uid="{00000000-0005-0000-0000-000005900000}"/>
    <cellStyle name="Normal 7 6 3 2 2 2 3 2" xfId="16169" xr:uid="{00000000-0005-0000-0000-000006900000}"/>
    <cellStyle name="Normal 7 6 3 2 2 2 3 2 2" xfId="46500" xr:uid="{00000000-0005-0000-0000-000007900000}"/>
    <cellStyle name="Normal 7 6 3 2 2 2 3 2 3" xfId="31267" xr:uid="{00000000-0005-0000-0000-000008900000}"/>
    <cellStyle name="Normal 7 6 3 2 2 2 3 3" xfId="11149" xr:uid="{00000000-0005-0000-0000-000009900000}"/>
    <cellStyle name="Normal 7 6 3 2 2 2 3 3 2" xfId="41483" xr:uid="{00000000-0005-0000-0000-00000A900000}"/>
    <cellStyle name="Normal 7 6 3 2 2 2 3 3 3" xfId="26250" xr:uid="{00000000-0005-0000-0000-00000B900000}"/>
    <cellStyle name="Normal 7 6 3 2 2 2 3 4" xfId="36470" xr:uid="{00000000-0005-0000-0000-00000C900000}"/>
    <cellStyle name="Normal 7 6 3 2 2 2 3 5" xfId="21237" xr:uid="{00000000-0005-0000-0000-00000D900000}"/>
    <cellStyle name="Normal 7 6 3 2 2 2 4" xfId="12827" xr:uid="{00000000-0005-0000-0000-00000E900000}"/>
    <cellStyle name="Normal 7 6 3 2 2 2 4 2" xfId="43158" xr:uid="{00000000-0005-0000-0000-00000F900000}"/>
    <cellStyle name="Normal 7 6 3 2 2 2 4 3" xfId="27925" xr:uid="{00000000-0005-0000-0000-000010900000}"/>
    <cellStyle name="Normal 7 6 3 2 2 2 5" xfId="7806" xr:uid="{00000000-0005-0000-0000-000011900000}"/>
    <cellStyle name="Normal 7 6 3 2 2 2 5 2" xfId="38141" xr:uid="{00000000-0005-0000-0000-000012900000}"/>
    <cellStyle name="Normal 7 6 3 2 2 2 5 3" xfId="22908" xr:uid="{00000000-0005-0000-0000-000013900000}"/>
    <cellStyle name="Normal 7 6 3 2 2 2 6" xfId="33129" xr:uid="{00000000-0005-0000-0000-000014900000}"/>
    <cellStyle name="Normal 7 6 3 2 2 2 7" xfId="17895" xr:uid="{00000000-0005-0000-0000-000015900000}"/>
    <cellStyle name="Normal 7 6 3 2 2 3" xfId="3588" xr:uid="{00000000-0005-0000-0000-000016900000}"/>
    <cellStyle name="Normal 7 6 3 2 2 3 2" xfId="13662" xr:uid="{00000000-0005-0000-0000-000017900000}"/>
    <cellStyle name="Normal 7 6 3 2 2 3 2 2" xfId="43993" xr:uid="{00000000-0005-0000-0000-000018900000}"/>
    <cellStyle name="Normal 7 6 3 2 2 3 2 3" xfId="28760" xr:uid="{00000000-0005-0000-0000-000019900000}"/>
    <cellStyle name="Normal 7 6 3 2 2 3 3" xfId="8642" xr:uid="{00000000-0005-0000-0000-00001A900000}"/>
    <cellStyle name="Normal 7 6 3 2 2 3 3 2" xfId="38976" xr:uid="{00000000-0005-0000-0000-00001B900000}"/>
    <cellStyle name="Normal 7 6 3 2 2 3 3 3" xfId="23743" xr:uid="{00000000-0005-0000-0000-00001C900000}"/>
    <cellStyle name="Normal 7 6 3 2 2 3 4" xfId="33963" xr:uid="{00000000-0005-0000-0000-00001D900000}"/>
    <cellStyle name="Normal 7 6 3 2 2 3 5" xfId="18730" xr:uid="{00000000-0005-0000-0000-00001E900000}"/>
    <cellStyle name="Normal 7 6 3 2 2 4" xfId="5281" xr:uid="{00000000-0005-0000-0000-00001F900000}"/>
    <cellStyle name="Normal 7 6 3 2 2 4 2" xfId="15333" xr:uid="{00000000-0005-0000-0000-000020900000}"/>
    <cellStyle name="Normal 7 6 3 2 2 4 2 2" xfId="45664" xr:uid="{00000000-0005-0000-0000-000021900000}"/>
    <cellStyle name="Normal 7 6 3 2 2 4 2 3" xfId="30431" xr:uid="{00000000-0005-0000-0000-000022900000}"/>
    <cellStyle name="Normal 7 6 3 2 2 4 3" xfId="10313" xr:uid="{00000000-0005-0000-0000-000023900000}"/>
    <cellStyle name="Normal 7 6 3 2 2 4 3 2" xfId="40647" xr:uid="{00000000-0005-0000-0000-000024900000}"/>
    <cellStyle name="Normal 7 6 3 2 2 4 3 3" xfId="25414" xr:uid="{00000000-0005-0000-0000-000025900000}"/>
    <cellStyle name="Normal 7 6 3 2 2 4 4" xfId="35634" xr:uid="{00000000-0005-0000-0000-000026900000}"/>
    <cellStyle name="Normal 7 6 3 2 2 4 5" xfId="20401" xr:uid="{00000000-0005-0000-0000-000027900000}"/>
    <cellStyle name="Normal 7 6 3 2 2 5" xfId="11991" xr:uid="{00000000-0005-0000-0000-000028900000}"/>
    <cellStyle name="Normal 7 6 3 2 2 5 2" xfId="42322" xr:uid="{00000000-0005-0000-0000-000029900000}"/>
    <cellStyle name="Normal 7 6 3 2 2 5 3" xfId="27089" xr:uid="{00000000-0005-0000-0000-00002A900000}"/>
    <cellStyle name="Normal 7 6 3 2 2 6" xfId="6970" xr:uid="{00000000-0005-0000-0000-00002B900000}"/>
    <cellStyle name="Normal 7 6 3 2 2 6 2" xfId="37305" xr:uid="{00000000-0005-0000-0000-00002C900000}"/>
    <cellStyle name="Normal 7 6 3 2 2 6 3" xfId="22072" xr:uid="{00000000-0005-0000-0000-00002D900000}"/>
    <cellStyle name="Normal 7 6 3 2 2 7" xfId="32293" xr:uid="{00000000-0005-0000-0000-00002E900000}"/>
    <cellStyle name="Normal 7 6 3 2 2 8" xfId="17059" xr:uid="{00000000-0005-0000-0000-00002F900000}"/>
    <cellStyle name="Normal 7 6 3 2 3" xfId="2317" xr:uid="{00000000-0005-0000-0000-000030900000}"/>
    <cellStyle name="Normal 7 6 3 2 3 2" xfId="4007" xr:uid="{00000000-0005-0000-0000-000031900000}"/>
    <cellStyle name="Normal 7 6 3 2 3 2 2" xfId="14080" xr:uid="{00000000-0005-0000-0000-000032900000}"/>
    <cellStyle name="Normal 7 6 3 2 3 2 2 2" xfId="44411" xr:uid="{00000000-0005-0000-0000-000033900000}"/>
    <cellStyle name="Normal 7 6 3 2 3 2 2 3" xfId="29178" xr:uid="{00000000-0005-0000-0000-000034900000}"/>
    <cellStyle name="Normal 7 6 3 2 3 2 3" xfId="9060" xr:uid="{00000000-0005-0000-0000-000035900000}"/>
    <cellStyle name="Normal 7 6 3 2 3 2 3 2" xfId="39394" xr:uid="{00000000-0005-0000-0000-000036900000}"/>
    <cellStyle name="Normal 7 6 3 2 3 2 3 3" xfId="24161" xr:uid="{00000000-0005-0000-0000-000037900000}"/>
    <cellStyle name="Normal 7 6 3 2 3 2 4" xfId="34381" xr:uid="{00000000-0005-0000-0000-000038900000}"/>
    <cellStyle name="Normal 7 6 3 2 3 2 5" xfId="19148" xr:uid="{00000000-0005-0000-0000-000039900000}"/>
    <cellStyle name="Normal 7 6 3 2 3 3" xfId="5699" xr:uid="{00000000-0005-0000-0000-00003A900000}"/>
    <cellStyle name="Normal 7 6 3 2 3 3 2" xfId="15751" xr:uid="{00000000-0005-0000-0000-00003B900000}"/>
    <cellStyle name="Normal 7 6 3 2 3 3 2 2" xfId="46082" xr:uid="{00000000-0005-0000-0000-00003C900000}"/>
    <cellStyle name="Normal 7 6 3 2 3 3 2 3" xfId="30849" xr:uid="{00000000-0005-0000-0000-00003D900000}"/>
    <cellStyle name="Normal 7 6 3 2 3 3 3" xfId="10731" xr:uid="{00000000-0005-0000-0000-00003E900000}"/>
    <cellStyle name="Normal 7 6 3 2 3 3 3 2" xfId="41065" xr:uid="{00000000-0005-0000-0000-00003F900000}"/>
    <cellStyle name="Normal 7 6 3 2 3 3 3 3" xfId="25832" xr:uid="{00000000-0005-0000-0000-000040900000}"/>
    <cellStyle name="Normal 7 6 3 2 3 3 4" xfId="36052" xr:uid="{00000000-0005-0000-0000-000041900000}"/>
    <cellStyle name="Normal 7 6 3 2 3 3 5" xfId="20819" xr:uid="{00000000-0005-0000-0000-000042900000}"/>
    <cellStyle name="Normal 7 6 3 2 3 4" xfId="12409" xr:uid="{00000000-0005-0000-0000-000043900000}"/>
    <cellStyle name="Normal 7 6 3 2 3 4 2" xfId="42740" xr:uid="{00000000-0005-0000-0000-000044900000}"/>
    <cellStyle name="Normal 7 6 3 2 3 4 3" xfId="27507" xr:uid="{00000000-0005-0000-0000-000045900000}"/>
    <cellStyle name="Normal 7 6 3 2 3 5" xfId="7388" xr:uid="{00000000-0005-0000-0000-000046900000}"/>
    <cellStyle name="Normal 7 6 3 2 3 5 2" xfId="37723" xr:uid="{00000000-0005-0000-0000-000047900000}"/>
    <cellStyle name="Normal 7 6 3 2 3 5 3" xfId="22490" xr:uid="{00000000-0005-0000-0000-000048900000}"/>
    <cellStyle name="Normal 7 6 3 2 3 6" xfId="32711" xr:uid="{00000000-0005-0000-0000-000049900000}"/>
    <cellStyle name="Normal 7 6 3 2 3 7" xfId="17477" xr:uid="{00000000-0005-0000-0000-00004A900000}"/>
    <cellStyle name="Normal 7 6 3 2 4" xfId="3170" xr:uid="{00000000-0005-0000-0000-00004B900000}"/>
    <cellStyle name="Normal 7 6 3 2 4 2" xfId="13244" xr:uid="{00000000-0005-0000-0000-00004C900000}"/>
    <cellStyle name="Normal 7 6 3 2 4 2 2" xfId="43575" xr:uid="{00000000-0005-0000-0000-00004D900000}"/>
    <cellStyle name="Normal 7 6 3 2 4 2 3" xfId="28342" xr:uid="{00000000-0005-0000-0000-00004E900000}"/>
    <cellStyle name="Normal 7 6 3 2 4 3" xfId="8224" xr:uid="{00000000-0005-0000-0000-00004F900000}"/>
    <cellStyle name="Normal 7 6 3 2 4 3 2" xfId="38558" xr:uid="{00000000-0005-0000-0000-000050900000}"/>
    <cellStyle name="Normal 7 6 3 2 4 3 3" xfId="23325" xr:uid="{00000000-0005-0000-0000-000051900000}"/>
    <cellStyle name="Normal 7 6 3 2 4 4" xfId="33545" xr:uid="{00000000-0005-0000-0000-000052900000}"/>
    <cellStyle name="Normal 7 6 3 2 4 5" xfId="18312" xr:uid="{00000000-0005-0000-0000-000053900000}"/>
    <cellStyle name="Normal 7 6 3 2 5" xfId="4863" xr:uid="{00000000-0005-0000-0000-000054900000}"/>
    <cellStyle name="Normal 7 6 3 2 5 2" xfId="14915" xr:uid="{00000000-0005-0000-0000-000055900000}"/>
    <cellStyle name="Normal 7 6 3 2 5 2 2" xfId="45246" xr:uid="{00000000-0005-0000-0000-000056900000}"/>
    <cellStyle name="Normal 7 6 3 2 5 2 3" xfId="30013" xr:uid="{00000000-0005-0000-0000-000057900000}"/>
    <cellStyle name="Normal 7 6 3 2 5 3" xfId="9895" xr:uid="{00000000-0005-0000-0000-000058900000}"/>
    <cellStyle name="Normal 7 6 3 2 5 3 2" xfId="40229" xr:uid="{00000000-0005-0000-0000-000059900000}"/>
    <cellStyle name="Normal 7 6 3 2 5 3 3" xfId="24996" xr:uid="{00000000-0005-0000-0000-00005A900000}"/>
    <cellStyle name="Normal 7 6 3 2 5 4" xfId="35216" xr:uid="{00000000-0005-0000-0000-00005B900000}"/>
    <cellStyle name="Normal 7 6 3 2 5 5" xfId="19983" xr:uid="{00000000-0005-0000-0000-00005C900000}"/>
    <cellStyle name="Normal 7 6 3 2 6" xfId="11573" xr:uid="{00000000-0005-0000-0000-00005D900000}"/>
    <cellStyle name="Normal 7 6 3 2 6 2" xfId="41904" xr:uid="{00000000-0005-0000-0000-00005E900000}"/>
    <cellStyle name="Normal 7 6 3 2 6 3" xfId="26671" xr:uid="{00000000-0005-0000-0000-00005F900000}"/>
    <cellStyle name="Normal 7 6 3 2 7" xfId="6552" xr:uid="{00000000-0005-0000-0000-000060900000}"/>
    <cellStyle name="Normal 7 6 3 2 7 2" xfId="36887" xr:uid="{00000000-0005-0000-0000-000061900000}"/>
    <cellStyle name="Normal 7 6 3 2 7 3" xfId="21654" xr:uid="{00000000-0005-0000-0000-000062900000}"/>
    <cellStyle name="Normal 7 6 3 2 8" xfId="31875" xr:uid="{00000000-0005-0000-0000-000063900000}"/>
    <cellStyle name="Normal 7 6 3 2 9" xfId="16641" xr:uid="{00000000-0005-0000-0000-000064900000}"/>
    <cellStyle name="Normal 7 6 3 3" xfId="1688" xr:uid="{00000000-0005-0000-0000-000065900000}"/>
    <cellStyle name="Normal 7 6 3 3 2" xfId="2527" xr:uid="{00000000-0005-0000-0000-000066900000}"/>
    <cellStyle name="Normal 7 6 3 3 2 2" xfId="4217" xr:uid="{00000000-0005-0000-0000-000067900000}"/>
    <cellStyle name="Normal 7 6 3 3 2 2 2" xfId="14290" xr:uid="{00000000-0005-0000-0000-000068900000}"/>
    <cellStyle name="Normal 7 6 3 3 2 2 2 2" xfId="44621" xr:uid="{00000000-0005-0000-0000-000069900000}"/>
    <cellStyle name="Normal 7 6 3 3 2 2 2 3" xfId="29388" xr:uid="{00000000-0005-0000-0000-00006A900000}"/>
    <cellStyle name="Normal 7 6 3 3 2 2 3" xfId="9270" xr:uid="{00000000-0005-0000-0000-00006B900000}"/>
    <cellStyle name="Normal 7 6 3 3 2 2 3 2" xfId="39604" xr:uid="{00000000-0005-0000-0000-00006C900000}"/>
    <cellStyle name="Normal 7 6 3 3 2 2 3 3" xfId="24371" xr:uid="{00000000-0005-0000-0000-00006D900000}"/>
    <cellStyle name="Normal 7 6 3 3 2 2 4" xfId="34591" xr:uid="{00000000-0005-0000-0000-00006E900000}"/>
    <cellStyle name="Normal 7 6 3 3 2 2 5" xfId="19358" xr:uid="{00000000-0005-0000-0000-00006F900000}"/>
    <cellStyle name="Normal 7 6 3 3 2 3" xfId="5909" xr:uid="{00000000-0005-0000-0000-000070900000}"/>
    <cellStyle name="Normal 7 6 3 3 2 3 2" xfId="15961" xr:uid="{00000000-0005-0000-0000-000071900000}"/>
    <cellStyle name="Normal 7 6 3 3 2 3 2 2" xfId="46292" xr:uid="{00000000-0005-0000-0000-000072900000}"/>
    <cellStyle name="Normal 7 6 3 3 2 3 2 3" xfId="31059" xr:uid="{00000000-0005-0000-0000-000073900000}"/>
    <cellStyle name="Normal 7 6 3 3 2 3 3" xfId="10941" xr:uid="{00000000-0005-0000-0000-000074900000}"/>
    <cellStyle name="Normal 7 6 3 3 2 3 3 2" xfId="41275" xr:uid="{00000000-0005-0000-0000-000075900000}"/>
    <cellStyle name="Normal 7 6 3 3 2 3 3 3" xfId="26042" xr:uid="{00000000-0005-0000-0000-000076900000}"/>
    <cellStyle name="Normal 7 6 3 3 2 3 4" xfId="36262" xr:uid="{00000000-0005-0000-0000-000077900000}"/>
    <cellStyle name="Normal 7 6 3 3 2 3 5" xfId="21029" xr:uid="{00000000-0005-0000-0000-000078900000}"/>
    <cellStyle name="Normal 7 6 3 3 2 4" xfId="12619" xr:uid="{00000000-0005-0000-0000-000079900000}"/>
    <cellStyle name="Normal 7 6 3 3 2 4 2" xfId="42950" xr:uid="{00000000-0005-0000-0000-00007A900000}"/>
    <cellStyle name="Normal 7 6 3 3 2 4 3" xfId="27717" xr:uid="{00000000-0005-0000-0000-00007B900000}"/>
    <cellStyle name="Normal 7 6 3 3 2 5" xfId="7598" xr:uid="{00000000-0005-0000-0000-00007C900000}"/>
    <cellStyle name="Normal 7 6 3 3 2 5 2" xfId="37933" xr:uid="{00000000-0005-0000-0000-00007D900000}"/>
    <cellStyle name="Normal 7 6 3 3 2 5 3" xfId="22700" xr:uid="{00000000-0005-0000-0000-00007E900000}"/>
    <cellStyle name="Normal 7 6 3 3 2 6" xfId="32921" xr:uid="{00000000-0005-0000-0000-00007F900000}"/>
    <cellStyle name="Normal 7 6 3 3 2 7" xfId="17687" xr:uid="{00000000-0005-0000-0000-000080900000}"/>
    <cellStyle name="Normal 7 6 3 3 3" xfId="3380" xr:uid="{00000000-0005-0000-0000-000081900000}"/>
    <cellStyle name="Normal 7 6 3 3 3 2" xfId="13454" xr:uid="{00000000-0005-0000-0000-000082900000}"/>
    <cellStyle name="Normal 7 6 3 3 3 2 2" xfId="43785" xr:uid="{00000000-0005-0000-0000-000083900000}"/>
    <cellStyle name="Normal 7 6 3 3 3 2 3" xfId="28552" xr:uid="{00000000-0005-0000-0000-000084900000}"/>
    <cellStyle name="Normal 7 6 3 3 3 3" xfId="8434" xr:uid="{00000000-0005-0000-0000-000085900000}"/>
    <cellStyle name="Normal 7 6 3 3 3 3 2" xfId="38768" xr:uid="{00000000-0005-0000-0000-000086900000}"/>
    <cellStyle name="Normal 7 6 3 3 3 3 3" xfId="23535" xr:uid="{00000000-0005-0000-0000-000087900000}"/>
    <cellStyle name="Normal 7 6 3 3 3 4" xfId="33755" xr:uid="{00000000-0005-0000-0000-000088900000}"/>
    <cellStyle name="Normal 7 6 3 3 3 5" xfId="18522" xr:uid="{00000000-0005-0000-0000-000089900000}"/>
    <cellStyle name="Normal 7 6 3 3 4" xfId="5073" xr:uid="{00000000-0005-0000-0000-00008A900000}"/>
    <cellStyle name="Normal 7 6 3 3 4 2" xfId="15125" xr:uid="{00000000-0005-0000-0000-00008B900000}"/>
    <cellStyle name="Normal 7 6 3 3 4 2 2" xfId="45456" xr:uid="{00000000-0005-0000-0000-00008C900000}"/>
    <cellStyle name="Normal 7 6 3 3 4 2 3" xfId="30223" xr:uid="{00000000-0005-0000-0000-00008D900000}"/>
    <cellStyle name="Normal 7 6 3 3 4 3" xfId="10105" xr:uid="{00000000-0005-0000-0000-00008E900000}"/>
    <cellStyle name="Normal 7 6 3 3 4 3 2" xfId="40439" xr:uid="{00000000-0005-0000-0000-00008F900000}"/>
    <cellStyle name="Normal 7 6 3 3 4 3 3" xfId="25206" xr:uid="{00000000-0005-0000-0000-000090900000}"/>
    <cellStyle name="Normal 7 6 3 3 4 4" xfId="35426" xr:uid="{00000000-0005-0000-0000-000091900000}"/>
    <cellStyle name="Normal 7 6 3 3 4 5" xfId="20193" xr:uid="{00000000-0005-0000-0000-000092900000}"/>
    <cellStyle name="Normal 7 6 3 3 5" xfId="11783" xr:uid="{00000000-0005-0000-0000-000093900000}"/>
    <cellStyle name="Normal 7 6 3 3 5 2" xfId="42114" xr:uid="{00000000-0005-0000-0000-000094900000}"/>
    <cellStyle name="Normal 7 6 3 3 5 3" xfId="26881" xr:uid="{00000000-0005-0000-0000-000095900000}"/>
    <cellStyle name="Normal 7 6 3 3 6" xfId="6762" xr:uid="{00000000-0005-0000-0000-000096900000}"/>
    <cellStyle name="Normal 7 6 3 3 6 2" xfId="37097" xr:uid="{00000000-0005-0000-0000-000097900000}"/>
    <cellStyle name="Normal 7 6 3 3 6 3" xfId="21864" xr:uid="{00000000-0005-0000-0000-000098900000}"/>
    <cellStyle name="Normal 7 6 3 3 7" xfId="32085" xr:uid="{00000000-0005-0000-0000-000099900000}"/>
    <cellStyle name="Normal 7 6 3 3 8" xfId="16851" xr:uid="{00000000-0005-0000-0000-00009A900000}"/>
    <cellStyle name="Normal 7 6 3 4" xfId="2109" xr:uid="{00000000-0005-0000-0000-00009B900000}"/>
    <cellStyle name="Normal 7 6 3 4 2" xfId="3799" xr:uid="{00000000-0005-0000-0000-00009C900000}"/>
    <cellStyle name="Normal 7 6 3 4 2 2" xfId="13872" xr:uid="{00000000-0005-0000-0000-00009D900000}"/>
    <cellStyle name="Normal 7 6 3 4 2 2 2" xfId="44203" xr:uid="{00000000-0005-0000-0000-00009E900000}"/>
    <cellStyle name="Normal 7 6 3 4 2 2 3" xfId="28970" xr:uid="{00000000-0005-0000-0000-00009F900000}"/>
    <cellStyle name="Normal 7 6 3 4 2 3" xfId="8852" xr:uid="{00000000-0005-0000-0000-0000A0900000}"/>
    <cellStyle name="Normal 7 6 3 4 2 3 2" xfId="39186" xr:uid="{00000000-0005-0000-0000-0000A1900000}"/>
    <cellStyle name="Normal 7 6 3 4 2 3 3" xfId="23953" xr:uid="{00000000-0005-0000-0000-0000A2900000}"/>
    <cellStyle name="Normal 7 6 3 4 2 4" xfId="34173" xr:uid="{00000000-0005-0000-0000-0000A3900000}"/>
    <cellStyle name="Normal 7 6 3 4 2 5" xfId="18940" xr:uid="{00000000-0005-0000-0000-0000A4900000}"/>
    <cellStyle name="Normal 7 6 3 4 3" xfId="5491" xr:uid="{00000000-0005-0000-0000-0000A5900000}"/>
    <cellStyle name="Normal 7 6 3 4 3 2" xfId="15543" xr:uid="{00000000-0005-0000-0000-0000A6900000}"/>
    <cellStyle name="Normal 7 6 3 4 3 2 2" xfId="45874" xr:uid="{00000000-0005-0000-0000-0000A7900000}"/>
    <cellStyle name="Normal 7 6 3 4 3 2 3" xfId="30641" xr:uid="{00000000-0005-0000-0000-0000A8900000}"/>
    <cellStyle name="Normal 7 6 3 4 3 3" xfId="10523" xr:uid="{00000000-0005-0000-0000-0000A9900000}"/>
    <cellStyle name="Normal 7 6 3 4 3 3 2" xfId="40857" xr:uid="{00000000-0005-0000-0000-0000AA900000}"/>
    <cellStyle name="Normal 7 6 3 4 3 3 3" xfId="25624" xr:uid="{00000000-0005-0000-0000-0000AB900000}"/>
    <cellStyle name="Normal 7 6 3 4 3 4" xfId="35844" xr:uid="{00000000-0005-0000-0000-0000AC900000}"/>
    <cellStyle name="Normal 7 6 3 4 3 5" xfId="20611" xr:uid="{00000000-0005-0000-0000-0000AD900000}"/>
    <cellStyle name="Normal 7 6 3 4 4" xfId="12201" xr:uid="{00000000-0005-0000-0000-0000AE900000}"/>
    <cellStyle name="Normal 7 6 3 4 4 2" xfId="42532" xr:uid="{00000000-0005-0000-0000-0000AF900000}"/>
    <cellStyle name="Normal 7 6 3 4 4 3" xfId="27299" xr:uid="{00000000-0005-0000-0000-0000B0900000}"/>
    <cellStyle name="Normal 7 6 3 4 5" xfId="7180" xr:uid="{00000000-0005-0000-0000-0000B1900000}"/>
    <cellStyle name="Normal 7 6 3 4 5 2" xfId="37515" xr:uid="{00000000-0005-0000-0000-0000B2900000}"/>
    <cellStyle name="Normal 7 6 3 4 5 3" xfId="22282" xr:uid="{00000000-0005-0000-0000-0000B3900000}"/>
    <cellStyle name="Normal 7 6 3 4 6" xfId="32503" xr:uid="{00000000-0005-0000-0000-0000B4900000}"/>
    <cellStyle name="Normal 7 6 3 4 7" xfId="17269" xr:uid="{00000000-0005-0000-0000-0000B5900000}"/>
    <cellStyle name="Normal 7 6 3 5" xfId="2962" xr:uid="{00000000-0005-0000-0000-0000B6900000}"/>
    <cellStyle name="Normal 7 6 3 5 2" xfId="13036" xr:uid="{00000000-0005-0000-0000-0000B7900000}"/>
    <cellStyle name="Normal 7 6 3 5 2 2" xfId="43367" xr:uid="{00000000-0005-0000-0000-0000B8900000}"/>
    <cellStyle name="Normal 7 6 3 5 2 3" xfId="28134" xr:uid="{00000000-0005-0000-0000-0000B9900000}"/>
    <cellStyle name="Normal 7 6 3 5 3" xfId="8016" xr:uid="{00000000-0005-0000-0000-0000BA900000}"/>
    <cellStyle name="Normal 7 6 3 5 3 2" xfId="38350" xr:uid="{00000000-0005-0000-0000-0000BB900000}"/>
    <cellStyle name="Normal 7 6 3 5 3 3" xfId="23117" xr:uid="{00000000-0005-0000-0000-0000BC900000}"/>
    <cellStyle name="Normal 7 6 3 5 4" xfId="33337" xr:uid="{00000000-0005-0000-0000-0000BD900000}"/>
    <cellStyle name="Normal 7 6 3 5 5" xfId="18104" xr:uid="{00000000-0005-0000-0000-0000BE900000}"/>
    <cellStyle name="Normal 7 6 3 6" xfId="4655" xr:uid="{00000000-0005-0000-0000-0000BF900000}"/>
    <cellStyle name="Normal 7 6 3 6 2" xfId="14707" xr:uid="{00000000-0005-0000-0000-0000C0900000}"/>
    <cellStyle name="Normal 7 6 3 6 2 2" xfId="45038" xr:uid="{00000000-0005-0000-0000-0000C1900000}"/>
    <cellStyle name="Normal 7 6 3 6 2 3" xfId="29805" xr:uid="{00000000-0005-0000-0000-0000C2900000}"/>
    <cellStyle name="Normal 7 6 3 6 3" xfId="9687" xr:uid="{00000000-0005-0000-0000-0000C3900000}"/>
    <cellStyle name="Normal 7 6 3 6 3 2" xfId="40021" xr:uid="{00000000-0005-0000-0000-0000C4900000}"/>
    <cellStyle name="Normal 7 6 3 6 3 3" xfId="24788" xr:uid="{00000000-0005-0000-0000-0000C5900000}"/>
    <cellStyle name="Normal 7 6 3 6 4" xfId="35008" xr:uid="{00000000-0005-0000-0000-0000C6900000}"/>
    <cellStyle name="Normal 7 6 3 6 5" xfId="19775" xr:uid="{00000000-0005-0000-0000-0000C7900000}"/>
    <cellStyle name="Normal 7 6 3 7" xfId="11365" xr:uid="{00000000-0005-0000-0000-0000C8900000}"/>
    <cellStyle name="Normal 7 6 3 7 2" xfId="41696" xr:uid="{00000000-0005-0000-0000-0000C9900000}"/>
    <cellStyle name="Normal 7 6 3 7 3" xfId="26463" xr:uid="{00000000-0005-0000-0000-0000CA900000}"/>
    <cellStyle name="Normal 7 6 3 8" xfId="6344" xr:uid="{00000000-0005-0000-0000-0000CB900000}"/>
    <cellStyle name="Normal 7 6 3 8 2" xfId="36679" xr:uid="{00000000-0005-0000-0000-0000CC900000}"/>
    <cellStyle name="Normal 7 6 3 8 3" xfId="21446" xr:uid="{00000000-0005-0000-0000-0000CD900000}"/>
    <cellStyle name="Normal 7 6 3 9" xfId="31668" xr:uid="{00000000-0005-0000-0000-0000CE900000}"/>
    <cellStyle name="Normal 7 6 4" xfId="1369" xr:uid="{00000000-0005-0000-0000-0000CF900000}"/>
    <cellStyle name="Normal 7 6 4 2" xfId="1792" xr:uid="{00000000-0005-0000-0000-0000D0900000}"/>
    <cellStyle name="Normal 7 6 4 2 2" xfId="2631" xr:uid="{00000000-0005-0000-0000-0000D1900000}"/>
    <cellStyle name="Normal 7 6 4 2 2 2" xfId="4321" xr:uid="{00000000-0005-0000-0000-0000D2900000}"/>
    <cellStyle name="Normal 7 6 4 2 2 2 2" xfId="14394" xr:uid="{00000000-0005-0000-0000-0000D3900000}"/>
    <cellStyle name="Normal 7 6 4 2 2 2 2 2" xfId="44725" xr:uid="{00000000-0005-0000-0000-0000D4900000}"/>
    <cellStyle name="Normal 7 6 4 2 2 2 2 3" xfId="29492" xr:uid="{00000000-0005-0000-0000-0000D5900000}"/>
    <cellStyle name="Normal 7 6 4 2 2 2 3" xfId="9374" xr:uid="{00000000-0005-0000-0000-0000D6900000}"/>
    <cellStyle name="Normal 7 6 4 2 2 2 3 2" xfId="39708" xr:uid="{00000000-0005-0000-0000-0000D7900000}"/>
    <cellStyle name="Normal 7 6 4 2 2 2 3 3" xfId="24475" xr:uid="{00000000-0005-0000-0000-0000D8900000}"/>
    <cellStyle name="Normal 7 6 4 2 2 2 4" xfId="34695" xr:uid="{00000000-0005-0000-0000-0000D9900000}"/>
    <cellStyle name="Normal 7 6 4 2 2 2 5" xfId="19462" xr:uid="{00000000-0005-0000-0000-0000DA900000}"/>
    <cellStyle name="Normal 7 6 4 2 2 3" xfId="6013" xr:uid="{00000000-0005-0000-0000-0000DB900000}"/>
    <cellStyle name="Normal 7 6 4 2 2 3 2" xfId="16065" xr:uid="{00000000-0005-0000-0000-0000DC900000}"/>
    <cellStyle name="Normal 7 6 4 2 2 3 2 2" xfId="46396" xr:uid="{00000000-0005-0000-0000-0000DD900000}"/>
    <cellStyle name="Normal 7 6 4 2 2 3 2 3" xfId="31163" xr:uid="{00000000-0005-0000-0000-0000DE900000}"/>
    <cellStyle name="Normal 7 6 4 2 2 3 3" xfId="11045" xr:uid="{00000000-0005-0000-0000-0000DF900000}"/>
    <cellStyle name="Normal 7 6 4 2 2 3 3 2" xfId="41379" xr:uid="{00000000-0005-0000-0000-0000E0900000}"/>
    <cellStyle name="Normal 7 6 4 2 2 3 3 3" xfId="26146" xr:uid="{00000000-0005-0000-0000-0000E1900000}"/>
    <cellStyle name="Normal 7 6 4 2 2 3 4" xfId="36366" xr:uid="{00000000-0005-0000-0000-0000E2900000}"/>
    <cellStyle name="Normal 7 6 4 2 2 3 5" xfId="21133" xr:uid="{00000000-0005-0000-0000-0000E3900000}"/>
    <cellStyle name="Normal 7 6 4 2 2 4" xfId="12723" xr:uid="{00000000-0005-0000-0000-0000E4900000}"/>
    <cellStyle name="Normal 7 6 4 2 2 4 2" xfId="43054" xr:uid="{00000000-0005-0000-0000-0000E5900000}"/>
    <cellStyle name="Normal 7 6 4 2 2 4 3" xfId="27821" xr:uid="{00000000-0005-0000-0000-0000E6900000}"/>
    <cellStyle name="Normal 7 6 4 2 2 5" xfId="7702" xr:uid="{00000000-0005-0000-0000-0000E7900000}"/>
    <cellStyle name="Normal 7 6 4 2 2 5 2" xfId="38037" xr:uid="{00000000-0005-0000-0000-0000E8900000}"/>
    <cellStyle name="Normal 7 6 4 2 2 5 3" xfId="22804" xr:uid="{00000000-0005-0000-0000-0000E9900000}"/>
    <cellStyle name="Normal 7 6 4 2 2 6" xfId="33025" xr:uid="{00000000-0005-0000-0000-0000EA900000}"/>
    <cellStyle name="Normal 7 6 4 2 2 7" xfId="17791" xr:uid="{00000000-0005-0000-0000-0000EB900000}"/>
    <cellStyle name="Normal 7 6 4 2 3" xfId="3484" xr:uid="{00000000-0005-0000-0000-0000EC900000}"/>
    <cellStyle name="Normal 7 6 4 2 3 2" xfId="13558" xr:uid="{00000000-0005-0000-0000-0000ED900000}"/>
    <cellStyle name="Normal 7 6 4 2 3 2 2" xfId="43889" xr:uid="{00000000-0005-0000-0000-0000EE900000}"/>
    <cellStyle name="Normal 7 6 4 2 3 2 3" xfId="28656" xr:uid="{00000000-0005-0000-0000-0000EF900000}"/>
    <cellStyle name="Normal 7 6 4 2 3 3" xfId="8538" xr:uid="{00000000-0005-0000-0000-0000F0900000}"/>
    <cellStyle name="Normal 7 6 4 2 3 3 2" xfId="38872" xr:uid="{00000000-0005-0000-0000-0000F1900000}"/>
    <cellStyle name="Normal 7 6 4 2 3 3 3" xfId="23639" xr:uid="{00000000-0005-0000-0000-0000F2900000}"/>
    <cellStyle name="Normal 7 6 4 2 3 4" xfId="33859" xr:uid="{00000000-0005-0000-0000-0000F3900000}"/>
    <cellStyle name="Normal 7 6 4 2 3 5" xfId="18626" xr:uid="{00000000-0005-0000-0000-0000F4900000}"/>
    <cellStyle name="Normal 7 6 4 2 4" xfId="5177" xr:uid="{00000000-0005-0000-0000-0000F5900000}"/>
    <cellStyle name="Normal 7 6 4 2 4 2" xfId="15229" xr:uid="{00000000-0005-0000-0000-0000F6900000}"/>
    <cellStyle name="Normal 7 6 4 2 4 2 2" xfId="45560" xr:uid="{00000000-0005-0000-0000-0000F7900000}"/>
    <cellStyle name="Normal 7 6 4 2 4 2 3" xfId="30327" xr:uid="{00000000-0005-0000-0000-0000F8900000}"/>
    <cellStyle name="Normal 7 6 4 2 4 3" xfId="10209" xr:uid="{00000000-0005-0000-0000-0000F9900000}"/>
    <cellStyle name="Normal 7 6 4 2 4 3 2" xfId="40543" xr:uid="{00000000-0005-0000-0000-0000FA900000}"/>
    <cellStyle name="Normal 7 6 4 2 4 3 3" xfId="25310" xr:uid="{00000000-0005-0000-0000-0000FB900000}"/>
    <cellStyle name="Normal 7 6 4 2 4 4" xfId="35530" xr:uid="{00000000-0005-0000-0000-0000FC900000}"/>
    <cellStyle name="Normal 7 6 4 2 4 5" xfId="20297" xr:uid="{00000000-0005-0000-0000-0000FD900000}"/>
    <cellStyle name="Normal 7 6 4 2 5" xfId="11887" xr:uid="{00000000-0005-0000-0000-0000FE900000}"/>
    <cellStyle name="Normal 7 6 4 2 5 2" xfId="42218" xr:uid="{00000000-0005-0000-0000-0000FF900000}"/>
    <cellStyle name="Normal 7 6 4 2 5 3" xfId="26985" xr:uid="{00000000-0005-0000-0000-000000910000}"/>
    <cellStyle name="Normal 7 6 4 2 6" xfId="6866" xr:uid="{00000000-0005-0000-0000-000001910000}"/>
    <cellStyle name="Normal 7 6 4 2 6 2" xfId="37201" xr:uid="{00000000-0005-0000-0000-000002910000}"/>
    <cellStyle name="Normal 7 6 4 2 6 3" xfId="21968" xr:uid="{00000000-0005-0000-0000-000003910000}"/>
    <cellStyle name="Normal 7 6 4 2 7" xfId="32189" xr:uid="{00000000-0005-0000-0000-000004910000}"/>
    <cellStyle name="Normal 7 6 4 2 8" xfId="16955" xr:uid="{00000000-0005-0000-0000-000005910000}"/>
    <cellStyle name="Normal 7 6 4 3" xfId="2213" xr:uid="{00000000-0005-0000-0000-000006910000}"/>
    <cellStyle name="Normal 7 6 4 3 2" xfId="3903" xr:uid="{00000000-0005-0000-0000-000007910000}"/>
    <cellStyle name="Normal 7 6 4 3 2 2" xfId="13976" xr:uid="{00000000-0005-0000-0000-000008910000}"/>
    <cellStyle name="Normal 7 6 4 3 2 2 2" xfId="44307" xr:uid="{00000000-0005-0000-0000-000009910000}"/>
    <cellStyle name="Normal 7 6 4 3 2 2 3" xfId="29074" xr:uid="{00000000-0005-0000-0000-00000A910000}"/>
    <cellStyle name="Normal 7 6 4 3 2 3" xfId="8956" xr:uid="{00000000-0005-0000-0000-00000B910000}"/>
    <cellStyle name="Normal 7 6 4 3 2 3 2" xfId="39290" xr:uid="{00000000-0005-0000-0000-00000C910000}"/>
    <cellStyle name="Normal 7 6 4 3 2 3 3" xfId="24057" xr:uid="{00000000-0005-0000-0000-00000D910000}"/>
    <cellStyle name="Normal 7 6 4 3 2 4" xfId="34277" xr:uid="{00000000-0005-0000-0000-00000E910000}"/>
    <cellStyle name="Normal 7 6 4 3 2 5" xfId="19044" xr:uid="{00000000-0005-0000-0000-00000F910000}"/>
    <cellStyle name="Normal 7 6 4 3 3" xfId="5595" xr:uid="{00000000-0005-0000-0000-000010910000}"/>
    <cellStyle name="Normal 7 6 4 3 3 2" xfId="15647" xr:uid="{00000000-0005-0000-0000-000011910000}"/>
    <cellStyle name="Normal 7 6 4 3 3 2 2" xfId="45978" xr:uid="{00000000-0005-0000-0000-000012910000}"/>
    <cellStyle name="Normal 7 6 4 3 3 2 3" xfId="30745" xr:uid="{00000000-0005-0000-0000-000013910000}"/>
    <cellStyle name="Normal 7 6 4 3 3 3" xfId="10627" xr:uid="{00000000-0005-0000-0000-000014910000}"/>
    <cellStyle name="Normal 7 6 4 3 3 3 2" xfId="40961" xr:uid="{00000000-0005-0000-0000-000015910000}"/>
    <cellStyle name="Normal 7 6 4 3 3 3 3" xfId="25728" xr:uid="{00000000-0005-0000-0000-000016910000}"/>
    <cellStyle name="Normal 7 6 4 3 3 4" xfId="35948" xr:uid="{00000000-0005-0000-0000-000017910000}"/>
    <cellStyle name="Normal 7 6 4 3 3 5" xfId="20715" xr:uid="{00000000-0005-0000-0000-000018910000}"/>
    <cellStyle name="Normal 7 6 4 3 4" xfId="12305" xr:uid="{00000000-0005-0000-0000-000019910000}"/>
    <cellStyle name="Normal 7 6 4 3 4 2" xfId="42636" xr:uid="{00000000-0005-0000-0000-00001A910000}"/>
    <cellStyle name="Normal 7 6 4 3 4 3" xfId="27403" xr:uid="{00000000-0005-0000-0000-00001B910000}"/>
    <cellStyle name="Normal 7 6 4 3 5" xfId="7284" xr:uid="{00000000-0005-0000-0000-00001C910000}"/>
    <cellStyle name="Normal 7 6 4 3 5 2" xfId="37619" xr:uid="{00000000-0005-0000-0000-00001D910000}"/>
    <cellStyle name="Normal 7 6 4 3 5 3" xfId="22386" xr:uid="{00000000-0005-0000-0000-00001E910000}"/>
    <cellStyle name="Normal 7 6 4 3 6" xfId="32607" xr:uid="{00000000-0005-0000-0000-00001F910000}"/>
    <cellStyle name="Normal 7 6 4 3 7" xfId="17373" xr:uid="{00000000-0005-0000-0000-000020910000}"/>
    <cellStyle name="Normal 7 6 4 4" xfId="3066" xr:uid="{00000000-0005-0000-0000-000021910000}"/>
    <cellStyle name="Normal 7 6 4 4 2" xfId="13140" xr:uid="{00000000-0005-0000-0000-000022910000}"/>
    <cellStyle name="Normal 7 6 4 4 2 2" xfId="43471" xr:uid="{00000000-0005-0000-0000-000023910000}"/>
    <cellStyle name="Normal 7 6 4 4 2 3" xfId="28238" xr:uid="{00000000-0005-0000-0000-000024910000}"/>
    <cellStyle name="Normal 7 6 4 4 3" xfId="8120" xr:uid="{00000000-0005-0000-0000-000025910000}"/>
    <cellStyle name="Normal 7 6 4 4 3 2" xfId="38454" xr:uid="{00000000-0005-0000-0000-000026910000}"/>
    <cellStyle name="Normal 7 6 4 4 3 3" xfId="23221" xr:uid="{00000000-0005-0000-0000-000027910000}"/>
    <cellStyle name="Normal 7 6 4 4 4" xfId="33441" xr:uid="{00000000-0005-0000-0000-000028910000}"/>
    <cellStyle name="Normal 7 6 4 4 5" xfId="18208" xr:uid="{00000000-0005-0000-0000-000029910000}"/>
    <cellStyle name="Normal 7 6 4 5" xfId="4759" xr:uid="{00000000-0005-0000-0000-00002A910000}"/>
    <cellStyle name="Normal 7 6 4 5 2" xfId="14811" xr:uid="{00000000-0005-0000-0000-00002B910000}"/>
    <cellStyle name="Normal 7 6 4 5 2 2" xfId="45142" xr:uid="{00000000-0005-0000-0000-00002C910000}"/>
    <cellStyle name="Normal 7 6 4 5 2 3" xfId="29909" xr:uid="{00000000-0005-0000-0000-00002D910000}"/>
    <cellStyle name="Normal 7 6 4 5 3" xfId="9791" xr:uid="{00000000-0005-0000-0000-00002E910000}"/>
    <cellStyle name="Normal 7 6 4 5 3 2" xfId="40125" xr:uid="{00000000-0005-0000-0000-00002F910000}"/>
    <cellStyle name="Normal 7 6 4 5 3 3" xfId="24892" xr:uid="{00000000-0005-0000-0000-000030910000}"/>
    <cellStyle name="Normal 7 6 4 5 4" xfId="35112" xr:uid="{00000000-0005-0000-0000-000031910000}"/>
    <cellStyle name="Normal 7 6 4 5 5" xfId="19879" xr:uid="{00000000-0005-0000-0000-000032910000}"/>
    <cellStyle name="Normal 7 6 4 6" xfId="11469" xr:uid="{00000000-0005-0000-0000-000033910000}"/>
    <cellStyle name="Normal 7 6 4 6 2" xfId="41800" xr:uid="{00000000-0005-0000-0000-000034910000}"/>
    <cellStyle name="Normal 7 6 4 6 3" xfId="26567" xr:uid="{00000000-0005-0000-0000-000035910000}"/>
    <cellStyle name="Normal 7 6 4 7" xfId="6448" xr:uid="{00000000-0005-0000-0000-000036910000}"/>
    <cellStyle name="Normal 7 6 4 7 2" xfId="36783" xr:uid="{00000000-0005-0000-0000-000037910000}"/>
    <cellStyle name="Normal 7 6 4 7 3" xfId="21550" xr:uid="{00000000-0005-0000-0000-000038910000}"/>
    <cellStyle name="Normal 7 6 4 8" xfId="31771" xr:uid="{00000000-0005-0000-0000-000039910000}"/>
    <cellStyle name="Normal 7 6 4 9" xfId="16537" xr:uid="{00000000-0005-0000-0000-00003A910000}"/>
    <cellStyle name="Normal 7 6 5" xfId="1582" xr:uid="{00000000-0005-0000-0000-00003B910000}"/>
    <cellStyle name="Normal 7 6 5 2" xfId="2423" xr:uid="{00000000-0005-0000-0000-00003C910000}"/>
    <cellStyle name="Normal 7 6 5 2 2" xfId="4113" xr:uid="{00000000-0005-0000-0000-00003D910000}"/>
    <cellStyle name="Normal 7 6 5 2 2 2" xfId="14186" xr:uid="{00000000-0005-0000-0000-00003E910000}"/>
    <cellStyle name="Normal 7 6 5 2 2 2 2" xfId="44517" xr:uid="{00000000-0005-0000-0000-00003F910000}"/>
    <cellStyle name="Normal 7 6 5 2 2 2 3" xfId="29284" xr:uid="{00000000-0005-0000-0000-000040910000}"/>
    <cellStyle name="Normal 7 6 5 2 2 3" xfId="9166" xr:uid="{00000000-0005-0000-0000-000041910000}"/>
    <cellStyle name="Normal 7 6 5 2 2 3 2" xfId="39500" xr:uid="{00000000-0005-0000-0000-000042910000}"/>
    <cellStyle name="Normal 7 6 5 2 2 3 3" xfId="24267" xr:uid="{00000000-0005-0000-0000-000043910000}"/>
    <cellStyle name="Normal 7 6 5 2 2 4" xfId="34487" xr:uid="{00000000-0005-0000-0000-000044910000}"/>
    <cellStyle name="Normal 7 6 5 2 2 5" xfId="19254" xr:uid="{00000000-0005-0000-0000-000045910000}"/>
    <cellStyle name="Normal 7 6 5 2 3" xfId="5805" xr:uid="{00000000-0005-0000-0000-000046910000}"/>
    <cellStyle name="Normal 7 6 5 2 3 2" xfId="15857" xr:uid="{00000000-0005-0000-0000-000047910000}"/>
    <cellStyle name="Normal 7 6 5 2 3 2 2" xfId="46188" xr:uid="{00000000-0005-0000-0000-000048910000}"/>
    <cellStyle name="Normal 7 6 5 2 3 2 3" xfId="30955" xr:uid="{00000000-0005-0000-0000-000049910000}"/>
    <cellStyle name="Normal 7 6 5 2 3 3" xfId="10837" xr:uid="{00000000-0005-0000-0000-00004A910000}"/>
    <cellStyle name="Normal 7 6 5 2 3 3 2" xfId="41171" xr:uid="{00000000-0005-0000-0000-00004B910000}"/>
    <cellStyle name="Normal 7 6 5 2 3 3 3" xfId="25938" xr:uid="{00000000-0005-0000-0000-00004C910000}"/>
    <cellStyle name="Normal 7 6 5 2 3 4" xfId="36158" xr:uid="{00000000-0005-0000-0000-00004D910000}"/>
    <cellStyle name="Normal 7 6 5 2 3 5" xfId="20925" xr:uid="{00000000-0005-0000-0000-00004E910000}"/>
    <cellStyle name="Normal 7 6 5 2 4" xfId="12515" xr:uid="{00000000-0005-0000-0000-00004F910000}"/>
    <cellStyle name="Normal 7 6 5 2 4 2" xfId="42846" xr:uid="{00000000-0005-0000-0000-000050910000}"/>
    <cellStyle name="Normal 7 6 5 2 4 3" xfId="27613" xr:uid="{00000000-0005-0000-0000-000051910000}"/>
    <cellStyle name="Normal 7 6 5 2 5" xfId="7494" xr:uid="{00000000-0005-0000-0000-000052910000}"/>
    <cellStyle name="Normal 7 6 5 2 5 2" xfId="37829" xr:uid="{00000000-0005-0000-0000-000053910000}"/>
    <cellStyle name="Normal 7 6 5 2 5 3" xfId="22596" xr:uid="{00000000-0005-0000-0000-000054910000}"/>
    <cellStyle name="Normal 7 6 5 2 6" xfId="32817" xr:uid="{00000000-0005-0000-0000-000055910000}"/>
    <cellStyle name="Normal 7 6 5 2 7" xfId="17583" xr:uid="{00000000-0005-0000-0000-000056910000}"/>
    <cellStyle name="Normal 7 6 5 3" xfId="3276" xr:uid="{00000000-0005-0000-0000-000057910000}"/>
    <cellStyle name="Normal 7 6 5 3 2" xfId="13350" xr:uid="{00000000-0005-0000-0000-000058910000}"/>
    <cellStyle name="Normal 7 6 5 3 2 2" xfId="43681" xr:uid="{00000000-0005-0000-0000-000059910000}"/>
    <cellStyle name="Normal 7 6 5 3 2 3" xfId="28448" xr:uid="{00000000-0005-0000-0000-00005A910000}"/>
    <cellStyle name="Normal 7 6 5 3 3" xfId="8330" xr:uid="{00000000-0005-0000-0000-00005B910000}"/>
    <cellStyle name="Normal 7 6 5 3 3 2" xfId="38664" xr:uid="{00000000-0005-0000-0000-00005C910000}"/>
    <cellStyle name="Normal 7 6 5 3 3 3" xfId="23431" xr:uid="{00000000-0005-0000-0000-00005D910000}"/>
    <cellStyle name="Normal 7 6 5 3 4" xfId="33651" xr:uid="{00000000-0005-0000-0000-00005E910000}"/>
    <cellStyle name="Normal 7 6 5 3 5" xfId="18418" xr:uid="{00000000-0005-0000-0000-00005F910000}"/>
    <cellStyle name="Normal 7 6 5 4" xfId="4969" xr:uid="{00000000-0005-0000-0000-000060910000}"/>
    <cellStyle name="Normal 7 6 5 4 2" xfId="15021" xr:uid="{00000000-0005-0000-0000-000061910000}"/>
    <cellStyle name="Normal 7 6 5 4 2 2" xfId="45352" xr:uid="{00000000-0005-0000-0000-000062910000}"/>
    <cellStyle name="Normal 7 6 5 4 2 3" xfId="30119" xr:uid="{00000000-0005-0000-0000-000063910000}"/>
    <cellStyle name="Normal 7 6 5 4 3" xfId="10001" xr:uid="{00000000-0005-0000-0000-000064910000}"/>
    <cellStyle name="Normal 7 6 5 4 3 2" xfId="40335" xr:uid="{00000000-0005-0000-0000-000065910000}"/>
    <cellStyle name="Normal 7 6 5 4 3 3" xfId="25102" xr:uid="{00000000-0005-0000-0000-000066910000}"/>
    <cellStyle name="Normal 7 6 5 4 4" xfId="35322" xr:uid="{00000000-0005-0000-0000-000067910000}"/>
    <cellStyle name="Normal 7 6 5 4 5" xfId="20089" xr:uid="{00000000-0005-0000-0000-000068910000}"/>
    <cellStyle name="Normal 7 6 5 5" xfId="11679" xr:uid="{00000000-0005-0000-0000-000069910000}"/>
    <cellStyle name="Normal 7 6 5 5 2" xfId="42010" xr:uid="{00000000-0005-0000-0000-00006A910000}"/>
    <cellStyle name="Normal 7 6 5 5 3" xfId="26777" xr:uid="{00000000-0005-0000-0000-00006B910000}"/>
    <cellStyle name="Normal 7 6 5 6" xfId="6658" xr:uid="{00000000-0005-0000-0000-00006C910000}"/>
    <cellStyle name="Normal 7 6 5 6 2" xfId="36993" xr:uid="{00000000-0005-0000-0000-00006D910000}"/>
    <cellStyle name="Normal 7 6 5 6 3" xfId="21760" xr:uid="{00000000-0005-0000-0000-00006E910000}"/>
    <cellStyle name="Normal 7 6 5 7" xfId="31981" xr:uid="{00000000-0005-0000-0000-00006F910000}"/>
    <cellStyle name="Normal 7 6 5 8" xfId="16747" xr:uid="{00000000-0005-0000-0000-000070910000}"/>
    <cellStyle name="Normal 7 6 6" xfId="2003" xr:uid="{00000000-0005-0000-0000-000071910000}"/>
    <cellStyle name="Normal 7 6 6 2" xfId="3695" xr:uid="{00000000-0005-0000-0000-000072910000}"/>
    <cellStyle name="Normal 7 6 6 2 2" xfId="13768" xr:uid="{00000000-0005-0000-0000-000073910000}"/>
    <cellStyle name="Normal 7 6 6 2 2 2" xfId="44099" xr:uid="{00000000-0005-0000-0000-000074910000}"/>
    <cellStyle name="Normal 7 6 6 2 2 3" xfId="28866" xr:uid="{00000000-0005-0000-0000-000075910000}"/>
    <cellStyle name="Normal 7 6 6 2 3" xfId="8748" xr:uid="{00000000-0005-0000-0000-000076910000}"/>
    <cellStyle name="Normal 7 6 6 2 3 2" xfId="39082" xr:uid="{00000000-0005-0000-0000-000077910000}"/>
    <cellStyle name="Normal 7 6 6 2 3 3" xfId="23849" xr:uid="{00000000-0005-0000-0000-000078910000}"/>
    <cellStyle name="Normal 7 6 6 2 4" xfId="34069" xr:uid="{00000000-0005-0000-0000-000079910000}"/>
    <cellStyle name="Normal 7 6 6 2 5" xfId="18836" xr:uid="{00000000-0005-0000-0000-00007A910000}"/>
    <cellStyle name="Normal 7 6 6 3" xfId="5387" xr:uid="{00000000-0005-0000-0000-00007B910000}"/>
    <cellStyle name="Normal 7 6 6 3 2" xfId="15439" xr:uid="{00000000-0005-0000-0000-00007C910000}"/>
    <cellStyle name="Normal 7 6 6 3 2 2" xfId="45770" xr:uid="{00000000-0005-0000-0000-00007D910000}"/>
    <cellStyle name="Normal 7 6 6 3 2 3" xfId="30537" xr:uid="{00000000-0005-0000-0000-00007E910000}"/>
    <cellStyle name="Normal 7 6 6 3 3" xfId="10419" xr:uid="{00000000-0005-0000-0000-00007F910000}"/>
    <cellStyle name="Normal 7 6 6 3 3 2" xfId="40753" xr:uid="{00000000-0005-0000-0000-000080910000}"/>
    <cellStyle name="Normal 7 6 6 3 3 3" xfId="25520" xr:uid="{00000000-0005-0000-0000-000081910000}"/>
    <cellStyle name="Normal 7 6 6 3 4" xfId="35740" xr:uid="{00000000-0005-0000-0000-000082910000}"/>
    <cellStyle name="Normal 7 6 6 3 5" xfId="20507" xr:uid="{00000000-0005-0000-0000-000083910000}"/>
    <cellStyle name="Normal 7 6 6 4" xfId="12097" xr:uid="{00000000-0005-0000-0000-000084910000}"/>
    <cellStyle name="Normal 7 6 6 4 2" xfId="42428" xr:uid="{00000000-0005-0000-0000-000085910000}"/>
    <cellStyle name="Normal 7 6 6 4 3" xfId="27195" xr:uid="{00000000-0005-0000-0000-000086910000}"/>
    <cellStyle name="Normal 7 6 6 5" xfId="7076" xr:uid="{00000000-0005-0000-0000-000087910000}"/>
    <cellStyle name="Normal 7 6 6 5 2" xfId="37411" xr:uid="{00000000-0005-0000-0000-000088910000}"/>
    <cellStyle name="Normal 7 6 6 5 3" xfId="22178" xr:uid="{00000000-0005-0000-0000-000089910000}"/>
    <cellStyle name="Normal 7 6 6 6" xfId="32399" xr:uid="{00000000-0005-0000-0000-00008A910000}"/>
    <cellStyle name="Normal 7 6 6 7" xfId="17165" xr:uid="{00000000-0005-0000-0000-00008B910000}"/>
    <cellStyle name="Normal 7 6 7" xfId="2855" xr:uid="{00000000-0005-0000-0000-00008C910000}"/>
    <cellStyle name="Normal 7 6 7 2" xfId="12932" xr:uid="{00000000-0005-0000-0000-00008D910000}"/>
    <cellStyle name="Normal 7 6 7 2 2" xfId="43263" xr:uid="{00000000-0005-0000-0000-00008E910000}"/>
    <cellStyle name="Normal 7 6 7 2 3" xfId="28030" xr:uid="{00000000-0005-0000-0000-00008F910000}"/>
    <cellStyle name="Normal 7 6 7 3" xfId="7912" xr:uid="{00000000-0005-0000-0000-000090910000}"/>
    <cellStyle name="Normal 7 6 7 3 2" xfId="38246" xr:uid="{00000000-0005-0000-0000-000091910000}"/>
    <cellStyle name="Normal 7 6 7 3 3" xfId="23013" xr:uid="{00000000-0005-0000-0000-000092910000}"/>
    <cellStyle name="Normal 7 6 7 4" xfId="33233" xr:uid="{00000000-0005-0000-0000-000093910000}"/>
    <cellStyle name="Normal 7 6 7 5" xfId="18000" xr:uid="{00000000-0005-0000-0000-000094910000}"/>
    <cellStyle name="Normal 7 6 8" xfId="4549" xr:uid="{00000000-0005-0000-0000-000095910000}"/>
    <cellStyle name="Normal 7 6 8 2" xfId="14603" xr:uid="{00000000-0005-0000-0000-000096910000}"/>
    <cellStyle name="Normal 7 6 8 2 2" xfId="44934" xr:uid="{00000000-0005-0000-0000-000097910000}"/>
    <cellStyle name="Normal 7 6 8 2 3" xfId="29701" xr:uid="{00000000-0005-0000-0000-000098910000}"/>
    <cellStyle name="Normal 7 6 8 3" xfId="9583" xr:uid="{00000000-0005-0000-0000-000099910000}"/>
    <cellStyle name="Normal 7 6 8 3 2" xfId="39917" xr:uid="{00000000-0005-0000-0000-00009A910000}"/>
    <cellStyle name="Normal 7 6 8 3 3" xfId="24684" xr:uid="{00000000-0005-0000-0000-00009B910000}"/>
    <cellStyle name="Normal 7 6 8 4" xfId="34904" xr:uid="{00000000-0005-0000-0000-00009C910000}"/>
    <cellStyle name="Normal 7 6 8 5" xfId="19671" xr:uid="{00000000-0005-0000-0000-00009D910000}"/>
    <cellStyle name="Normal 7 6 9" xfId="11259" xr:uid="{00000000-0005-0000-0000-00009E910000}"/>
    <cellStyle name="Normal 7 6 9 2" xfId="41592" xr:uid="{00000000-0005-0000-0000-00009F910000}"/>
    <cellStyle name="Normal 7 6 9 3" xfId="26359" xr:uid="{00000000-0005-0000-0000-0000A0910000}"/>
    <cellStyle name="Normal 7 7" xfId="903" xr:uid="{00000000-0005-0000-0000-0000A1910000}"/>
    <cellStyle name="Normal 7 8" xfId="897" xr:uid="{00000000-0005-0000-0000-0000A2910000}"/>
    <cellStyle name="Normal 7 9" xfId="365" xr:uid="{00000000-0005-0000-0000-0000A3910000}"/>
    <cellStyle name="Normal 70" xfId="904" xr:uid="{00000000-0005-0000-0000-0000A4910000}"/>
    <cellStyle name="Normal 71" xfId="905" xr:uid="{00000000-0005-0000-0000-0000A5910000}"/>
    <cellStyle name="Normal 71 10" xfId="6239" xr:uid="{00000000-0005-0000-0000-0000A6910000}"/>
    <cellStyle name="Normal 71 10 2" xfId="36576" xr:uid="{00000000-0005-0000-0000-0000A7910000}"/>
    <cellStyle name="Normal 71 10 3" xfId="21343" xr:uid="{00000000-0005-0000-0000-0000A8910000}"/>
    <cellStyle name="Normal 71 11" xfId="31567" xr:uid="{00000000-0005-0000-0000-0000A9910000}"/>
    <cellStyle name="Normal 71 12" xfId="16328" xr:uid="{00000000-0005-0000-0000-0000AA910000}"/>
    <cellStyle name="Normal 71 2" xfId="1203" xr:uid="{00000000-0005-0000-0000-0000AB910000}"/>
    <cellStyle name="Normal 71 2 10" xfId="31618" xr:uid="{00000000-0005-0000-0000-0000AC910000}"/>
    <cellStyle name="Normal 71 2 11" xfId="16382" xr:uid="{00000000-0005-0000-0000-0000AD910000}"/>
    <cellStyle name="Normal 71 2 2" xfId="1311" xr:uid="{00000000-0005-0000-0000-0000AE910000}"/>
    <cellStyle name="Normal 71 2 2 10" xfId="16486" xr:uid="{00000000-0005-0000-0000-0000AF910000}"/>
    <cellStyle name="Normal 71 2 2 2" xfId="1528" xr:uid="{00000000-0005-0000-0000-0000B0910000}"/>
    <cellStyle name="Normal 71 2 2 2 2" xfId="1949" xr:uid="{00000000-0005-0000-0000-0000B1910000}"/>
    <cellStyle name="Normal 71 2 2 2 2 2" xfId="2788" xr:uid="{00000000-0005-0000-0000-0000B2910000}"/>
    <cellStyle name="Normal 71 2 2 2 2 2 2" xfId="4478" xr:uid="{00000000-0005-0000-0000-0000B3910000}"/>
    <cellStyle name="Normal 71 2 2 2 2 2 2 2" xfId="14551" xr:uid="{00000000-0005-0000-0000-0000B4910000}"/>
    <cellStyle name="Normal 71 2 2 2 2 2 2 2 2" xfId="44882" xr:uid="{00000000-0005-0000-0000-0000B5910000}"/>
    <cellStyle name="Normal 71 2 2 2 2 2 2 2 3" xfId="29649" xr:uid="{00000000-0005-0000-0000-0000B6910000}"/>
    <cellStyle name="Normal 71 2 2 2 2 2 2 3" xfId="9531" xr:uid="{00000000-0005-0000-0000-0000B7910000}"/>
    <cellStyle name="Normal 71 2 2 2 2 2 2 3 2" xfId="39865" xr:uid="{00000000-0005-0000-0000-0000B8910000}"/>
    <cellStyle name="Normal 71 2 2 2 2 2 2 3 3" xfId="24632" xr:uid="{00000000-0005-0000-0000-0000B9910000}"/>
    <cellStyle name="Normal 71 2 2 2 2 2 2 4" xfId="34852" xr:uid="{00000000-0005-0000-0000-0000BA910000}"/>
    <cellStyle name="Normal 71 2 2 2 2 2 2 5" xfId="19619" xr:uid="{00000000-0005-0000-0000-0000BB910000}"/>
    <cellStyle name="Normal 71 2 2 2 2 2 3" xfId="6170" xr:uid="{00000000-0005-0000-0000-0000BC910000}"/>
    <cellStyle name="Normal 71 2 2 2 2 2 3 2" xfId="16222" xr:uid="{00000000-0005-0000-0000-0000BD910000}"/>
    <cellStyle name="Normal 71 2 2 2 2 2 3 2 2" xfId="46553" xr:uid="{00000000-0005-0000-0000-0000BE910000}"/>
    <cellStyle name="Normal 71 2 2 2 2 2 3 2 3" xfId="31320" xr:uid="{00000000-0005-0000-0000-0000BF910000}"/>
    <cellStyle name="Normal 71 2 2 2 2 2 3 3" xfId="11202" xr:uid="{00000000-0005-0000-0000-0000C0910000}"/>
    <cellStyle name="Normal 71 2 2 2 2 2 3 3 2" xfId="41536" xr:uid="{00000000-0005-0000-0000-0000C1910000}"/>
    <cellStyle name="Normal 71 2 2 2 2 2 3 3 3" xfId="26303" xr:uid="{00000000-0005-0000-0000-0000C2910000}"/>
    <cellStyle name="Normal 71 2 2 2 2 2 3 4" xfId="36523" xr:uid="{00000000-0005-0000-0000-0000C3910000}"/>
    <cellStyle name="Normal 71 2 2 2 2 2 3 5" xfId="21290" xr:uid="{00000000-0005-0000-0000-0000C4910000}"/>
    <cellStyle name="Normal 71 2 2 2 2 2 4" xfId="12880" xr:uid="{00000000-0005-0000-0000-0000C5910000}"/>
    <cellStyle name="Normal 71 2 2 2 2 2 4 2" xfId="43211" xr:uid="{00000000-0005-0000-0000-0000C6910000}"/>
    <cellStyle name="Normal 71 2 2 2 2 2 4 3" xfId="27978" xr:uid="{00000000-0005-0000-0000-0000C7910000}"/>
    <cellStyle name="Normal 71 2 2 2 2 2 5" xfId="7859" xr:uid="{00000000-0005-0000-0000-0000C8910000}"/>
    <cellStyle name="Normal 71 2 2 2 2 2 5 2" xfId="38194" xr:uid="{00000000-0005-0000-0000-0000C9910000}"/>
    <cellStyle name="Normal 71 2 2 2 2 2 5 3" xfId="22961" xr:uid="{00000000-0005-0000-0000-0000CA910000}"/>
    <cellStyle name="Normal 71 2 2 2 2 2 6" xfId="33182" xr:uid="{00000000-0005-0000-0000-0000CB910000}"/>
    <cellStyle name="Normal 71 2 2 2 2 2 7" xfId="17948" xr:uid="{00000000-0005-0000-0000-0000CC910000}"/>
    <cellStyle name="Normal 71 2 2 2 2 3" xfId="3641" xr:uid="{00000000-0005-0000-0000-0000CD910000}"/>
    <cellStyle name="Normal 71 2 2 2 2 3 2" xfId="13715" xr:uid="{00000000-0005-0000-0000-0000CE910000}"/>
    <cellStyle name="Normal 71 2 2 2 2 3 2 2" xfId="44046" xr:uid="{00000000-0005-0000-0000-0000CF910000}"/>
    <cellStyle name="Normal 71 2 2 2 2 3 2 3" xfId="28813" xr:uid="{00000000-0005-0000-0000-0000D0910000}"/>
    <cellStyle name="Normal 71 2 2 2 2 3 3" xfId="8695" xr:uid="{00000000-0005-0000-0000-0000D1910000}"/>
    <cellStyle name="Normal 71 2 2 2 2 3 3 2" xfId="39029" xr:uid="{00000000-0005-0000-0000-0000D2910000}"/>
    <cellStyle name="Normal 71 2 2 2 2 3 3 3" xfId="23796" xr:uid="{00000000-0005-0000-0000-0000D3910000}"/>
    <cellStyle name="Normal 71 2 2 2 2 3 4" xfId="34016" xr:uid="{00000000-0005-0000-0000-0000D4910000}"/>
    <cellStyle name="Normal 71 2 2 2 2 3 5" xfId="18783" xr:uid="{00000000-0005-0000-0000-0000D5910000}"/>
    <cellStyle name="Normal 71 2 2 2 2 4" xfId="5334" xr:uid="{00000000-0005-0000-0000-0000D6910000}"/>
    <cellStyle name="Normal 71 2 2 2 2 4 2" xfId="15386" xr:uid="{00000000-0005-0000-0000-0000D7910000}"/>
    <cellStyle name="Normal 71 2 2 2 2 4 2 2" xfId="45717" xr:uid="{00000000-0005-0000-0000-0000D8910000}"/>
    <cellStyle name="Normal 71 2 2 2 2 4 2 3" xfId="30484" xr:uid="{00000000-0005-0000-0000-0000D9910000}"/>
    <cellStyle name="Normal 71 2 2 2 2 4 3" xfId="10366" xr:uid="{00000000-0005-0000-0000-0000DA910000}"/>
    <cellStyle name="Normal 71 2 2 2 2 4 3 2" xfId="40700" xr:uid="{00000000-0005-0000-0000-0000DB910000}"/>
    <cellStyle name="Normal 71 2 2 2 2 4 3 3" xfId="25467" xr:uid="{00000000-0005-0000-0000-0000DC910000}"/>
    <cellStyle name="Normal 71 2 2 2 2 4 4" xfId="35687" xr:uid="{00000000-0005-0000-0000-0000DD910000}"/>
    <cellStyle name="Normal 71 2 2 2 2 4 5" xfId="20454" xr:uid="{00000000-0005-0000-0000-0000DE910000}"/>
    <cellStyle name="Normal 71 2 2 2 2 5" xfId="12044" xr:uid="{00000000-0005-0000-0000-0000DF910000}"/>
    <cellStyle name="Normal 71 2 2 2 2 5 2" xfId="42375" xr:uid="{00000000-0005-0000-0000-0000E0910000}"/>
    <cellStyle name="Normal 71 2 2 2 2 5 3" xfId="27142" xr:uid="{00000000-0005-0000-0000-0000E1910000}"/>
    <cellStyle name="Normal 71 2 2 2 2 6" xfId="7023" xr:uid="{00000000-0005-0000-0000-0000E2910000}"/>
    <cellStyle name="Normal 71 2 2 2 2 6 2" xfId="37358" xr:uid="{00000000-0005-0000-0000-0000E3910000}"/>
    <cellStyle name="Normal 71 2 2 2 2 6 3" xfId="22125" xr:uid="{00000000-0005-0000-0000-0000E4910000}"/>
    <cellStyle name="Normal 71 2 2 2 2 7" xfId="32346" xr:uid="{00000000-0005-0000-0000-0000E5910000}"/>
    <cellStyle name="Normal 71 2 2 2 2 8" xfId="17112" xr:uid="{00000000-0005-0000-0000-0000E6910000}"/>
    <cellStyle name="Normal 71 2 2 2 3" xfId="2370" xr:uid="{00000000-0005-0000-0000-0000E7910000}"/>
    <cellStyle name="Normal 71 2 2 2 3 2" xfId="4060" xr:uid="{00000000-0005-0000-0000-0000E8910000}"/>
    <cellStyle name="Normal 71 2 2 2 3 2 2" xfId="14133" xr:uid="{00000000-0005-0000-0000-0000E9910000}"/>
    <cellStyle name="Normal 71 2 2 2 3 2 2 2" xfId="44464" xr:uid="{00000000-0005-0000-0000-0000EA910000}"/>
    <cellStyle name="Normal 71 2 2 2 3 2 2 3" xfId="29231" xr:uid="{00000000-0005-0000-0000-0000EB910000}"/>
    <cellStyle name="Normal 71 2 2 2 3 2 3" xfId="9113" xr:uid="{00000000-0005-0000-0000-0000EC910000}"/>
    <cellStyle name="Normal 71 2 2 2 3 2 3 2" xfId="39447" xr:uid="{00000000-0005-0000-0000-0000ED910000}"/>
    <cellStyle name="Normal 71 2 2 2 3 2 3 3" xfId="24214" xr:uid="{00000000-0005-0000-0000-0000EE910000}"/>
    <cellStyle name="Normal 71 2 2 2 3 2 4" xfId="34434" xr:uid="{00000000-0005-0000-0000-0000EF910000}"/>
    <cellStyle name="Normal 71 2 2 2 3 2 5" xfId="19201" xr:uid="{00000000-0005-0000-0000-0000F0910000}"/>
    <cellStyle name="Normal 71 2 2 2 3 3" xfId="5752" xr:uid="{00000000-0005-0000-0000-0000F1910000}"/>
    <cellStyle name="Normal 71 2 2 2 3 3 2" xfId="15804" xr:uid="{00000000-0005-0000-0000-0000F2910000}"/>
    <cellStyle name="Normal 71 2 2 2 3 3 2 2" xfId="46135" xr:uid="{00000000-0005-0000-0000-0000F3910000}"/>
    <cellStyle name="Normal 71 2 2 2 3 3 2 3" xfId="30902" xr:uid="{00000000-0005-0000-0000-0000F4910000}"/>
    <cellStyle name="Normal 71 2 2 2 3 3 3" xfId="10784" xr:uid="{00000000-0005-0000-0000-0000F5910000}"/>
    <cellStyle name="Normal 71 2 2 2 3 3 3 2" xfId="41118" xr:uid="{00000000-0005-0000-0000-0000F6910000}"/>
    <cellStyle name="Normal 71 2 2 2 3 3 3 3" xfId="25885" xr:uid="{00000000-0005-0000-0000-0000F7910000}"/>
    <cellStyle name="Normal 71 2 2 2 3 3 4" xfId="36105" xr:uid="{00000000-0005-0000-0000-0000F8910000}"/>
    <cellStyle name="Normal 71 2 2 2 3 3 5" xfId="20872" xr:uid="{00000000-0005-0000-0000-0000F9910000}"/>
    <cellStyle name="Normal 71 2 2 2 3 4" xfId="12462" xr:uid="{00000000-0005-0000-0000-0000FA910000}"/>
    <cellStyle name="Normal 71 2 2 2 3 4 2" xfId="42793" xr:uid="{00000000-0005-0000-0000-0000FB910000}"/>
    <cellStyle name="Normal 71 2 2 2 3 4 3" xfId="27560" xr:uid="{00000000-0005-0000-0000-0000FC910000}"/>
    <cellStyle name="Normal 71 2 2 2 3 5" xfId="7441" xr:uid="{00000000-0005-0000-0000-0000FD910000}"/>
    <cellStyle name="Normal 71 2 2 2 3 5 2" xfId="37776" xr:uid="{00000000-0005-0000-0000-0000FE910000}"/>
    <cellStyle name="Normal 71 2 2 2 3 5 3" xfId="22543" xr:uid="{00000000-0005-0000-0000-0000FF910000}"/>
    <cellStyle name="Normal 71 2 2 2 3 6" xfId="32764" xr:uid="{00000000-0005-0000-0000-000000920000}"/>
    <cellStyle name="Normal 71 2 2 2 3 7" xfId="17530" xr:uid="{00000000-0005-0000-0000-000001920000}"/>
    <cellStyle name="Normal 71 2 2 2 4" xfId="3223" xr:uid="{00000000-0005-0000-0000-000002920000}"/>
    <cellStyle name="Normal 71 2 2 2 4 2" xfId="13297" xr:uid="{00000000-0005-0000-0000-000003920000}"/>
    <cellStyle name="Normal 71 2 2 2 4 2 2" xfId="43628" xr:uid="{00000000-0005-0000-0000-000004920000}"/>
    <cellStyle name="Normal 71 2 2 2 4 2 3" xfId="28395" xr:uid="{00000000-0005-0000-0000-000005920000}"/>
    <cellStyle name="Normal 71 2 2 2 4 3" xfId="8277" xr:uid="{00000000-0005-0000-0000-000006920000}"/>
    <cellStyle name="Normal 71 2 2 2 4 3 2" xfId="38611" xr:uid="{00000000-0005-0000-0000-000007920000}"/>
    <cellStyle name="Normal 71 2 2 2 4 3 3" xfId="23378" xr:uid="{00000000-0005-0000-0000-000008920000}"/>
    <cellStyle name="Normal 71 2 2 2 4 4" xfId="33598" xr:uid="{00000000-0005-0000-0000-000009920000}"/>
    <cellStyle name="Normal 71 2 2 2 4 5" xfId="18365" xr:uid="{00000000-0005-0000-0000-00000A920000}"/>
    <cellStyle name="Normal 71 2 2 2 5" xfId="4916" xr:uid="{00000000-0005-0000-0000-00000B920000}"/>
    <cellStyle name="Normal 71 2 2 2 5 2" xfId="14968" xr:uid="{00000000-0005-0000-0000-00000C920000}"/>
    <cellStyle name="Normal 71 2 2 2 5 2 2" xfId="45299" xr:uid="{00000000-0005-0000-0000-00000D920000}"/>
    <cellStyle name="Normal 71 2 2 2 5 2 3" xfId="30066" xr:uid="{00000000-0005-0000-0000-00000E920000}"/>
    <cellStyle name="Normal 71 2 2 2 5 3" xfId="9948" xr:uid="{00000000-0005-0000-0000-00000F920000}"/>
    <cellStyle name="Normal 71 2 2 2 5 3 2" xfId="40282" xr:uid="{00000000-0005-0000-0000-000010920000}"/>
    <cellStyle name="Normal 71 2 2 2 5 3 3" xfId="25049" xr:uid="{00000000-0005-0000-0000-000011920000}"/>
    <cellStyle name="Normal 71 2 2 2 5 4" xfId="35269" xr:uid="{00000000-0005-0000-0000-000012920000}"/>
    <cellStyle name="Normal 71 2 2 2 5 5" xfId="20036" xr:uid="{00000000-0005-0000-0000-000013920000}"/>
    <cellStyle name="Normal 71 2 2 2 6" xfId="11626" xr:uid="{00000000-0005-0000-0000-000014920000}"/>
    <cellStyle name="Normal 71 2 2 2 6 2" xfId="41957" xr:uid="{00000000-0005-0000-0000-000015920000}"/>
    <cellStyle name="Normal 71 2 2 2 6 3" xfId="26724" xr:uid="{00000000-0005-0000-0000-000016920000}"/>
    <cellStyle name="Normal 71 2 2 2 7" xfId="6605" xr:uid="{00000000-0005-0000-0000-000017920000}"/>
    <cellStyle name="Normal 71 2 2 2 7 2" xfId="36940" xr:uid="{00000000-0005-0000-0000-000018920000}"/>
    <cellStyle name="Normal 71 2 2 2 7 3" xfId="21707" xr:uid="{00000000-0005-0000-0000-000019920000}"/>
    <cellStyle name="Normal 71 2 2 2 8" xfId="31928" xr:uid="{00000000-0005-0000-0000-00001A920000}"/>
    <cellStyle name="Normal 71 2 2 2 9" xfId="16694" xr:uid="{00000000-0005-0000-0000-00001B920000}"/>
    <cellStyle name="Normal 71 2 2 3" xfId="1741" xr:uid="{00000000-0005-0000-0000-00001C920000}"/>
    <cellStyle name="Normal 71 2 2 3 2" xfId="2580" xr:uid="{00000000-0005-0000-0000-00001D920000}"/>
    <cellStyle name="Normal 71 2 2 3 2 2" xfId="4270" xr:uid="{00000000-0005-0000-0000-00001E920000}"/>
    <cellStyle name="Normal 71 2 2 3 2 2 2" xfId="14343" xr:uid="{00000000-0005-0000-0000-00001F920000}"/>
    <cellStyle name="Normal 71 2 2 3 2 2 2 2" xfId="44674" xr:uid="{00000000-0005-0000-0000-000020920000}"/>
    <cellStyle name="Normal 71 2 2 3 2 2 2 3" xfId="29441" xr:uid="{00000000-0005-0000-0000-000021920000}"/>
    <cellStyle name="Normal 71 2 2 3 2 2 3" xfId="9323" xr:uid="{00000000-0005-0000-0000-000022920000}"/>
    <cellStyle name="Normal 71 2 2 3 2 2 3 2" xfId="39657" xr:uid="{00000000-0005-0000-0000-000023920000}"/>
    <cellStyle name="Normal 71 2 2 3 2 2 3 3" xfId="24424" xr:uid="{00000000-0005-0000-0000-000024920000}"/>
    <cellStyle name="Normal 71 2 2 3 2 2 4" xfId="34644" xr:uid="{00000000-0005-0000-0000-000025920000}"/>
    <cellStyle name="Normal 71 2 2 3 2 2 5" xfId="19411" xr:uid="{00000000-0005-0000-0000-000026920000}"/>
    <cellStyle name="Normal 71 2 2 3 2 3" xfId="5962" xr:uid="{00000000-0005-0000-0000-000027920000}"/>
    <cellStyle name="Normal 71 2 2 3 2 3 2" xfId="16014" xr:uid="{00000000-0005-0000-0000-000028920000}"/>
    <cellStyle name="Normal 71 2 2 3 2 3 2 2" xfId="46345" xr:uid="{00000000-0005-0000-0000-000029920000}"/>
    <cellStyle name="Normal 71 2 2 3 2 3 2 3" xfId="31112" xr:uid="{00000000-0005-0000-0000-00002A920000}"/>
    <cellStyle name="Normal 71 2 2 3 2 3 3" xfId="10994" xr:uid="{00000000-0005-0000-0000-00002B920000}"/>
    <cellStyle name="Normal 71 2 2 3 2 3 3 2" xfId="41328" xr:uid="{00000000-0005-0000-0000-00002C920000}"/>
    <cellStyle name="Normal 71 2 2 3 2 3 3 3" xfId="26095" xr:uid="{00000000-0005-0000-0000-00002D920000}"/>
    <cellStyle name="Normal 71 2 2 3 2 3 4" xfId="36315" xr:uid="{00000000-0005-0000-0000-00002E920000}"/>
    <cellStyle name="Normal 71 2 2 3 2 3 5" xfId="21082" xr:uid="{00000000-0005-0000-0000-00002F920000}"/>
    <cellStyle name="Normal 71 2 2 3 2 4" xfId="12672" xr:uid="{00000000-0005-0000-0000-000030920000}"/>
    <cellStyle name="Normal 71 2 2 3 2 4 2" xfId="43003" xr:uid="{00000000-0005-0000-0000-000031920000}"/>
    <cellStyle name="Normal 71 2 2 3 2 4 3" xfId="27770" xr:uid="{00000000-0005-0000-0000-000032920000}"/>
    <cellStyle name="Normal 71 2 2 3 2 5" xfId="7651" xr:uid="{00000000-0005-0000-0000-000033920000}"/>
    <cellStyle name="Normal 71 2 2 3 2 5 2" xfId="37986" xr:uid="{00000000-0005-0000-0000-000034920000}"/>
    <cellStyle name="Normal 71 2 2 3 2 5 3" xfId="22753" xr:uid="{00000000-0005-0000-0000-000035920000}"/>
    <cellStyle name="Normal 71 2 2 3 2 6" xfId="32974" xr:uid="{00000000-0005-0000-0000-000036920000}"/>
    <cellStyle name="Normal 71 2 2 3 2 7" xfId="17740" xr:uid="{00000000-0005-0000-0000-000037920000}"/>
    <cellStyle name="Normal 71 2 2 3 3" xfId="3433" xr:uid="{00000000-0005-0000-0000-000038920000}"/>
    <cellStyle name="Normal 71 2 2 3 3 2" xfId="13507" xr:uid="{00000000-0005-0000-0000-000039920000}"/>
    <cellStyle name="Normal 71 2 2 3 3 2 2" xfId="43838" xr:uid="{00000000-0005-0000-0000-00003A920000}"/>
    <cellStyle name="Normal 71 2 2 3 3 2 3" xfId="28605" xr:uid="{00000000-0005-0000-0000-00003B920000}"/>
    <cellStyle name="Normal 71 2 2 3 3 3" xfId="8487" xr:uid="{00000000-0005-0000-0000-00003C920000}"/>
    <cellStyle name="Normal 71 2 2 3 3 3 2" xfId="38821" xr:uid="{00000000-0005-0000-0000-00003D920000}"/>
    <cellStyle name="Normal 71 2 2 3 3 3 3" xfId="23588" xr:uid="{00000000-0005-0000-0000-00003E920000}"/>
    <cellStyle name="Normal 71 2 2 3 3 4" xfId="33808" xr:uid="{00000000-0005-0000-0000-00003F920000}"/>
    <cellStyle name="Normal 71 2 2 3 3 5" xfId="18575" xr:uid="{00000000-0005-0000-0000-000040920000}"/>
    <cellStyle name="Normal 71 2 2 3 4" xfId="5126" xr:uid="{00000000-0005-0000-0000-000041920000}"/>
    <cellStyle name="Normal 71 2 2 3 4 2" xfId="15178" xr:uid="{00000000-0005-0000-0000-000042920000}"/>
    <cellStyle name="Normal 71 2 2 3 4 2 2" xfId="45509" xr:uid="{00000000-0005-0000-0000-000043920000}"/>
    <cellStyle name="Normal 71 2 2 3 4 2 3" xfId="30276" xr:uid="{00000000-0005-0000-0000-000044920000}"/>
    <cellStyle name="Normal 71 2 2 3 4 3" xfId="10158" xr:uid="{00000000-0005-0000-0000-000045920000}"/>
    <cellStyle name="Normal 71 2 2 3 4 3 2" xfId="40492" xr:uid="{00000000-0005-0000-0000-000046920000}"/>
    <cellStyle name="Normal 71 2 2 3 4 3 3" xfId="25259" xr:uid="{00000000-0005-0000-0000-000047920000}"/>
    <cellStyle name="Normal 71 2 2 3 4 4" xfId="35479" xr:uid="{00000000-0005-0000-0000-000048920000}"/>
    <cellStyle name="Normal 71 2 2 3 4 5" xfId="20246" xr:uid="{00000000-0005-0000-0000-000049920000}"/>
    <cellStyle name="Normal 71 2 2 3 5" xfId="11836" xr:uid="{00000000-0005-0000-0000-00004A920000}"/>
    <cellStyle name="Normal 71 2 2 3 5 2" xfId="42167" xr:uid="{00000000-0005-0000-0000-00004B920000}"/>
    <cellStyle name="Normal 71 2 2 3 5 3" xfId="26934" xr:uid="{00000000-0005-0000-0000-00004C920000}"/>
    <cellStyle name="Normal 71 2 2 3 6" xfId="6815" xr:uid="{00000000-0005-0000-0000-00004D920000}"/>
    <cellStyle name="Normal 71 2 2 3 6 2" xfId="37150" xr:uid="{00000000-0005-0000-0000-00004E920000}"/>
    <cellStyle name="Normal 71 2 2 3 6 3" xfId="21917" xr:uid="{00000000-0005-0000-0000-00004F920000}"/>
    <cellStyle name="Normal 71 2 2 3 7" xfId="32138" xr:uid="{00000000-0005-0000-0000-000050920000}"/>
    <cellStyle name="Normal 71 2 2 3 8" xfId="16904" xr:uid="{00000000-0005-0000-0000-000051920000}"/>
    <cellStyle name="Normal 71 2 2 4" xfId="2162" xr:uid="{00000000-0005-0000-0000-000052920000}"/>
    <cellStyle name="Normal 71 2 2 4 2" xfId="3852" xr:uid="{00000000-0005-0000-0000-000053920000}"/>
    <cellStyle name="Normal 71 2 2 4 2 2" xfId="13925" xr:uid="{00000000-0005-0000-0000-000054920000}"/>
    <cellStyle name="Normal 71 2 2 4 2 2 2" xfId="44256" xr:uid="{00000000-0005-0000-0000-000055920000}"/>
    <cellStyle name="Normal 71 2 2 4 2 2 3" xfId="29023" xr:uid="{00000000-0005-0000-0000-000056920000}"/>
    <cellStyle name="Normal 71 2 2 4 2 3" xfId="8905" xr:uid="{00000000-0005-0000-0000-000057920000}"/>
    <cellStyle name="Normal 71 2 2 4 2 3 2" xfId="39239" xr:uid="{00000000-0005-0000-0000-000058920000}"/>
    <cellStyle name="Normal 71 2 2 4 2 3 3" xfId="24006" xr:uid="{00000000-0005-0000-0000-000059920000}"/>
    <cellStyle name="Normal 71 2 2 4 2 4" xfId="34226" xr:uid="{00000000-0005-0000-0000-00005A920000}"/>
    <cellStyle name="Normal 71 2 2 4 2 5" xfId="18993" xr:uid="{00000000-0005-0000-0000-00005B920000}"/>
    <cellStyle name="Normal 71 2 2 4 3" xfId="5544" xr:uid="{00000000-0005-0000-0000-00005C920000}"/>
    <cellStyle name="Normal 71 2 2 4 3 2" xfId="15596" xr:uid="{00000000-0005-0000-0000-00005D920000}"/>
    <cellStyle name="Normal 71 2 2 4 3 2 2" xfId="45927" xr:uid="{00000000-0005-0000-0000-00005E920000}"/>
    <cellStyle name="Normal 71 2 2 4 3 2 3" xfId="30694" xr:uid="{00000000-0005-0000-0000-00005F920000}"/>
    <cellStyle name="Normal 71 2 2 4 3 3" xfId="10576" xr:uid="{00000000-0005-0000-0000-000060920000}"/>
    <cellStyle name="Normal 71 2 2 4 3 3 2" xfId="40910" xr:uid="{00000000-0005-0000-0000-000061920000}"/>
    <cellStyle name="Normal 71 2 2 4 3 3 3" xfId="25677" xr:uid="{00000000-0005-0000-0000-000062920000}"/>
    <cellStyle name="Normal 71 2 2 4 3 4" xfId="35897" xr:uid="{00000000-0005-0000-0000-000063920000}"/>
    <cellStyle name="Normal 71 2 2 4 3 5" xfId="20664" xr:uid="{00000000-0005-0000-0000-000064920000}"/>
    <cellStyle name="Normal 71 2 2 4 4" xfId="12254" xr:uid="{00000000-0005-0000-0000-000065920000}"/>
    <cellStyle name="Normal 71 2 2 4 4 2" xfId="42585" xr:uid="{00000000-0005-0000-0000-000066920000}"/>
    <cellStyle name="Normal 71 2 2 4 4 3" xfId="27352" xr:uid="{00000000-0005-0000-0000-000067920000}"/>
    <cellStyle name="Normal 71 2 2 4 5" xfId="7233" xr:uid="{00000000-0005-0000-0000-000068920000}"/>
    <cellStyle name="Normal 71 2 2 4 5 2" xfId="37568" xr:uid="{00000000-0005-0000-0000-000069920000}"/>
    <cellStyle name="Normal 71 2 2 4 5 3" xfId="22335" xr:uid="{00000000-0005-0000-0000-00006A920000}"/>
    <cellStyle name="Normal 71 2 2 4 6" xfId="32556" xr:uid="{00000000-0005-0000-0000-00006B920000}"/>
    <cellStyle name="Normal 71 2 2 4 7" xfId="17322" xr:uid="{00000000-0005-0000-0000-00006C920000}"/>
    <cellStyle name="Normal 71 2 2 5" xfId="3015" xr:uid="{00000000-0005-0000-0000-00006D920000}"/>
    <cellStyle name="Normal 71 2 2 5 2" xfId="13089" xr:uid="{00000000-0005-0000-0000-00006E920000}"/>
    <cellStyle name="Normal 71 2 2 5 2 2" xfId="43420" xr:uid="{00000000-0005-0000-0000-00006F920000}"/>
    <cellStyle name="Normal 71 2 2 5 2 3" xfId="28187" xr:uid="{00000000-0005-0000-0000-000070920000}"/>
    <cellStyle name="Normal 71 2 2 5 3" xfId="8069" xr:uid="{00000000-0005-0000-0000-000071920000}"/>
    <cellStyle name="Normal 71 2 2 5 3 2" xfId="38403" xr:uid="{00000000-0005-0000-0000-000072920000}"/>
    <cellStyle name="Normal 71 2 2 5 3 3" xfId="23170" xr:uid="{00000000-0005-0000-0000-000073920000}"/>
    <cellStyle name="Normal 71 2 2 5 4" xfId="33390" xr:uid="{00000000-0005-0000-0000-000074920000}"/>
    <cellStyle name="Normal 71 2 2 5 5" xfId="18157" xr:uid="{00000000-0005-0000-0000-000075920000}"/>
    <cellStyle name="Normal 71 2 2 6" xfId="4708" xr:uid="{00000000-0005-0000-0000-000076920000}"/>
    <cellStyle name="Normal 71 2 2 6 2" xfId="14760" xr:uid="{00000000-0005-0000-0000-000077920000}"/>
    <cellStyle name="Normal 71 2 2 6 2 2" xfId="45091" xr:uid="{00000000-0005-0000-0000-000078920000}"/>
    <cellStyle name="Normal 71 2 2 6 2 3" xfId="29858" xr:uid="{00000000-0005-0000-0000-000079920000}"/>
    <cellStyle name="Normal 71 2 2 6 3" xfId="9740" xr:uid="{00000000-0005-0000-0000-00007A920000}"/>
    <cellStyle name="Normal 71 2 2 6 3 2" xfId="40074" xr:uid="{00000000-0005-0000-0000-00007B920000}"/>
    <cellStyle name="Normal 71 2 2 6 3 3" xfId="24841" xr:uid="{00000000-0005-0000-0000-00007C920000}"/>
    <cellStyle name="Normal 71 2 2 6 4" xfId="35061" xr:uid="{00000000-0005-0000-0000-00007D920000}"/>
    <cellStyle name="Normal 71 2 2 6 5" xfId="19828" xr:uid="{00000000-0005-0000-0000-00007E920000}"/>
    <cellStyle name="Normal 71 2 2 7" xfId="11418" xr:uid="{00000000-0005-0000-0000-00007F920000}"/>
    <cellStyle name="Normal 71 2 2 7 2" xfId="41749" xr:uid="{00000000-0005-0000-0000-000080920000}"/>
    <cellStyle name="Normal 71 2 2 7 3" xfId="26516" xr:uid="{00000000-0005-0000-0000-000081920000}"/>
    <cellStyle name="Normal 71 2 2 8" xfId="6397" xr:uid="{00000000-0005-0000-0000-000082920000}"/>
    <cellStyle name="Normal 71 2 2 8 2" xfId="36732" xr:uid="{00000000-0005-0000-0000-000083920000}"/>
    <cellStyle name="Normal 71 2 2 8 3" xfId="21499" xr:uid="{00000000-0005-0000-0000-000084920000}"/>
    <cellStyle name="Normal 71 2 2 9" xfId="31720" xr:uid="{00000000-0005-0000-0000-000085920000}"/>
    <cellStyle name="Normal 71 2 3" xfId="1424" xr:uid="{00000000-0005-0000-0000-000086920000}"/>
    <cellStyle name="Normal 71 2 3 2" xfId="1845" xr:uid="{00000000-0005-0000-0000-000087920000}"/>
    <cellStyle name="Normal 71 2 3 2 2" xfId="2684" xr:uid="{00000000-0005-0000-0000-000088920000}"/>
    <cellStyle name="Normal 71 2 3 2 2 2" xfId="4374" xr:uid="{00000000-0005-0000-0000-000089920000}"/>
    <cellStyle name="Normal 71 2 3 2 2 2 2" xfId="14447" xr:uid="{00000000-0005-0000-0000-00008A920000}"/>
    <cellStyle name="Normal 71 2 3 2 2 2 2 2" xfId="44778" xr:uid="{00000000-0005-0000-0000-00008B920000}"/>
    <cellStyle name="Normal 71 2 3 2 2 2 2 3" xfId="29545" xr:uid="{00000000-0005-0000-0000-00008C920000}"/>
    <cellStyle name="Normal 71 2 3 2 2 2 3" xfId="9427" xr:uid="{00000000-0005-0000-0000-00008D920000}"/>
    <cellStyle name="Normal 71 2 3 2 2 2 3 2" xfId="39761" xr:uid="{00000000-0005-0000-0000-00008E920000}"/>
    <cellStyle name="Normal 71 2 3 2 2 2 3 3" xfId="24528" xr:uid="{00000000-0005-0000-0000-00008F920000}"/>
    <cellStyle name="Normal 71 2 3 2 2 2 4" xfId="34748" xr:uid="{00000000-0005-0000-0000-000090920000}"/>
    <cellStyle name="Normal 71 2 3 2 2 2 5" xfId="19515" xr:uid="{00000000-0005-0000-0000-000091920000}"/>
    <cellStyle name="Normal 71 2 3 2 2 3" xfId="6066" xr:uid="{00000000-0005-0000-0000-000092920000}"/>
    <cellStyle name="Normal 71 2 3 2 2 3 2" xfId="16118" xr:uid="{00000000-0005-0000-0000-000093920000}"/>
    <cellStyle name="Normal 71 2 3 2 2 3 2 2" xfId="46449" xr:uid="{00000000-0005-0000-0000-000094920000}"/>
    <cellStyle name="Normal 71 2 3 2 2 3 2 3" xfId="31216" xr:uid="{00000000-0005-0000-0000-000095920000}"/>
    <cellStyle name="Normal 71 2 3 2 2 3 3" xfId="11098" xr:uid="{00000000-0005-0000-0000-000096920000}"/>
    <cellStyle name="Normal 71 2 3 2 2 3 3 2" xfId="41432" xr:uid="{00000000-0005-0000-0000-000097920000}"/>
    <cellStyle name="Normal 71 2 3 2 2 3 3 3" xfId="26199" xr:uid="{00000000-0005-0000-0000-000098920000}"/>
    <cellStyle name="Normal 71 2 3 2 2 3 4" xfId="36419" xr:uid="{00000000-0005-0000-0000-000099920000}"/>
    <cellStyle name="Normal 71 2 3 2 2 3 5" xfId="21186" xr:uid="{00000000-0005-0000-0000-00009A920000}"/>
    <cellStyle name="Normal 71 2 3 2 2 4" xfId="12776" xr:uid="{00000000-0005-0000-0000-00009B920000}"/>
    <cellStyle name="Normal 71 2 3 2 2 4 2" xfId="43107" xr:uid="{00000000-0005-0000-0000-00009C920000}"/>
    <cellStyle name="Normal 71 2 3 2 2 4 3" xfId="27874" xr:uid="{00000000-0005-0000-0000-00009D920000}"/>
    <cellStyle name="Normal 71 2 3 2 2 5" xfId="7755" xr:uid="{00000000-0005-0000-0000-00009E920000}"/>
    <cellStyle name="Normal 71 2 3 2 2 5 2" xfId="38090" xr:uid="{00000000-0005-0000-0000-00009F920000}"/>
    <cellStyle name="Normal 71 2 3 2 2 5 3" xfId="22857" xr:uid="{00000000-0005-0000-0000-0000A0920000}"/>
    <cellStyle name="Normal 71 2 3 2 2 6" xfId="33078" xr:uid="{00000000-0005-0000-0000-0000A1920000}"/>
    <cellStyle name="Normal 71 2 3 2 2 7" xfId="17844" xr:uid="{00000000-0005-0000-0000-0000A2920000}"/>
    <cellStyle name="Normal 71 2 3 2 3" xfId="3537" xr:uid="{00000000-0005-0000-0000-0000A3920000}"/>
    <cellStyle name="Normal 71 2 3 2 3 2" xfId="13611" xr:uid="{00000000-0005-0000-0000-0000A4920000}"/>
    <cellStyle name="Normal 71 2 3 2 3 2 2" xfId="43942" xr:uid="{00000000-0005-0000-0000-0000A5920000}"/>
    <cellStyle name="Normal 71 2 3 2 3 2 3" xfId="28709" xr:uid="{00000000-0005-0000-0000-0000A6920000}"/>
    <cellStyle name="Normal 71 2 3 2 3 3" xfId="8591" xr:uid="{00000000-0005-0000-0000-0000A7920000}"/>
    <cellStyle name="Normal 71 2 3 2 3 3 2" xfId="38925" xr:uid="{00000000-0005-0000-0000-0000A8920000}"/>
    <cellStyle name="Normal 71 2 3 2 3 3 3" xfId="23692" xr:uid="{00000000-0005-0000-0000-0000A9920000}"/>
    <cellStyle name="Normal 71 2 3 2 3 4" xfId="33912" xr:uid="{00000000-0005-0000-0000-0000AA920000}"/>
    <cellStyle name="Normal 71 2 3 2 3 5" xfId="18679" xr:uid="{00000000-0005-0000-0000-0000AB920000}"/>
    <cellStyle name="Normal 71 2 3 2 4" xfId="5230" xr:uid="{00000000-0005-0000-0000-0000AC920000}"/>
    <cellStyle name="Normal 71 2 3 2 4 2" xfId="15282" xr:uid="{00000000-0005-0000-0000-0000AD920000}"/>
    <cellStyle name="Normal 71 2 3 2 4 2 2" xfId="45613" xr:uid="{00000000-0005-0000-0000-0000AE920000}"/>
    <cellStyle name="Normal 71 2 3 2 4 2 3" xfId="30380" xr:uid="{00000000-0005-0000-0000-0000AF920000}"/>
    <cellStyle name="Normal 71 2 3 2 4 3" xfId="10262" xr:uid="{00000000-0005-0000-0000-0000B0920000}"/>
    <cellStyle name="Normal 71 2 3 2 4 3 2" xfId="40596" xr:uid="{00000000-0005-0000-0000-0000B1920000}"/>
    <cellStyle name="Normal 71 2 3 2 4 3 3" xfId="25363" xr:uid="{00000000-0005-0000-0000-0000B2920000}"/>
    <cellStyle name="Normal 71 2 3 2 4 4" xfId="35583" xr:uid="{00000000-0005-0000-0000-0000B3920000}"/>
    <cellStyle name="Normal 71 2 3 2 4 5" xfId="20350" xr:uid="{00000000-0005-0000-0000-0000B4920000}"/>
    <cellStyle name="Normal 71 2 3 2 5" xfId="11940" xr:uid="{00000000-0005-0000-0000-0000B5920000}"/>
    <cellStyle name="Normal 71 2 3 2 5 2" xfId="42271" xr:uid="{00000000-0005-0000-0000-0000B6920000}"/>
    <cellStyle name="Normal 71 2 3 2 5 3" xfId="27038" xr:uid="{00000000-0005-0000-0000-0000B7920000}"/>
    <cellStyle name="Normal 71 2 3 2 6" xfId="6919" xr:uid="{00000000-0005-0000-0000-0000B8920000}"/>
    <cellStyle name="Normal 71 2 3 2 6 2" xfId="37254" xr:uid="{00000000-0005-0000-0000-0000B9920000}"/>
    <cellStyle name="Normal 71 2 3 2 6 3" xfId="22021" xr:uid="{00000000-0005-0000-0000-0000BA920000}"/>
    <cellStyle name="Normal 71 2 3 2 7" xfId="32242" xr:uid="{00000000-0005-0000-0000-0000BB920000}"/>
    <cellStyle name="Normal 71 2 3 2 8" xfId="17008" xr:uid="{00000000-0005-0000-0000-0000BC920000}"/>
    <cellStyle name="Normal 71 2 3 3" xfId="2266" xr:uid="{00000000-0005-0000-0000-0000BD920000}"/>
    <cellStyle name="Normal 71 2 3 3 2" xfId="3956" xr:uid="{00000000-0005-0000-0000-0000BE920000}"/>
    <cellStyle name="Normal 71 2 3 3 2 2" xfId="14029" xr:uid="{00000000-0005-0000-0000-0000BF920000}"/>
    <cellStyle name="Normal 71 2 3 3 2 2 2" xfId="44360" xr:uid="{00000000-0005-0000-0000-0000C0920000}"/>
    <cellStyle name="Normal 71 2 3 3 2 2 3" xfId="29127" xr:uid="{00000000-0005-0000-0000-0000C1920000}"/>
    <cellStyle name="Normal 71 2 3 3 2 3" xfId="9009" xr:uid="{00000000-0005-0000-0000-0000C2920000}"/>
    <cellStyle name="Normal 71 2 3 3 2 3 2" xfId="39343" xr:uid="{00000000-0005-0000-0000-0000C3920000}"/>
    <cellStyle name="Normal 71 2 3 3 2 3 3" xfId="24110" xr:uid="{00000000-0005-0000-0000-0000C4920000}"/>
    <cellStyle name="Normal 71 2 3 3 2 4" xfId="34330" xr:uid="{00000000-0005-0000-0000-0000C5920000}"/>
    <cellStyle name="Normal 71 2 3 3 2 5" xfId="19097" xr:uid="{00000000-0005-0000-0000-0000C6920000}"/>
    <cellStyle name="Normal 71 2 3 3 3" xfId="5648" xr:uid="{00000000-0005-0000-0000-0000C7920000}"/>
    <cellStyle name="Normal 71 2 3 3 3 2" xfId="15700" xr:uid="{00000000-0005-0000-0000-0000C8920000}"/>
    <cellStyle name="Normal 71 2 3 3 3 2 2" xfId="46031" xr:uid="{00000000-0005-0000-0000-0000C9920000}"/>
    <cellStyle name="Normal 71 2 3 3 3 2 3" xfId="30798" xr:uid="{00000000-0005-0000-0000-0000CA920000}"/>
    <cellStyle name="Normal 71 2 3 3 3 3" xfId="10680" xr:uid="{00000000-0005-0000-0000-0000CB920000}"/>
    <cellStyle name="Normal 71 2 3 3 3 3 2" xfId="41014" xr:uid="{00000000-0005-0000-0000-0000CC920000}"/>
    <cellStyle name="Normal 71 2 3 3 3 3 3" xfId="25781" xr:uid="{00000000-0005-0000-0000-0000CD920000}"/>
    <cellStyle name="Normal 71 2 3 3 3 4" xfId="36001" xr:uid="{00000000-0005-0000-0000-0000CE920000}"/>
    <cellStyle name="Normal 71 2 3 3 3 5" xfId="20768" xr:uid="{00000000-0005-0000-0000-0000CF920000}"/>
    <cellStyle name="Normal 71 2 3 3 4" xfId="12358" xr:uid="{00000000-0005-0000-0000-0000D0920000}"/>
    <cellStyle name="Normal 71 2 3 3 4 2" xfId="42689" xr:uid="{00000000-0005-0000-0000-0000D1920000}"/>
    <cellStyle name="Normal 71 2 3 3 4 3" xfId="27456" xr:uid="{00000000-0005-0000-0000-0000D2920000}"/>
    <cellStyle name="Normal 71 2 3 3 5" xfId="7337" xr:uid="{00000000-0005-0000-0000-0000D3920000}"/>
    <cellStyle name="Normal 71 2 3 3 5 2" xfId="37672" xr:uid="{00000000-0005-0000-0000-0000D4920000}"/>
    <cellStyle name="Normal 71 2 3 3 5 3" xfId="22439" xr:uid="{00000000-0005-0000-0000-0000D5920000}"/>
    <cellStyle name="Normal 71 2 3 3 6" xfId="32660" xr:uid="{00000000-0005-0000-0000-0000D6920000}"/>
    <cellStyle name="Normal 71 2 3 3 7" xfId="17426" xr:uid="{00000000-0005-0000-0000-0000D7920000}"/>
    <cellStyle name="Normal 71 2 3 4" xfId="3119" xr:uid="{00000000-0005-0000-0000-0000D8920000}"/>
    <cellStyle name="Normal 71 2 3 4 2" xfId="13193" xr:uid="{00000000-0005-0000-0000-0000D9920000}"/>
    <cellStyle name="Normal 71 2 3 4 2 2" xfId="43524" xr:uid="{00000000-0005-0000-0000-0000DA920000}"/>
    <cellStyle name="Normal 71 2 3 4 2 3" xfId="28291" xr:uid="{00000000-0005-0000-0000-0000DB920000}"/>
    <cellStyle name="Normal 71 2 3 4 3" xfId="8173" xr:uid="{00000000-0005-0000-0000-0000DC920000}"/>
    <cellStyle name="Normal 71 2 3 4 3 2" xfId="38507" xr:uid="{00000000-0005-0000-0000-0000DD920000}"/>
    <cellStyle name="Normal 71 2 3 4 3 3" xfId="23274" xr:uid="{00000000-0005-0000-0000-0000DE920000}"/>
    <cellStyle name="Normal 71 2 3 4 4" xfId="33494" xr:uid="{00000000-0005-0000-0000-0000DF920000}"/>
    <cellStyle name="Normal 71 2 3 4 5" xfId="18261" xr:uid="{00000000-0005-0000-0000-0000E0920000}"/>
    <cellStyle name="Normal 71 2 3 5" xfId="4812" xr:uid="{00000000-0005-0000-0000-0000E1920000}"/>
    <cellStyle name="Normal 71 2 3 5 2" xfId="14864" xr:uid="{00000000-0005-0000-0000-0000E2920000}"/>
    <cellStyle name="Normal 71 2 3 5 2 2" xfId="45195" xr:uid="{00000000-0005-0000-0000-0000E3920000}"/>
    <cellStyle name="Normal 71 2 3 5 2 3" xfId="29962" xr:uid="{00000000-0005-0000-0000-0000E4920000}"/>
    <cellStyle name="Normal 71 2 3 5 3" xfId="9844" xr:uid="{00000000-0005-0000-0000-0000E5920000}"/>
    <cellStyle name="Normal 71 2 3 5 3 2" xfId="40178" xr:uid="{00000000-0005-0000-0000-0000E6920000}"/>
    <cellStyle name="Normal 71 2 3 5 3 3" xfId="24945" xr:uid="{00000000-0005-0000-0000-0000E7920000}"/>
    <cellStyle name="Normal 71 2 3 5 4" xfId="35165" xr:uid="{00000000-0005-0000-0000-0000E8920000}"/>
    <cellStyle name="Normal 71 2 3 5 5" xfId="19932" xr:uid="{00000000-0005-0000-0000-0000E9920000}"/>
    <cellStyle name="Normal 71 2 3 6" xfId="11522" xr:uid="{00000000-0005-0000-0000-0000EA920000}"/>
    <cellStyle name="Normal 71 2 3 6 2" xfId="41853" xr:uid="{00000000-0005-0000-0000-0000EB920000}"/>
    <cellStyle name="Normal 71 2 3 6 3" xfId="26620" xr:uid="{00000000-0005-0000-0000-0000EC920000}"/>
    <cellStyle name="Normal 71 2 3 7" xfId="6501" xr:uid="{00000000-0005-0000-0000-0000ED920000}"/>
    <cellStyle name="Normal 71 2 3 7 2" xfId="36836" xr:uid="{00000000-0005-0000-0000-0000EE920000}"/>
    <cellStyle name="Normal 71 2 3 7 3" xfId="21603" xr:uid="{00000000-0005-0000-0000-0000EF920000}"/>
    <cellStyle name="Normal 71 2 3 8" xfId="31824" xr:uid="{00000000-0005-0000-0000-0000F0920000}"/>
    <cellStyle name="Normal 71 2 3 9" xfId="16590" xr:uid="{00000000-0005-0000-0000-0000F1920000}"/>
    <cellStyle name="Normal 71 2 4" xfId="1637" xr:uid="{00000000-0005-0000-0000-0000F2920000}"/>
    <cellStyle name="Normal 71 2 4 2" xfId="2476" xr:uid="{00000000-0005-0000-0000-0000F3920000}"/>
    <cellStyle name="Normal 71 2 4 2 2" xfId="4166" xr:uid="{00000000-0005-0000-0000-0000F4920000}"/>
    <cellStyle name="Normal 71 2 4 2 2 2" xfId="14239" xr:uid="{00000000-0005-0000-0000-0000F5920000}"/>
    <cellStyle name="Normal 71 2 4 2 2 2 2" xfId="44570" xr:uid="{00000000-0005-0000-0000-0000F6920000}"/>
    <cellStyle name="Normal 71 2 4 2 2 2 3" xfId="29337" xr:uid="{00000000-0005-0000-0000-0000F7920000}"/>
    <cellStyle name="Normal 71 2 4 2 2 3" xfId="9219" xr:uid="{00000000-0005-0000-0000-0000F8920000}"/>
    <cellStyle name="Normal 71 2 4 2 2 3 2" xfId="39553" xr:uid="{00000000-0005-0000-0000-0000F9920000}"/>
    <cellStyle name="Normal 71 2 4 2 2 3 3" xfId="24320" xr:uid="{00000000-0005-0000-0000-0000FA920000}"/>
    <cellStyle name="Normal 71 2 4 2 2 4" xfId="34540" xr:uid="{00000000-0005-0000-0000-0000FB920000}"/>
    <cellStyle name="Normal 71 2 4 2 2 5" xfId="19307" xr:uid="{00000000-0005-0000-0000-0000FC920000}"/>
    <cellStyle name="Normal 71 2 4 2 3" xfId="5858" xr:uid="{00000000-0005-0000-0000-0000FD920000}"/>
    <cellStyle name="Normal 71 2 4 2 3 2" xfId="15910" xr:uid="{00000000-0005-0000-0000-0000FE920000}"/>
    <cellStyle name="Normal 71 2 4 2 3 2 2" xfId="46241" xr:uid="{00000000-0005-0000-0000-0000FF920000}"/>
    <cellStyle name="Normal 71 2 4 2 3 2 3" xfId="31008" xr:uid="{00000000-0005-0000-0000-000000930000}"/>
    <cellStyle name="Normal 71 2 4 2 3 3" xfId="10890" xr:uid="{00000000-0005-0000-0000-000001930000}"/>
    <cellStyle name="Normal 71 2 4 2 3 3 2" xfId="41224" xr:uid="{00000000-0005-0000-0000-000002930000}"/>
    <cellStyle name="Normal 71 2 4 2 3 3 3" xfId="25991" xr:uid="{00000000-0005-0000-0000-000003930000}"/>
    <cellStyle name="Normal 71 2 4 2 3 4" xfId="36211" xr:uid="{00000000-0005-0000-0000-000004930000}"/>
    <cellStyle name="Normal 71 2 4 2 3 5" xfId="20978" xr:uid="{00000000-0005-0000-0000-000005930000}"/>
    <cellStyle name="Normal 71 2 4 2 4" xfId="12568" xr:uid="{00000000-0005-0000-0000-000006930000}"/>
    <cellStyle name="Normal 71 2 4 2 4 2" xfId="42899" xr:uid="{00000000-0005-0000-0000-000007930000}"/>
    <cellStyle name="Normal 71 2 4 2 4 3" xfId="27666" xr:uid="{00000000-0005-0000-0000-000008930000}"/>
    <cellStyle name="Normal 71 2 4 2 5" xfId="7547" xr:uid="{00000000-0005-0000-0000-000009930000}"/>
    <cellStyle name="Normal 71 2 4 2 5 2" xfId="37882" xr:uid="{00000000-0005-0000-0000-00000A930000}"/>
    <cellStyle name="Normal 71 2 4 2 5 3" xfId="22649" xr:uid="{00000000-0005-0000-0000-00000B930000}"/>
    <cellStyle name="Normal 71 2 4 2 6" xfId="32870" xr:uid="{00000000-0005-0000-0000-00000C930000}"/>
    <cellStyle name="Normal 71 2 4 2 7" xfId="17636" xr:uid="{00000000-0005-0000-0000-00000D930000}"/>
    <cellStyle name="Normal 71 2 4 3" xfId="3329" xr:uid="{00000000-0005-0000-0000-00000E930000}"/>
    <cellStyle name="Normal 71 2 4 3 2" xfId="13403" xr:uid="{00000000-0005-0000-0000-00000F930000}"/>
    <cellStyle name="Normal 71 2 4 3 2 2" xfId="43734" xr:uid="{00000000-0005-0000-0000-000010930000}"/>
    <cellStyle name="Normal 71 2 4 3 2 3" xfId="28501" xr:uid="{00000000-0005-0000-0000-000011930000}"/>
    <cellStyle name="Normal 71 2 4 3 3" xfId="8383" xr:uid="{00000000-0005-0000-0000-000012930000}"/>
    <cellStyle name="Normal 71 2 4 3 3 2" xfId="38717" xr:uid="{00000000-0005-0000-0000-000013930000}"/>
    <cellStyle name="Normal 71 2 4 3 3 3" xfId="23484" xr:uid="{00000000-0005-0000-0000-000014930000}"/>
    <cellStyle name="Normal 71 2 4 3 4" xfId="33704" xr:uid="{00000000-0005-0000-0000-000015930000}"/>
    <cellStyle name="Normal 71 2 4 3 5" xfId="18471" xr:uid="{00000000-0005-0000-0000-000016930000}"/>
    <cellStyle name="Normal 71 2 4 4" xfId="5022" xr:uid="{00000000-0005-0000-0000-000017930000}"/>
    <cellStyle name="Normal 71 2 4 4 2" xfId="15074" xr:uid="{00000000-0005-0000-0000-000018930000}"/>
    <cellStyle name="Normal 71 2 4 4 2 2" xfId="45405" xr:uid="{00000000-0005-0000-0000-000019930000}"/>
    <cellStyle name="Normal 71 2 4 4 2 3" xfId="30172" xr:uid="{00000000-0005-0000-0000-00001A930000}"/>
    <cellStyle name="Normal 71 2 4 4 3" xfId="10054" xr:uid="{00000000-0005-0000-0000-00001B930000}"/>
    <cellStyle name="Normal 71 2 4 4 3 2" xfId="40388" xr:uid="{00000000-0005-0000-0000-00001C930000}"/>
    <cellStyle name="Normal 71 2 4 4 3 3" xfId="25155" xr:uid="{00000000-0005-0000-0000-00001D930000}"/>
    <cellStyle name="Normal 71 2 4 4 4" xfId="35375" xr:uid="{00000000-0005-0000-0000-00001E930000}"/>
    <cellStyle name="Normal 71 2 4 4 5" xfId="20142" xr:uid="{00000000-0005-0000-0000-00001F930000}"/>
    <cellStyle name="Normal 71 2 4 5" xfId="11732" xr:uid="{00000000-0005-0000-0000-000020930000}"/>
    <cellStyle name="Normal 71 2 4 5 2" xfId="42063" xr:uid="{00000000-0005-0000-0000-000021930000}"/>
    <cellStyle name="Normal 71 2 4 5 3" xfId="26830" xr:uid="{00000000-0005-0000-0000-000022930000}"/>
    <cellStyle name="Normal 71 2 4 6" xfId="6711" xr:uid="{00000000-0005-0000-0000-000023930000}"/>
    <cellStyle name="Normal 71 2 4 6 2" xfId="37046" xr:uid="{00000000-0005-0000-0000-000024930000}"/>
    <cellStyle name="Normal 71 2 4 6 3" xfId="21813" xr:uid="{00000000-0005-0000-0000-000025930000}"/>
    <cellStyle name="Normal 71 2 4 7" xfId="32034" xr:uid="{00000000-0005-0000-0000-000026930000}"/>
    <cellStyle name="Normal 71 2 4 8" xfId="16800" xr:uid="{00000000-0005-0000-0000-000027930000}"/>
    <cellStyle name="Normal 71 2 5" xfId="2058" xr:uid="{00000000-0005-0000-0000-000028930000}"/>
    <cellStyle name="Normal 71 2 5 2" xfId="3748" xr:uid="{00000000-0005-0000-0000-000029930000}"/>
    <cellStyle name="Normal 71 2 5 2 2" xfId="13821" xr:uid="{00000000-0005-0000-0000-00002A930000}"/>
    <cellStyle name="Normal 71 2 5 2 2 2" xfId="44152" xr:uid="{00000000-0005-0000-0000-00002B930000}"/>
    <cellStyle name="Normal 71 2 5 2 2 3" xfId="28919" xr:uid="{00000000-0005-0000-0000-00002C930000}"/>
    <cellStyle name="Normal 71 2 5 2 3" xfId="8801" xr:uid="{00000000-0005-0000-0000-00002D930000}"/>
    <cellStyle name="Normal 71 2 5 2 3 2" xfId="39135" xr:uid="{00000000-0005-0000-0000-00002E930000}"/>
    <cellStyle name="Normal 71 2 5 2 3 3" xfId="23902" xr:uid="{00000000-0005-0000-0000-00002F930000}"/>
    <cellStyle name="Normal 71 2 5 2 4" xfId="34122" xr:uid="{00000000-0005-0000-0000-000030930000}"/>
    <cellStyle name="Normal 71 2 5 2 5" xfId="18889" xr:uid="{00000000-0005-0000-0000-000031930000}"/>
    <cellStyle name="Normal 71 2 5 3" xfId="5440" xr:uid="{00000000-0005-0000-0000-000032930000}"/>
    <cellStyle name="Normal 71 2 5 3 2" xfId="15492" xr:uid="{00000000-0005-0000-0000-000033930000}"/>
    <cellStyle name="Normal 71 2 5 3 2 2" xfId="45823" xr:uid="{00000000-0005-0000-0000-000034930000}"/>
    <cellStyle name="Normal 71 2 5 3 2 3" xfId="30590" xr:uid="{00000000-0005-0000-0000-000035930000}"/>
    <cellStyle name="Normal 71 2 5 3 3" xfId="10472" xr:uid="{00000000-0005-0000-0000-000036930000}"/>
    <cellStyle name="Normal 71 2 5 3 3 2" xfId="40806" xr:uid="{00000000-0005-0000-0000-000037930000}"/>
    <cellStyle name="Normal 71 2 5 3 3 3" xfId="25573" xr:uid="{00000000-0005-0000-0000-000038930000}"/>
    <cellStyle name="Normal 71 2 5 3 4" xfId="35793" xr:uid="{00000000-0005-0000-0000-000039930000}"/>
    <cellStyle name="Normal 71 2 5 3 5" xfId="20560" xr:uid="{00000000-0005-0000-0000-00003A930000}"/>
    <cellStyle name="Normal 71 2 5 4" xfId="12150" xr:uid="{00000000-0005-0000-0000-00003B930000}"/>
    <cellStyle name="Normal 71 2 5 4 2" xfId="42481" xr:uid="{00000000-0005-0000-0000-00003C930000}"/>
    <cellStyle name="Normal 71 2 5 4 3" xfId="27248" xr:uid="{00000000-0005-0000-0000-00003D930000}"/>
    <cellStyle name="Normal 71 2 5 5" xfId="7129" xr:uid="{00000000-0005-0000-0000-00003E930000}"/>
    <cellStyle name="Normal 71 2 5 5 2" xfId="37464" xr:uid="{00000000-0005-0000-0000-00003F930000}"/>
    <cellStyle name="Normal 71 2 5 5 3" xfId="22231" xr:uid="{00000000-0005-0000-0000-000040930000}"/>
    <cellStyle name="Normal 71 2 5 6" xfId="32452" xr:uid="{00000000-0005-0000-0000-000041930000}"/>
    <cellStyle name="Normal 71 2 5 7" xfId="17218" xr:uid="{00000000-0005-0000-0000-000042930000}"/>
    <cellStyle name="Normal 71 2 6" xfId="2911" xr:uid="{00000000-0005-0000-0000-000043930000}"/>
    <cellStyle name="Normal 71 2 6 2" xfId="12985" xr:uid="{00000000-0005-0000-0000-000044930000}"/>
    <cellStyle name="Normal 71 2 6 2 2" xfId="43316" xr:uid="{00000000-0005-0000-0000-000045930000}"/>
    <cellStyle name="Normal 71 2 6 2 3" xfId="28083" xr:uid="{00000000-0005-0000-0000-000046930000}"/>
    <cellStyle name="Normal 71 2 6 3" xfId="7965" xr:uid="{00000000-0005-0000-0000-000047930000}"/>
    <cellStyle name="Normal 71 2 6 3 2" xfId="38299" xr:uid="{00000000-0005-0000-0000-000048930000}"/>
    <cellStyle name="Normal 71 2 6 3 3" xfId="23066" xr:uid="{00000000-0005-0000-0000-000049930000}"/>
    <cellStyle name="Normal 71 2 6 4" xfId="33286" xr:uid="{00000000-0005-0000-0000-00004A930000}"/>
    <cellStyle name="Normal 71 2 6 5" xfId="18053" xr:uid="{00000000-0005-0000-0000-00004B930000}"/>
    <cellStyle name="Normal 71 2 7" xfId="4604" xr:uid="{00000000-0005-0000-0000-00004C930000}"/>
    <cellStyle name="Normal 71 2 7 2" xfId="14656" xr:uid="{00000000-0005-0000-0000-00004D930000}"/>
    <cellStyle name="Normal 71 2 7 2 2" xfId="44987" xr:uid="{00000000-0005-0000-0000-00004E930000}"/>
    <cellStyle name="Normal 71 2 7 2 3" xfId="29754" xr:uid="{00000000-0005-0000-0000-00004F930000}"/>
    <cellStyle name="Normal 71 2 7 3" xfId="9636" xr:uid="{00000000-0005-0000-0000-000050930000}"/>
    <cellStyle name="Normal 71 2 7 3 2" xfId="39970" xr:uid="{00000000-0005-0000-0000-000051930000}"/>
    <cellStyle name="Normal 71 2 7 3 3" xfId="24737" xr:uid="{00000000-0005-0000-0000-000052930000}"/>
    <cellStyle name="Normal 71 2 7 4" xfId="34957" xr:uid="{00000000-0005-0000-0000-000053930000}"/>
    <cellStyle name="Normal 71 2 7 5" xfId="19724" xr:uid="{00000000-0005-0000-0000-000054930000}"/>
    <cellStyle name="Normal 71 2 8" xfId="11314" xr:uid="{00000000-0005-0000-0000-000055930000}"/>
    <cellStyle name="Normal 71 2 8 2" xfId="41645" xr:uid="{00000000-0005-0000-0000-000056930000}"/>
    <cellStyle name="Normal 71 2 8 3" xfId="26412" xr:uid="{00000000-0005-0000-0000-000057930000}"/>
    <cellStyle name="Normal 71 2 9" xfId="6293" xr:uid="{00000000-0005-0000-0000-000058930000}"/>
    <cellStyle name="Normal 71 2 9 2" xfId="36628" xr:uid="{00000000-0005-0000-0000-000059930000}"/>
    <cellStyle name="Normal 71 2 9 3" xfId="21395" xr:uid="{00000000-0005-0000-0000-00005A930000}"/>
    <cellStyle name="Normal 71 3" xfId="1257" xr:uid="{00000000-0005-0000-0000-00005B930000}"/>
    <cellStyle name="Normal 71 3 10" xfId="16434" xr:uid="{00000000-0005-0000-0000-00005C930000}"/>
    <cellStyle name="Normal 71 3 2" xfId="1476" xr:uid="{00000000-0005-0000-0000-00005D930000}"/>
    <cellStyle name="Normal 71 3 2 2" xfId="1897" xr:uid="{00000000-0005-0000-0000-00005E930000}"/>
    <cellStyle name="Normal 71 3 2 2 2" xfId="2736" xr:uid="{00000000-0005-0000-0000-00005F930000}"/>
    <cellStyle name="Normal 71 3 2 2 2 2" xfId="4426" xr:uid="{00000000-0005-0000-0000-000060930000}"/>
    <cellStyle name="Normal 71 3 2 2 2 2 2" xfId="14499" xr:uid="{00000000-0005-0000-0000-000061930000}"/>
    <cellStyle name="Normal 71 3 2 2 2 2 2 2" xfId="44830" xr:uid="{00000000-0005-0000-0000-000062930000}"/>
    <cellStyle name="Normal 71 3 2 2 2 2 2 3" xfId="29597" xr:uid="{00000000-0005-0000-0000-000063930000}"/>
    <cellStyle name="Normal 71 3 2 2 2 2 3" xfId="9479" xr:uid="{00000000-0005-0000-0000-000064930000}"/>
    <cellStyle name="Normal 71 3 2 2 2 2 3 2" xfId="39813" xr:uid="{00000000-0005-0000-0000-000065930000}"/>
    <cellStyle name="Normal 71 3 2 2 2 2 3 3" xfId="24580" xr:uid="{00000000-0005-0000-0000-000066930000}"/>
    <cellStyle name="Normal 71 3 2 2 2 2 4" xfId="34800" xr:uid="{00000000-0005-0000-0000-000067930000}"/>
    <cellStyle name="Normal 71 3 2 2 2 2 5" xfId="19567" xr:uid="{00000000-0005-0000-0000-000068930000}"/>
    <cellStyle name="Normal 71 3 2 2 2 3" xfId="6118" xr:uid="{00000000-0005-0000-0000-000069930000}"/>
    <cellStyle name="Normal 71 3 2 2 2 3 2" xfId="16170" xr:uid="{00000000-0005-0000-0000-00006A930000}"/>
    <cellStyle name="Normal 71 3 2 2 2 3 2 2" xfId="46501" xr:uid="{00000000-0005-0000-0000-00006B930000}"/>
    <cellStyle name="Normal 71 3 2 2 2 3 2 3" xfId="31268" xr:uid="{00000000-0005-0000-0000-00006C930000}"/>
    <cellStyle name="Normal 71 3 2 2 2 3 3" xfId="11150" xr:uid="{00000000-0005-0000-0000-00006D930000}"/>
    <cellStyle name="Normal 71 3 2 2 2 3 3 2" xfId="41484" xr:uid="{00000000-0005-0000-0000-00006E930000}"/>
    <cellStyle name="Normal 71 3 2 2 2 3 3 3" xfId="26251" xr:uid="{00000000-0005-0000-0000-00006F930000}"/>
    <cellStyle name="Normal 71 3 2 2 2 3 4" xfId="36471" xr:uid="{00000000-0005-0000-0000-000070930000}"/>
    <cellStyle name="Normal 71 3 2 2 2 3 5" xfId="21238" xr:uid="{00000000-0005-0000-0000-000071930000}"/>
    <cellStyle name="Normal 71 3 2 2 2 4" xfId="12828" xr:uid="{00000000-0005-0000-0000-000072930000}"/>
    <cellStyle name="Normal 71 3 2 2 2 4 2" xfId="43159" xr:uid="{00000000-0005-0000-0000-000073930000}"/>
    <cellStyle name="Normal 71 3 2 2 2 4 3" xfId="27926" xr:uid="{00000000-0005-0000-0000-000074930000}"/>
    <cellStyle name="Normal 71 3 2 2 2 5" xfId="7807" xr:uid="{00000000-0005-0000-0000-000075930000}"/>
    <cellStyle name="Normal 71 3 2 2 2 5 2" xfId="38142" xr:uid="{00000000-0005-0000-0000-000076930000}"/>
    <cellStyle name="Normal 71 3 2 2 2 5 3" xfId="22909" xr:uid="{00000000-0005-0000-0000-000077930000}"/>
    <cellStyle name="Normal 71 3 2 2 2 6" xfId="33130" xr:uid="{00000000-0005-0000-0000-000078930000}"/>
    <cellStyle name="Normal 71 3 2 2 2 7" xfId="17896" xr:uid="{00000000-0005-0000-0000-000079930000}"/>
    <cellStyle name="Normal 71 3 2 2 3" xfId="3589" xr:uid="{00000000-0005-0000-0000-00007A930000}"/>
    <cellStyle name="Normal 71 3 2 2 3 2" xfId="13663" xr:uid="{00000000-0005-0000-0000-00007B930000}"/>
    <cellStyle name="Normal 71 3 2 2 3 2 2" xfId="43994" xr:uid="{00000000-0005-0000-0000-00007C930000}"/>
    <cellStyle name="Normal 71 3 2 2 3 2 3" xfId="28761" xr:uid="{00000000-0005-0000-0000-00007D930000}"/>
    <cellStyle name="Normal 71 3 2 2 3 3" xfId="8643" xr:uid="{00000000-0005-0000-0000-00007E930000}"/>
    <cellStyle name="Normal 71 3 2 2 3 3 2" xfId="38977" xr:uid="{00000000-0005-0000-0000-00007F930000}"/>
    <cellStyle name="Normal 71 3 2 2 3 3 3" xfId="23744" xr:uid="{00000000-0005-0000-0000-000080930000}"/>
    <cellStyle name="Normal 71 3 2 2 3 4" xfId="33964" xr:uid="{00000000-0005-0000-0000-000081930000}"/>
    <cellStyle name="Normal 71 3 2 2 3 5" xfId="18731" xr:uid="{00000000-0005-0000-0000-000082930000}"/>
    <cellStyle name="Normal 71 3 2 2 4" xfId="5282" xr:uid="{00000000-0005-0000-0000-000083930000}"/>
    <cellStyle name="Normal 71 3 2 2 4 2" xfId="15334" xr:uid="{00000000-0005-0000-0000-000084930000}"/>
    <cellStyle name="Normal 71 3 2 2 4 2 2" xfId="45665" xr:uid="{00000000-0005-0000-0000-000085930000}"/>
    <cellStyle name="Normal 71 3 2 2 4 2 3" xfId="30432" xr:uid="{00000000-0005-0000-0000-000086930000}"/>
    <cellStyle name="Normal 71 3 2 2 4 3" xfId="10314" xr:uid="{00000000-0005-0000-0000-000087930000}"/>
    <cellStyle name="Normal 71 3 2 2 4 3 2" xfId="40648" xr:uid="{00000000-0005-0000-0000-000088930000}"/>
    <cellStyle name="Normal 71 3 2 2 4 3 3" xfId="25415" xr:uid="{00000000-0005-0000-0000-000089930000}"/>
    <cellStyle name="Normal 71 3 2 2 4 4" xfId="35635" xr:uid="{00000000-0005-0000-0000-00008A930000}"/>
    <cellStyle name="Normal 71 3 2 2 4 5" xfId="20402" xr:uid="{00000000-0005-0000-0000-00008B930000}"/>
    <cellStyle name="Normal 71 3 2 2 5" xfId="11992" xr:uid="{00000000-0005-0000-0000-00008C930000}"/>
    <cellStyle name="Normal 71 3 2 2 5 2" xfId="42323" xr:uid="{00000000-0005-0000-0000-00008D930000}"/>
    <cellStyle name="Normal 71 3 2 2 5 3" xfId="27090" xr:uid="{00000000-0005-0000-0000-00008E930000}"/>
    <cellStyle name="Normal 71 3 2 2 6" xfId="6971" xr:uid="{00000000-0005-0000-0000-00008F930000}"/>
    <cellStyle name="Normal 71 3 2 2 6 2" xfId="37306" xr:uid="{00000000-0005-0000-0000-000090930000}"/>
    <cellStyle name="Normal 71 3 2 2 6 3" xfId="22073" xr:uid="{00000000-0005-0000-0000-000091930000}"/>
    <cellStyle name="Normal 71 3 2 2 7" xfId="32294" xr:uid="{00000000-0005-0000-0000-000092930000}"/>
    <cellStyle name="Normal 71 3 2 2 8" xfId="17060" xr:uid="{00000000-0005-0000-0000-000093930000}"/>
    <cellStyle name="Normal 71 3 2 3" xfId="2318" xr:uid="{00000000-0005-0000-0000-000094930000}"/>
    <cellStyle name="Normal 71 3 2 3 2" xfId="4008" xr:uid="{00000000-0005-0000-0000-000095930000}"/>
    <cellStyle name="Normal 71 3 2 3 2 2" xfId="14081" xr:uid="{00000000-0005-0000-0000-000096930000}"/>
    <cellStyle name="Normal 71 3 2 3 2 2 2" xfId="44412" xr:uid="{00000000-0005-0000-0000-000097930000}"/>
    <cellStyle name="Normal 71 3 2 3 2 2 3" xfId="29179" xr:uid="{00000000-0005-0000-0000-000098930000}"/>
    <cellStyle name="Normal 71 3 2 3 2 3" xfId="9061" xr:uid="{00000000-0005-0000-0000-000099930000}"/>
    <cellStyle name="Normal 71 3 2 3 2 3 2" xfId="39395" xr:uid="{00000000-0005-0000-0000-00009A930000}"/>
    <cellStyle name="Normal 71 3 2 3 2 3 3" xfId="24162" xr:uid="{00000000-0005-0000-0000-00009B930000}"/>
    <cellStyle name="Normal 71 3 2 3 2 4" xfId="34382" xr:uid="{00000000-0005-0000-0000-00009C930000}"/>
    <cellStyle name="Normal 71 3 2 3 2 5" xfId="19149" xr:uid="{00000000-0005-0000-0000-00009D930000}"/>
    <cellStyle name="Normal 71 3 2 3 3" xfId="5700" xr:uid="{00000000-0005-0000-0000-00009E930000}"/>
    <cellStyle name="Normal 71 3 2 3 3 2" xfId="15752" xr:uid="{00000000-0005-0000-0000-00009F930000}"/>
    <cellStyle name="Normal 71 3 2 3 3 2 2" xfId="46083" xr:uid="{00000000-0005-0000-0000-0000A0930000}"/>
    <cellStyle name="Normal 71 3 2 3 3 2 3" xfId="30850" xr:uid="{00000000-0005-0000-0000-0000A1930000}"/>
    <cellStyle name="Normal 71 3 2 3 3 3" xfId="10732" xr:uid="{00000000-0005-0000-0000-0000A2930000}"/>
    <cellStyle name="Normal 71 3 2 3 3 3 2" xfId="41066" xr:uid="{00000000-0005-0000-0000-0000A3930000}"/>
    <cellStyle name="Normal 71 3 2 3 3 3 3" xfId="25833" xr:uid="{00000000-0005-0000-0000-0000A4930000}"/>
    <cellStyle name="Normal 71 3 2 3 3 4" xfId="36053" xr:uid="{00000000-0005-0000-0000-0000A5930000}"/>
    <cellStyle name="Normal 71 3 2 3 3 5" xfId="20820" xr:uid="{00000000-0005-0000-0000-0000A6930000}"/>
    <cellStyle name="Normal 71 3 2 3 4" xfId="12410" xr:uid="{00000000-0005-0000-0000-0000A7930000}"/>
    <cellStyle name="Normal 71 3 2 3 4 2" xfId="42741" xr:uid="{00000000-0005-0000-0000-0000A8930000}"/>
    <cellStyle name="Normal 71 3 2 3 4 3" xfId="27508" xr:uid="{00000000-0005-0000-0000-0000A9930000}"/>
    <cellStyle name="Normal 71 3 2 3 5" xfId="7389" xr:uid="{00000000-0005-0000-0000-0000AA930000}"/>
    <cellStyle name="Normal 71 3 2 3 5 2" xfId="37724" xr:uid="{00000000-0005-0000-0000-0000AB930000}"/>
    <cellStyle name="Normal 71 3 2 3 5 3" xfId="22491" xr:uid="{00000000-0005-0000-0000-0000AC930000}"/>
    <cellStyle name="Normal 71 3 2 3 6" xfId="32712" xr:uid="{00000000-0005-0000-0000-0000AD930000}"/>
    <cellStyle name="Normal 71 3 2 3 7" xfId="17478" xr:uid="{00000000-0005-0000-0000-0000AE930000}"/>
    <cellStyle name="Normal 71 3 2 4" xfId="3171" xr:uid="{00000000-0005-0000-0000-0000AF930000}"/>
    <cellStyle name="Normal 71 3 2 4 2" xfId="13245" xr:uid="{00000000-0005-0000-0000-0000B0930000}"/>
    <cellStyle name="Normal 71 3 2 4 2 2" xfId="43576" xr:uid="{00000000-0005-0000-0000-0000B1930000}"/>
    <cellStyle name="Normal 71 3 2 4 2 3" xfId="28343" xr:uid="{00000000-0005-0000-0000-0000B2930000}"/>
    <cellStyle name="Normal 71 3 2 4 3" xfId="8225" xr:uid="{00000000-0005-0000-0000-0000B3930000}"/>
    <cellStyle name="Normal 71 3 2 4 3 2" xfId="38559" xr:uid="{00000000-0005-0000-0000-0000B4930000}"/>
    <cellStyle name="Normal 71 3 2 4 3 3" xfId="23326" xr:uid="{00000000-0005-0000-0000-0000B5930000}"/>
    <cellStyle name="Normal 71 3 2 4 4" xfId="33546" xr:uid="{00000000-0005-0000-0000-0000B6930000}"/>
    <cellStyle name="Normal 71 3 2 4 5" xfId="18313" xr:uid="{00000000-0005-0000-0000-0000B7930000}"/>
    <cellStyle name="Normal 71 3 2 5" xfId="4864" xr:uid="{00000000-0005-0000-0000-0000B8930000}"/>
    <cellStyle name="Normal 71 3 2 5 2" xfId="14916" xr:uid="{00000000-0005-0000-0000-0000B9930000}"/>
    <cellStyle name="Normal 71 3 2 5 2 2" xfId="45247" xr:uid="{00000000-0005-0000-0000-0000BA930000}"/>
    <cellStyle name="Normal 71 3 2 5 2 3" xfId="30014" xr:uid="{00000000-0005-0000-0000-0000BB930000}"/>
    <cellStyle name="Normal 71 3 2 5 3" xfId="9896" xr:uid="{00000000-0005-0000-0000-0000BC930000}"/>
    <cellStyle name="Normal 71 3 2 5 3 2" xfId="40230" xr:uid="{00000000-0005-0000-0000-0000BD930000}"/>
    <cellStyle name="Normal 71 3 2 5 3 3" xfId="24997" xr:uid="{00000000-0005-0000-0000-0000BE930000}"/>
    <cellStyle name="Normal 71 3 2 5 4" xfId="35217" xr:uid="{00000000-0005-0000-0000-0000BF930000}"/>
    <cellStyle name="Normal 71 3 2 5 5" xfId="19984" xr:uid="{00000000-0005-0000-0000-0000C0930000}"/>
    <cellStyle name="Normal 71 3 2 6" xfId="11574" xr:uid="{00000000-0005-0000-0000-0000C1930000}"/>
    <cellStyle name="Normal 71 3 2 6 2" xfId="41905" xr:uid="{00000000-0005-0000-0000-0000C2930000}"/>
    <cellStyle name="Normal 71 3 2 6 3" xfId="26672" xr:uid="{00000000-0005-0000-0000-0000C3930000}"/>
    <cellStyle name="Normal 71 3 2 7" xfId="6553" xr:uid="{00000000-0005-0000-0000-0000C4930000}"/>
    <cellStyle name="Normal 71 3 2 7 2" xfId="36888" xr:uid="{00000000-0005-0000-0000-0000C5930000}"/>
    <cellStyle name="Normal 71 3 2 7 3" xfId="21655" xr:uid="{00000000-0005-0000-0000-0000C6930000}"/>
    <cellStyle name="Normal 71 3 2 8" xfId="31876" xr:uid="{00000000-0005-0000-0000-0000C7930000}"/>
    <cellStyle name="Normal 71 3 2 9" xfId="16642" xr:uid="{00000000-0005-0000-0000-0000C8930000}"/>
    <cellStyle name="Normal 71 3 3" xfId="1689" xr:uid="{00000000-0005-0000-0000-0000C9930000}"/>
    <cellStyle name="Normal 71 3 3 2" xfId="2528" xr:uid="{00000000-0005-0000-0000-0000CA930000}"/>
    <cellStyle name="Normal 71 3 3 2 2" xfId="4218" xr:uid="{00000000-0005-0000-0000-0000CB930000}"/>
    <cellStyle name="Normal 71 3 3 2 2 2" xfId="14291" xr:uid="{00000000-0005-0000-0000-0000CC930000}"/>
    <cellStyle name="Normal 71 3 3 2 2 2 2" xfId="44622" xr:uid="{00000000-0005-0000-0000-0000CD930000}"/>
    <cellStyle name="Normal 71 3 3 2 2 2 3" xfId="29389" xr:uid="{00000000-0005-0000-0000-0000CE930000}"/>
    <cellStyle name="Normal 71 3 3 2 2 3" xfId="9271" xr:uid="{00000000-0005-0000-0000-0000CF930000}"/>
    <cellStyle name="Normal 71 3 3 2 2 3 2" xfId="39605" xr:uid="{00000000-0005-0000-0000-0000D0930000}"/>
    <cellStyle name="Normal 71 3 3 2 2 3 3" xfId="24372" xr:uid="{00000000-0005-0000-0000-0000D1930000}"/>
    <cellStyle name="Normal 71 3 3 2 2 4" xfId="34592" xr:uid="{00000000-0005-0000-0000-0000D2930000}"/>
    <cellStyle name="Normal 71 3 3 2 2 5" xfId="19359" xr:uid="{00000000-0005-0000-0000-0000D3930000}"/>
    <cellStyle name="Normal 71 3 3 2 3" xfId="5910" xr:uid="{00000000-0005-0000-0000-0000D4930000}"/>
    <cellStyle name="Normal 71 3 3 2 3 2" xfId="15962" xr:uid="{00000000-0005-0000-0000-0000D5930000}"/>
    <cellStyle name="Normal 71 3 3 2 3 2 2" xfId="46293" xr:uid="{00000000-0005-0000-0000-0000D6930000}"/>
    <cellStyle name="Normal 71 3 3 2 3 2 3" xfId="31060" xr:uid="{00000000-0005-0000-0000-0000D7930000}"/>
    <cellStyle name="Normal 71 3 3 2 3 3" xfId="10942" xr:uid="{00000000-0005-0000-0000-0000D8930000}"/>
    <cellStyle name="Normal 71 3 3 2 3 3 2" xfId="41276" xr:uid="{00000000-0005-0000-0000-0000D9930000}"/>
    <cellStyle name="Normal 71 3 3 2 3 3 3" xfId="26043" xr:uid="{00000000-0005-0000-0000-0000DA930000}"/>
    <cellStyle name="Normal 71 3 3 2 3 4" xfId="36263" xr:uid="{00000000-0005-0000-0000-0000DB930000}"/>
    <cellStyle name="Normal 71 3 3 2 3 5" xfId="21030" xr:uid="{00000000-0005-0000-0000-0000DC930000}"/>
    <cellStyle name="Normal 71 3 3 2 4" xfId="12620" xr:uid="{00000000-0005-0000-0000-0000DD930000}"/>
    <cellStyle name="Normal 71 3 3 2 4 2" xfId="42951" xr:uid="{00000000-0005-0000-0000-0000DE930000}"/>
    <cellStyle name="Normal 71 3 3 2 4 3" xfId="27718" xr:uid="{00000000-0005-0000-0000-0000DF930000}"/>
    <cellStyle name="Normal 71 3 3 2 5" xfId="7599" xr:uid="{00000000-0005-0000-0000-0000E0930000}"/>
    <cellStyle name="Normal 71 3 3 2 5 2" xfId="37934" xr:uid="{00000000-0005-0000-0000-0000E1930000}"/>
    <cellStyle name="Normal 71 3 3 2 5 3" xfId="22701" xr:uid="{00000000-0005-0000-0000-0000E2930000}"/>
    <cellStyle name="Normal 71 3 3 2 6" xfId="32922" xr:uid="{00000000-0005-0000-0000-0000E3930000}"/>
    <cellStyle name="Normal 71 3 3 2 7" xfId="17688" xr:uid="{00000000-0005-0000-0000-0000E4930000}"/>
    <cellStyle name="Normal 71 3 3 3" xfId="3381" xr:uid="{00000000-0005-0000-0000-0000E5930000}"/>
    <cellStyle name="Normal 71 3 3 3 2" xfId="13455" xr:uid="{00000000-0005-0000-0000-0000E6930000}"/>
    <cellStyle name="Normal 71 3 3 3 2 2" xfId="43786" xr:uid="{00000000-0005-0000-0000-0000E7930000}"/>
    <cellStyle name="Normal 71 3 3 3 2 3" xfId="28553" xr:uid="{00000000-0005-0000-0000-0000E8930000}"/>
    <cellStyle name="Normal 71 3 3 3 3" xfId="8435" xr:uid="{00000000-0005-0000-0000-0000E9930000}"/>
    <cellStyle name="Normal 71 3 3 3 3 2" xfId="38769" xr:uid="{00000000-0005-0000-0000-0000EA930000}"/>
    <cellStyle name="Normal 71 3 3 3 3 3" xfId="23536" xr:uid="{00000000-0005-0000-0000-0000EB930000}"/>
    <cellStyle name="Normal 71 3 3 3 4" xfId="33756" xr:uid="{00000000-0005-0000-0000-0000EC930000}"/>
    <cellStyle name="Normal 71 3 3 3 5" xfId="18523" xr:uid="{00000000-0005-0000-0000-0000ED930000}"/>
    <cellStyle name="Normal 71 3 3 4" xfId="5074" xr:uid="{00000000-0005-0000-0000-0000EE930000}"/>
    <cellStyle name="Normal 71 3 3 4 2" xfId="15126" xr:uid="{00000000-0005-0000-0000-0000EF930000}"/>
    <cellStyle name="Normal 71 3 3 4 2 2" xfId="45457" xr:uid="{00000000-0005-0000-0000-0000F0930000}"/>
    <cellStyle name="Normal 71 3 3 4 2 3" xfId="30224" xr:uid="{00000000-0005-0000-0000-0000F1930000}"/>
    <cellStyle name="Normal 71 3 3 4 3" xfId="10106" xr:uid="{00000000-0005-0000-0000-0000F2930000}"/>
    <cellStyle name="Normal 71 3 3 4 3 2" xfId="40440" xr:uid="{00000000-0005-0000-0000-0000F3930000}"/>
    <cellStyle name="Normal 71 3 3 4 3 3" xfId="25207" xr:uid="{00000000-0005-0000-0000-0000F4930000}"/>
    <cellStyle name="Normal 71 3 3 4 4" xfId="35427" xr:uid="{00000000-0005-0000-0000-0000F5930000}"/>
    <cellStyle name="Normal 71 3 3 4 5" xfId="20194" xr:uid="{00000000-0005-0000-0000-0000F6930000}"/>
    <cellStyle name="Normal 71 3 3 5" xfId="11784" xr:uid="{00000000-0005-0000-0000-0000F7930000}"/>
    <cellStyle name="Normal 71 3 3 5 2" xfId="42115" xr:uid="{00000000-0005-0000-0000-0000F8930000}"/>
    <cellStyle name="Normal 71 3 3 5 3" xfId="26882" xr:uid="{00000000-0005-0000-0000-0000F9930000}"/>
    <cellStyle name="Normal 71 3 3 6" xfId="6763" xr:uid="{00000000-0005-0000-0000-0000FA930000}"/>
    <cellStyle name="Normal 71 3 3 6 2" xfId="37098" xr:uid="{00000000-0005-0000-0000-0000FB930000}"/>
    <cellStyle name="Normal 71 3 3 6 3" xfId="21865" xr:uid="{00000000-0005-0000-0000-0000FC930000}"/>
    <cellStyle name="Normal 71 3 3 7" xfId="32086" xr:uid="{00000000-0005-0000-0000-0000FD930000}"/>
    <cellStyle name="Normal 71 3 3 8" xfId="16852" xr:uid="{00000000-0005-0000-0000-0000FE930000}"/>
    <cellStyle name="Normal 71 3 4" xfId="2110" xr:uid="{00000000-0005-0000-0000-0000FF930000}"/>
    <cellStyle name="Normal 71 3 4 2" xfId="3800" xr:uid="{00000000-0005-0000-0000-000000940000}"/>
    <cellStyle name="Normal 71 3 4 2 2" xfId="13873" xr:uid="{00000000-0005-0000-0000-000001940000}"/>
    <cellStyle name="Normal 71 3 4 2 2 2" xfId="44204" xr:uid="{00000000-0005-0000-0000-000002940000}"/>
    <cellStyle name="Normal 71 3 4 2 2 3" xfId="28971" xr:uid="{00000000-0005-0000-0000-000003940000}"/>
    <cellStyle name="Normal 71 3 4 2 3" xfId="8853" xr:uid="{00000000-0005-0000-0000-000004940000}"/>
    <cellStyle name="Normal 71 3 4 2 3 2" xfId="39187" xr:uid="{00000000-0005-0000-0000-000005940000}"/>
    <cellStyle name="Normal 71 3 4 2 3 3" xfId="23954" xr:uid="{00000000-0005-0000-0000-000006940000}"/>
    <cellStyle name="Normal 71 3 4 2 4" xfId="34174" xr:uid="{00000000-0005-0000-0000-000007940000}"/>
    <cellStyle name="Normal 71 3 4 2 5" xfId="18941" xr:uid="{00000000-0005-0000-0000-000008940000}"/>
    <cellStyle name="Normal 71 3 4 3" xfId="5492" xr:uid="{00000000-0005-0000-0000-000009940000}"/>
    <cellStyle name="Normal 71 3 4 3 2" xfId="15544" xr:uid="{00000000-0005-0000-0000-00000A940000}"/>
    <cellStyle name="Normal 71 3 4 3 2 2" xfId="45875" xr:uid="{00000000-0005-0000-0000-00000B940000}"/>
    <cellStyle name="Normal 71 3 4 3 2 3" xfId="30642" xr:uid="{00000000-0005-0000-0000-00000C940000}"/>
    <cellStyle name="Normal 71 3 4 3 3" xfId="10524" xr:uid="{00000000-0005-0000-0000-00000D940000}"/>
    <cellStyle name="Normal 71 3 4 3 3 2" xfId="40858" xr:uid="{00000000-0005-0000-0000-00000E940000}"/>
    <cellStyle name="Normal 71 3 4 3 3 3" xfId="25625" xr:uid="{00000000-0005-0000-0000-00000F940000}"/>
    <cellStyle name="Normal 71 3 4 3 4" xfId="35845" xr:uid="{00000000-0005-0000-0000-000010940000}"/>
    <cellStyle name="Normal 71 3 4 3 5" xfId="20612" xr:uid="{00000000-0005-0000-0000-000011940000}"/>
    <cellStyle name="Normal 71 3 4 4" xfId="12202" xr:uid="{00000000-0005-0000-0000-000012940000}"/>
    <cellStyle name="Normal 71 3 4 4 2" xfId="42533" xr:uid="{00000000-0005-0000-0000-000013940000}"/>
    <cellStyle name="Normal 71 3 4 4 3" xfId="27300" xr:uid="{00000000-0005-0000-0000-000014940000}"/>
    <cellStyle name="Normal 71 3 4 5" xfId="7181" xr:uid="{00000000-0005-0000-0000-000015940000}"/>
    <cellStyle name="Normal 71 3 4 5 2" xfId="37516" xr:uid="{00000000-0005-0000-0000-000016940000}"/>
    <cellStyle name="Normal 71 3 4 5 3" xfId="22283" xr:uid="{00000000-0005-0000-0000-000017940000}"/>
    <cellStyle name="Normal 71 3 4 6" xfId="32504" xr:uid="{00000000-0005-0000-0000-000018940000}"/>
    <cellStyle name="Normal 71 3 4 7" xfId="17270" xr:uid="{00000000-0005-0000-0000-000019940000}"/>
    <cellStyle name="Normal 71 3 5" xfId="2963" xr:uid="{00000000-0005-0000-0000-00001A940000}"/>
    <cellStyle name="Normal 71 3 5 2" xfId="13037" xr:uid="{00000000-0005-0000-0000-00001B940000}"/>
    <cellStyle name="Normal 71 3 5 2 2" xfId="43368" xr:uid="{00000000-0005-0000-0000-00001C940000}"/>
    <cellStyle name="Normal 71 3 5 2 3" xfId="28135" xr:uid="{00000000-0005-0000-0000-00001D940000}"/>
    <cellStyle name="Normal 71 3 5 3" xfId="8017" xr:uid="{00000000-0005-0000-0000-00001E940000}"/>
    <cellStyle name="Normal 71 3 5 3 2" xfId="38351" xr:uid="{00000000-0005-0000-0000-00001F940000}"/>
    <cellStyle name="Normal 71 3 5 3 3" xfId="23118" xr:uid="{00000000-0005-0000-0000-000020940000}"/>
    <cellStyle name="Normal 71 3 5 4" xfId="33338" xr:uid="{00000000-0005-0000-0000-000021940000}"/>
    <cellStyle name="Normal 71 3 5 5" xfId="18105" xr:uid="{00000000-0005-0000-0000-000022940000}"/>
    <cellStyle name="Normal 71 3 6" xfId="4656" xr:uid="{00000000-0005-0000-0000-000023940000}"/>
    <cellStyle name="Normal 71 3 6 2" xfId="14708" xr:uid="{00000000-0005-0000-0000-000024940000}"/>
    <cellStyle name="Normal 71 3 6 2 2" xfId="45039" xr:uid="{00000000-0005-0000-0000-000025940000}"/>
    <cellStyle name="Normal 71 3 6 2 3" xfId="29806" xr:uid="{00000000-0005-0000-0000-000026940000}"/>
    <cellStyle name="Normal 71 3 6 3" xfId="9688" xr:uid="{00000000-0005-0000-0000-000027940000}"/>
    <cellStyle name="Normal 71 3 6 3 2" xfId="40022" xr:uid="{00000000-0005-0000-0000-000028940000}"/>
    <cellStyle name="Normal 71 3 6 3 3" xfId="24789" xr:uid="{00000000-0005-0000-0000-000029940000}"/>
    <cellStyle name="Normal 71 3 6 4" xfId="35009" xr:uid="{00000000-0005-0000-0000-00002A940000}"/>
    <cellStyle name="Normal 71 3 6 5" xfId="19776" xr:uid="{00000000-0005-0000-0000-00002B940000}"/>
    <cellStyle name="Normal 71 3 7" xfId="11366" xr:uid="{00000000-0005-0000-0000-00002C940000}"/>
    <cellStyle name="Normal 71 3 7 2" xfId="41697" xr:uid="{00000000-0005-0000-0000-00002D940000}"/>
    <cellStyle name="Normal 71 3 7 3" xfId="26464" xr:uid="{00000000-0005-0000-0000-00002E940000}"/>
    <cellStyle name="Normal 71 3 8" xfId="6345" xr:uid="{00000000-0005-0000-0000-00002F940000}"/>
    <cellStyle name="Normal 71 3 8 2" xfId="36680" xr:uid="{00000000-0005-0000-0000-000030940000}"/>
    <cellStyle name="Normal 71 3 8 3" xfId="21447" xr:uid="{00000000-0005-0000-0000-000031940000}"/>
    <cellStyle name="Normal 71 3 9" xfId="31669" xr:uid="{00000000-0005-0000-0000-000032940000}"/>
    <cellStyle name="Normal 71 4" xfId="1370" xr:uid="{00000000-0005-0000-0000-000033940000}"/>
    <cellStyle name="Normal 71 4 2" xfId="1793" xr:uid="{00000000-0005-0000-0000-000034940000}"/>
    <cellStyle name="Normal 71 4 2 2" xfId="2632" xr:uid="{00000000-0005-0000-0000-000035940000}"/>
    <cellStyle name="Normal 71 4 2 2 2" xfId="4322" xr:uid="{00000000-0005-0000-0000-000036940000}"/>
    <cellStyle name="Normal 71 4 2 2 2 2" xfId="14395" xr:uid="{00000000-0005-0000-0000-000037940000}"/>
    <cellStyle name="Normal 71 4 2 2 2 2 2" xfId="44726" xr:uid="{00000000-0005-0000-0000-000038940000}"/>
    <cellStyle name="Normal 71 4 2 2 2 2 3" xfId="29493" xr:uid="{00000000-0005-0000-0000-000039940000}"/>
    <cellStyle name="Normal 71 4 2 2 2 3" xfId="9375" xr:uid="{00000000-0005-0000-0000-00003A940000}"/>
    <cellStyle name="Normal 71 4 2 2 2 3 2" xfId="39709" xr:uid="{00000000-0005-0000-0000-00003B940000}"/>
    <cellStyle name="Normal 71 4 2 2 2 3 3" xfId="24476" xr:uid="{00000000-0005-0000-0000-00003C940000}"/>
    <cellStyle name="Normal 71 4 2 2 2 4" xfId="34696" xr:uid="{00000000-0005-0000-0000-00003D940000}"/>
    <cellStyle name="Normal 71 4 2 2 2 5" xfId="19463" xr:uid="{00000000-0005-0000-0000-00003E940000}"/>
    <cellStyle name="Normal 71 4 2 2 3" xfId="6014" xr:uid="{00000000-0005-0000-0000-00003F940000}"/>
    <cellStyle name="Normal 71 4 2 2 3 2" xfId="16066" xr:uid="{00000000-0005-0000-0000-000040940000}"/>
    <cellStyle name="Normal 71 4 2 2 3 2 2" xfId="46397" xr:uid="{00000000-0005-0000-0000-000041940000}"/>
    <cellStyle name="Normal 71 4 2 2 3 2 3" xfId="31164" xr:uid="{00000000-0005-0000-0000-000042940000}"/>
    <cellStyle name="Normal 71 4 2 2 3 3" xfId="11046" xr:uid="{00000000-0005-0000-0000-000043940000}"/>
    <cellStyle name="Normal 71 4 2 2 3 3 2" xfId="41380" xr:uid="{00000000-0005-0000-0000-000044940000}"/>
    <cellStyle name="Normal 71 4 2 2 3 3 3" xfId="26147" xr:uid="{00000000-0005-0000-0000-000045940000}"/>
    <cellStyle name="Normal 71 4 2 2 3 4" xfId="36367" xr:uid="{00000000-0005-0000-0000-000046940000}"/>
    <cellStyle name="Normal 71 4 2 2 3 5" xfId="21134" xr:uid="{00000000-0005-0000-0000-000047940000}"/>
    <cellStyle name="Normal 71 4 2 2 4" xfId="12724" xr:uid="{00000000-0005-0000-0000-000048940000}"/>
    <cellStyle name="Normal 71 4 2 2 4 2" xfId="43055" xr:uid="{00000000-0005-0000-0000-000049940000}"/>
    <cellStyle name="Normal 71 4 2 2 4 3" xfId="27822" xr:uid="{00000000-0005-0000-0000-00004A940000}"/>
    <cellStyle name="Normal 71 4 2 2 5" xfId="7703" xr:uid="{00000000-0005-0000-0000-00004B940000}"/>
    <cellStyle name="Normal 71 4 2 2 5 2" xfId="38038" xr:uid="{00000000-0005-0000-0000-00004C940000}"/>
    <cellStyle name="Normal 71 4 2 2 5 3" xfId="22805" xr:uid="{00000000-0005-0000-0000-00004D940000}"/>
    <cellStyle name="Normal 71 4 2 2 6" xfId="33026" xr:uid="{00000000-0005-0000-0000-00004E940000}"/>
    <cellStyle name="Normal 71 4 2 2 7" xfId="17792" xr:uid="{00000000-0005-0000-0000-00004F940000}"/>
    <cellStyle name="Normal 71 4 2 3" xfId="3485" xr:uid="{00000000-0005-0000-0000-000050940000}"/>
    <cellStyle name="Normal 71 4 2 3 2" xfId="13559" xr:uid="{00000000-0005-0000-0000-000051940000}"/>
    <cellStyle name="Normal 71 4 2 3 2 2" xfId="43890" xr:uid="{00000000-0005-0000-0000-000052940000}"/>
    <cellStyle name="Normal 71 4 2 3 2 3" xfId="28657" xr:uid="{00000000-0005-0000-0000-000053940000}"/>
    <cellStyle name="Normal 71 4 2 3 3" xfId="8539" xr:uid="{00000000-0005-0000-0000-000054940000}"/>
    <cellStyle name="Normal 71 4 2 3 3 2" xfId="38873" xr:uid="{00000000-0005-0000-0000-000055940000}"/>
    <cellStyle name="Normal 71 4 2 3 3 3" xfId="23640" xr:uid="{00000000-0005-0000-0000-000056940000}"/>
    <cellStyle name="Normal 71 4 2 3 4" xfId="33860" xr:uid="{00000000-0005-0000-0000-000057940000}"/>
    <cellStyle name="Normal 71 4 2 3 5" xfId="18627" xr:uid="{00000000-0005-0000-0000-000058940000}"/>
    <cellStyle name="Normal 71 4 2 4" xfId="5178" xr:uid="{00000000-0005-0000-0000-000059940000}"/>
    <cellStyle name="Normal 71 4 2 4 2" xfId="15230" xr:uid="{00000000-0005-0000-0000-00005A940000}"/>
    <cellStyle name="Normal 71 4 2 4 2 2" xfId="45561" xr:uid="{00000000-0005-0000-0000-00005B940000}"/>
    <cellStyle name="Normal 71 4 2 4 2 3" xfId="30328" xr:uid="{00000000-0005-0000-0000-00005C940000}"/>
    <cellStyle name="Normal 71 4 2 4 3" xfId="10210" xr:uid="{00000000-0005-0000-0000-00005D940000}"/>
    <cellStyle name="Normal 71 4 2 4 3 2" xfId="40544" xr:uid="{00000000-0005-0000-0000-00005E940000}"/>
    <cellStyle name="Normal 71 4 2 4 3 3" xfId="25311" xr:uid="{00000000-0005-0000-0000-00005F940000}"/>
    <cellStyle name="Normal 71 4 2 4 4" xfId="35531" xr:uid="{00000000-0005-0000-0000-000060940000}"/>
    <cellStyle name="Normal 71 4 2 4 5" xfId="20298" xr:uid="{00000000-0005-0000-0000-000061940000}"/>
    <cellStyle name="Normal 71 4 2 5" xfId="11888" xr:uid="{00000000-0005-0000-0000-000062940000}"/>
    <cellStyle name="Normal 71 4 2 5 2" xfId="42219" xr:uid="{00000000-0005-0000-0000-000063940000}"/>
    <cellStyle name="Normal 71 4 2 5 3" xfId="26986" xr:uid="{00000000-0005-0000-0000-000064940000}"/>
    <cellStyle name="Normal 71 4 2 6" xfId="6867" xr:uid="{00000000-0005-0000-0000-000065940000}"/>
    <cellStyle name="Normal 71 4 2 6 2" xfId="37202" xr:uid="{00000000-0005-0000-0000-000066940000}"/>
    <cellStyle name="Normal 71 4 2 6 3" xfId="21969" xr:uid="{00000000-0005-0000-0000-000067940000}"/>
    <cellStyle name="Normal 71 4 2 7" xfId="32190" xr:uid="{00000000-0005-0000-0000-000068940000}"/>
    <cellStyle name="Normal 71 4 2 8" xfId="16956" xr:uid="{00000000-0005-0000-0000-000069940000}"/>
    <cellStyle name="Normal 71 4 3" xfId="2214" xr:uid="{00000000-0005-0000-0000-00006A940000}"/>
    <cellStyle name="Normal 71 4 3 2" xfId="3904" xr:uid="{00000000-0005-0000-0000-00006B940000}"/>
    <cellStyle name="Normal 71 4 3 2 2" xfId="13977" xr:uid="{00000000-0005-0000-0000-00006C940000}"/>
    <cellStyle name="Normal 71 4 3 2 2 2" xfId="44308" xr:uid="{00000000-0005-0000-0000-00006D940000}"/>
    <cellStyle name="Normal 71 4 3 2 2 3" xfId="29075" xr:uid="{00000000-0005-0000-0000-00006E940000}"/>
    <cellStyle name="Normal 71 4 3 2 3" xfId="8957" xr:uid="{00000000-0005-0000-0000-00006F940000}"/>
    <cellStyle name="Normal 71 4 3 2 3 2" xfId="39291" xr:uid="{00000000-0005-0000-0000-000070940000}"/>
    <cellStyle name="Normal 71 4 3 2 3 3" xfId="24058" xr:uid="{00000000-0005-0000-0000-000071940000}"/>
    <cellStyle name="Normal 71 4 3 2 4" xfId="34278" xr:uid="{00000000-0005-0000-0000-000072940000}"/>
    <cellStyle name="Normal 71 4 3 2 5" xfId="19045" xr:uid="{00000000-0005-0000-0000-000073940000}"/>
    <cellStyle name="Normal 71 4 3 3" xfId="5596" xr:uid="{00000000-0005-0000-0000-000074940000}"/>
    <cellStyle name="Normal 71 4 3 3 2" xfId="15648" xr:uid="{00000000-0005-0000-0000-000075940000}"/>
    <cellStyle name="Normal 71 4 3 3 2 2" xfId="45979" xr:uid="{00000000-0005-0000-0000-000076940000}"/>
    <cellStyle name="Normal 71 4 3 3 2 3" xfId="30746" xr:uid="{00000000-0005-0000-0000-000077940000}"/>
    <cellStyle name="Normal 71 4 3 3 3" xfId="10628" xr:uid="{00000000-0005-0000-0000-000078940000}"/>
    <cellStyle name="Normal 71 4 3 3 3 2" xfId="40962" xr:uid="{00000000-0005-0000-0000-000079940000}"/>
    <cellStyle name="Normal 71 4 3 3 3 3" xfId="25729" xr:uid="{00000000-0005-0000-0000-00007A940000}"/>
    <cellStyle name="Normal 71 4 3 3 4" xfId="35949" xr:uid="{00000000-0005-0000-0000-00007B940000}"/>
    <cellStyle name="Normal 71 4 3 3 5" xfId="20716" xr:uid="{00000000-0005-0000-0000-00007C940000}"/>
    <cellStyle name="Normal 71 4 3 4" xfId="12306" xr:uid="{00000000-0005-0000-0000-00007D940000}"/>
    <cellStyle name="Normal 71 4 3 4 2" xfId="42637" xr:uid="{00000000-0005-0000-0000-00007E940000}"/>
    <cellStyle name="Normal 71 4 3 4 3" xfId="27404" xr:uid="{00000000-0005-0000-0000-00007F940000}"/>
    <cellStyle name="Normal 71 4 3 5" xfId="7285" xr:uid="{00000000-0005-0000-0000-000080940000}"/>
    <cellStyle name="Normal 71 4 3 5 2" xfId="37620" xr:uid="{00000000-0005-0000-0000-000081940000}"/>
    <cellStyle name="Normal 71 4 3 5 3" xfId="22387" xr:uid="{00000000-0005-0000-0000-000082940000}"/>
    <cellStyle name="Normal 71 4 3 6" xfId="32608" xr:uid="{00000000-0005-0000-0000-000083940000}"/>
    <cellStyle name="Normal 71 4 3 7" xfId="17374" xr:uid="{00000000-0005-0000-0000-000084940000}"/>
    <cellStyle name="Normal 71 4 4" xfId="3067" xr:uid="{00000000-0005-0000-0000-000085940000}"/>
    <cellStyle name="Normal 71 4 4 2" xfId="13141" xr:uid="{00000000-0005-0000-0000-000086940000}"/>
    <cellStyle name="Normal 71 4 4 2 2" xfId="43472" xr:uid="{00000000-0005-0000-0000-000087940000}"/>
    <cellStyle name="Normal 71 4 4 2 3" xfId="28239" xr:uid="{00000000-0005-0000-0000-000088940000}"/>
    <cellStyle name="Normal 71 4 4 3" xfId="8121" xr:uid="{00000000-0005-0000-0000-000089940000}"/>
    <cellStyle name="Normal 71 4 4 3 2" xfId="38455" xr:uid="{00000000-0005-0000-0000-00008A940000}"/>
    <cellStyle name="Normal 71 4 4 3 3" xfId="23222" xr:uid="{00000000-0005-0000-0000-00008B940000}"/>
    <cellStyle name="Normal 71 4 4 4" xfId="33442" xr:uid="{00000000-0005-0000-0000-00008C940000}"/>
    <cellStyle name="Normal 71 4 4 5" xfId="18209" xr:uid="{00000000-0005-0000-0000-00008D940000}"/>
    <cellStyle name="Normal 71 4 5" xfId="4760" xr:uid="{00000000-0005-0000-0000-00008E940000}"/>
    <cellStyle name="Normal 71 4 5 2" xfId="14812" xr:uid="{00000000-0005-0000-0000-00008F940000}"/>
    <cellStyle name="Normal 71 4 5 2 2" xfId="45143" xr:uid="{00000000-0005-0000-0000-000090940000}"/>
    <cellStyle name="Normal 71 4 5 2 3" xfId="29910" xr:uid="{00000000-0005-0000-0000-000091940000}"/>
    <cellStyle name="Normal 71 4 5 3" xfId="9792" xr:uid="{00000000-0005-0000-0000-000092940000}"/>
    <cellStyle name="Normal 71 4 5 3 2" xfId="40126" xr:uid="{00000000-0005-0000-0000-000093940000}"/>
    <cellStyle name="Normal 71 4 5 3 3" xfId="24893" xr:uid="{00000000-0005-0000-0000-000094940000}"/>
    <cellStyle name="Normal 71 4 5 4" xfId="35113" xr:uid="{00000000-0005-0000-0000-000095940000}"/>
    <cellStyle name="Normal 71 4 5 5" xfId="19880" xr:uid="{00000000-0005-0000-0000-000096940000}"/>
    <cellStyle name="Normal 71 4 6" xfId="11470" xr:uid="{00000000-0005-0000-0000-000097940000}"/>
    <cellStyle name="Normal 71 4 6 2" xfId="41801" xr:uid="{00000000-0005-0000-0000-000098940000}"/>
    <cellStyle name="Normal 71 4 6 3" xfId="26568" xr:uid="{00000000-0005-0000-0000-000099940000}"/>
    <cellStyle name="Normal 71 4 7" xfId="6449" xr:uid="{00000000-0005-0000-0000-00009A940000}"/>
    <cellStyle name="Normal 71 4 7 2" xfId="36784" xr:uid="{00000000-0005-0000-0000-00009B940000}"/>
    <cellStyle name="Normal 71 4 7 3" xfId="21551" xr:uid="{00000000-0005-0000-0000-00009C940000}"/>
    <cellStyle name="Normal 71 4 8" xfId="31772" xr:uid="{00000000-0005-0000-0000-00009D940000}"/>
    <cellStyle name="Normal 71 4 9" xfId="16538" xr:uid="{00000000-0005-0000-0000-00009E940000}"/>
    <cellStyle name="Normal 71 5" xfId="1583" xr:uid="{00000000-0005-0000-0000-00009F940000}"/>
    <cellStyle name="Normal 71 5 2" xfId="2424" xr:uid="{00000000-0005-0000-0000-0000A0940000}"/>
    <cellStyle name="Normal 71 5 2 2" xfId="4114" xr:uid="{00000000-0005-0000-0000-0000A1940000}"/>
    <cellStyle name="Normal 71 5 2 2 2" xfId="14187" xr:uid="{00000000-0005-0000-0000-0000A2940000}"/>
    <cellStyle name="Normal 71 5 2 2 2 2" xfId="44518" xr:uid="{00000000-0005-0000-0000-0000A3940000}"/>
    <cellStyle name="Normal 71 5 2 2 2 3" xfId="29285" xr:uid="{00000000-0005-0000-0000-0000A4940000}"/>
    <cellStyle name="Normal 71 5 2 2 3" xfId="9167" xr:uid="{00000000-0005-0000-0000-0000A5940000}"/>
    <cellStyle name="Normal 71 5 2 2 3 2" xfId="39501" xr:uid="{00000000-0005-0000-0000-0000A6940000}"/>
    <cellStyle name="Normal 71 5 2 2 3 3" xfId="24268" xr:uid="{00000000-0005-0000-0000-0000A7940000}"/>
    <cellStyle name="Normal 71 5 2 2 4" xfId="34488" xr:uid="{00000000-0005-0000-0000-0000A8940000}"/>
    <cellStyle name="Normal 71 5 2 2 5" xfId="19255" xr:uid="{00000000-0005-0000-0000-0000A9940000}"/>
    <cellStyle name="Normal 71 5 2 3" xfId="5806" xr:uid="{00000000-0005-0000-0000-0000AA940000}"/>
    <cellStyle name="Normal 71 5 2 3 2" xfId="15858" xr:uid="{00000000-0005-0000-0000-0000AB940000}"/>
    <cellStyle name="Normal 71 5 2 3 2 2" xfId="46189" xr:uid="{00000000-0005-0000-0000-0000AC940000}"/>
    <cellStyle name="Normal 71 5 2 3 2 3" xfId="30956" xr:uid="{00000000-0005-0000-0000-0000AD940000}"/>
    <cellStyle name="Normal 71 5 2 3 3" xfId="10838" xr:uid="{00000000-0005-0000-0000-0000AE940000}"/>
    <cellStyle name="Normal 71 5 2 3 3 2" xfId="41172" xr:uid="{00000000-0005-0000-0000-0000AF940000}"/>
    <cellStyle name="Normal 71 5 2 3 3 3" xfId="25939" xr:uid="{00000000-0005-0000-0000-0000B0940000}"/>
    <cellStyle name="Normal 71 5 2 3 4" xfId="36159" xr:uid="{00000000-0005-0000-0000-0000B1940000}"/>
    <cellStyle name="Normal 71 5 2 3 5" xfId="20926" xr:uid="{00000000-0005-0000-0000-0000B2940000}"/>
    <cellStyle name="Normal 71 5 2 4" xfId="12516" xr:uid="{00000000-0005-0000-0000-0000B3940000}"/>
    <cellStyle name="Normal 71 5 2 4 2" xfId="42847" xr:uid="{00000000-0005-0000-0000-0000B4940000}"/>
    <cellStyle name="Normal 71 5 2 4 3" xfId="27614" xr:uid="{00000000-0005-0000-0000-0000B5940000}"/>
    <cellStyle name="Normal 71 5 2 5" xfId="7495" xr:uid="{00000000-0005-0000-0000-0000B6940000}"/>
    <cellStyle name="Normal 71 5 2 5 2" xfId="37830" xr:uid="{00000000-0005-0000-0000-0000B7940000}"/>
    <cellStyle name="Normal 71 5 2 5 3" xfId="22597" xr:uid="{00000000-0005-0000-0000-0000B8940000}"/>
    <cellStyle name="Normal 71 5 2 6" xfId="32818" xr:uid="{00000000-0005-0000-0000-0000B9940000}"/>
    <cellStyle name="Normal 71 5 2 7" xfId="17584" xr:uid="{00000000-0005-0000-0000-0000BA940000}"/>
    <cellStyle name="Normal 71 5 3" xfId="3277" xr:uid="{00000000-0005-0000-0000-0000BB940000}"/>
    <cellStyle name="Normal 71 5 3 2" xfId="13351" xr:uid="{00000000-0005-0000-0000-0000BC940000}"/>
    <cellStyle name="Normal 71 5 3 2 2" xfId="43682" xr:uid="{00000000-0005-0000-0000-0000BD940000}"/>
    <cellStyle name="Normal 71 5 3 2 3" xfId="28449" xr:uid="{00000000-0005-0000-0000-0000BE940000}"/>
    <cellStyle name="Normal 71 5 3 3" xfId="8331" xr:uid="{00000000-0005-0000-0000-0000BF940000}"/>
    <cellStyle name="Normal 71 5 3 3 2" xfId="38665" xr:uid="{00000000-0005-0000-0000-0000C0940000}"/>
    <cellStyle name="Normal 71 5 3 3 3" xfId="23432" xr:uid="{00000000-0005-0000-0000-0000C1940000}"/>
    <cellStyle name="Normal 71 5 3 4" xfId="33652" xr:uid="{00000000-0005-0000-0000-0000C2940000}"/>
    <cellStyle name="Normal 71 5 3 5" xfId="18419" xr:uid="{00000000-0005-0000-0000-0000C3940000}"/>
    <cellStyle name="Normal 71 5 4" xfId="4970" xr:uid="{00000000-0005-0000-0000-0000C4940000}"/>
    <cellStyle name="Normal 71 5 4 2" xfId="15022" xr:uid="{00000000-0005-0000-0000-0000C5940000}"/>
    <cellStyle name="Normal 71 5 4 2 2" xfId="45353" xr:uid="{00000000-0005-0000-0000-0000C6940000}"/>
    <cellStyle name="Normal 71 5 4 2 3" xfId="30120" xr:uid="{00000000-0005-0000-0000-0000C7940000}"/>
    <cellStyle name="Normal 71 5 4 3" xfId="10002" xr:uid="{00000000-0005-0000-0000-0000C8940000}"/>
    <cellStyle name="Normal 71 5 4 3 2" xfId="40336" xr:uid="{00000000-0005-0000-0000-0000C9940000}"/>
    <cellStyle name="Normal 71 5 4 3 3" xfId="25103" xr:uid="{00000000-0005-0000-0000-0000CA940000}"/>
    <cellStyle name="Normal 71 5 4 4" xfId="35323" xr:uid="{00000000-0005-0000-0000-0000CB940000}"/>
    <cellStyle name="Normal 71 5 4 5" xfId="20090" xr:uid="{00000000-0005-0000-0000-0000CC940000}"/>
    <cellStyle name="Normal 71 5 5" xfId="11680" xr:uid="{00000000-0005-0000-0000-0000CD940000}"/>
    <cellStyle name="Normal 71 5 5 2" xfId="42011" xr:uid="{00000000-0005-0000-0000-0000CE940000}"/>
    <cellStyle name="Normal 71 5 5 3" xfId="26778" xr:uid="{00000000-0005-0000-0000-0000CF940000}"/>
    <cellStyle name="Normal 71 5 6" xfId="6659" xr:uid="{00000000-0005-0000-0000-0000D0940000}"/>
    <cellStyle name="Normal 71 5 6 2" xfId="36994" xr:uid="{00000000-0005-0000-0000-0000D1940000}"/>
    <cellStyle name="Normal 71 5 6 3" xfId="21761" xr:uid="{00000000-0005-0000-0000-0000D2940000}"/>
    <cellStyle name="Normal 71 5 7" xfId="31982" xr:uid="{00000000-0005-0000-0000-0000D3940000}"/>
    <cellStyle name="Normal 71 5 8" xfId="16748" xr:uid="{00000000-0005-0000-0000-0000D4940000}"/>
    <cellStyle name="Normal 71 6" xfId="2004" xr:uid="{00000000-0005-0000-0000-0000D5940000}"/>
    <cellStyle name="Normal 71 6 2" xfId="3696" xr:uid="{00000000-0005-0000-0000-0000D6940000}"/>
    <cellStyle name="Normal 71 6 2 2" xfId="13769" xr:uid="{00000000-0005-0000-0000-0000D7940000}"/>
    <cellStyle name="Normal 71 6 2 2 2" xfId="44100" xr:uid="{00000000-0005-0000-0000-0000D8940000}"/>
    <cellStyle name="Normal 71 6 2 2 3" xfId="28867" xr:uid="{00000000-0005-0000-0000-0000D9940000}"/>
    <cellStyle name="Normal 71 6 2 3" xfId="8749" xr:uid="{00000000-0005-0000-0000-0000DA940000}"/>
    <cellStyle name="Normal 71 6 2 3 2" xfId="39083" xr:uid="{00000000-0005-0000-0000-0000DB940000}"/>
    <cellStyle name="Normal 71 6 2 3 3" xfId="23850" xr:uid="{00000000-0005-0000-0000-0000DC940000}"/>
    <cellStyle name="Normal 71 6 2 4" xfId="34070" xr:uid="{00000000-0005-0000-0000-0000DD940000}"/>
    <cellStyle name="Normal 71 6 2 5" xfId="18837" xr:uid="{00000000-0005-0000-0000-0000DE940000}"/>
    <cellStyle name="Normal 71 6 3" xfId="5388" xr:uid="{00000000-0005-0000-0000-0000DF940000}"/>
    <cellStyle name="Normal 71 6 3 2" xfId="15440" xr:uid="{00000000-0005-0000-0000-0000E0940000}"/>
    <cellStyle name="Normal 71 6 3 2 2" xfId="45771" xr:uid="{00000000-0005-0000-0000-0000E1940000}"/>
    <cellStyle name="Normal 71 6 3 2 3" xfId="30538" xr:uid="{00000000-0005-0000-0000-0000E2940000}"/>
    <cellStyle name="Normal 71 6 3 3" xfId="10420" xr:uid="{00000000-0005-0000-0000-0000E3940000}"/>
    <cellStyle name="Normal 71 6 3 3 2" xfId="40754" xr:uid="{00000000-0005-0000-0000-0000E4940000}"/>
    <cellStyle name="Normal 71 6 3 3 3" xfId="25521" xr:uid="{00000000-0005-0000-0000-0000E5940000}"/>
    <cellStyle name="Normal 71 6 3 4" xfId="35741" xr:uid="{00000000-0005-0000-0000-0000E6940000}"/>
    <cellStyle name="Normal 71 6 3 5" xfId="20508" xr:uid="{00000000-0005-0000-0000-0000E7940000}"/>
    <cellStyle name="Normal 71 6 4" xfId="12098" xr:uid="{00000000-0005-0000-0000-0000E8940000}"/>
    <cellStyle name="Normal 71 6 4 2" xfId="42429" xr:uid="{00000000-0005-0000-0000-0000E9940000}"/>
    <cellStyle name="Normal 71 6 4 3" xfId="27196" xr:uid="{00000000-0005-0000-0000-0000EA940000}"/>
    <cellStyle name="Normal 71 6 5" xfId="7077" xr:uid="{00000000-0005-0000-0000-0000EB940000}"/>
    <cellStyle name="Normal 71 6 5 2" xfId="37412" xr:uid="{00000000-0005-0000-0000-0000EC940000}"/>
    <cellStyle name="Normal 71 6 5 3" xfId="22179" xr:uid="{00000000-0005-0000-0000-0000ED940000}"/>
    <cellStyle name="Normal 71 6 6" xfId="32400" xr:uid="{00000000-0005-0000-0000-0000EE940000}"/>
    <cellStyle name="Normal 71 6 7" xfId="17166" xr:uid="{00000000-0005-0000-0000-0000EF940000}"/>
    <cellStyle name="Normal 71 7" xfId="2856" xr:uid="{00000000-0005-0000-0000-0000F0940000}"/>
    <cellStyle name="Normal 71 7 2" xfId="12933" xr:uid="{00000000-0005-0000-0000-0000F1940000}"/>
    <cellStyle name="Normal 71 7 2 2" xfId="43264" xr:uid="{00000000-0005-0000-0000-0000F2940000}"/>
    <cellStyle name="Normal 71 7 2 3" xfId="28031" xr:uid="{00000000-0005-0000-0000-0000F3940000}"/>
    <cellStyle name="Normal 71 7 3" xfId="7913" xr:uid="{00000000-0005-0000-0000-0000F4940000}"/>
    <cellStyle name="Normal 71 7 3 2" xfId="38247" xr:uid="{00000000-0005-0000-0000-0000F5940000}"/>
    <cellStyle name="Normal 71 7 3 3" xfId="23014" xr:uid="{00000000-0005-0000-0000-0000F6940000}"/>
    <cellStyle name="Normal 71 7 4" xfId="33234" xr:uid="{00000000-0005-0000-0000-0000F7940000}"/>
    <cellStyle name="Normal 71 7 5" xfId="18001" xr:uid="{00000000-0005-0000-0000-0000F8940000}"/>
    <cellStyle name="Normal 71 8" xfId="4550" xr:uid="{00000000-0005-0000-0000-0000F9940000}"/>
    <cellStyle name="Normal 71 8 2" xfId="14604" xr:uid="{00000000-0005-0000-0000-0000FA940000}"/>
    <cellStyle name="Normal 71 8 2 2" xfId="44935" xr:uid="{00000000-0005-0000-0000-0000FB940000}"/>
    <cellStyle name="Normal 71 8 2 3" xfId="29702" xr:uid="{00000000-0005-0000-0000-0000FC940000}"/>
    <cellStyle name="Normal 71 8 3" xfId="9584" xr:uid="{00000000-0005-0000-0000-0000FD940000}"/>
    <cellStyle name="Normal 71 8 3 2" xfId="39918" xr:uid="{00000000-0005-0000-0000-0000FE940000}"/>
    <cellStyle name="Normal 71 8 3 3" xfId="24685" xr:uid="{00000000-0005-0000-0000-0000FF940000}"/>
    <cellStyle name="Normal 71 8 4" xfId="34905" xr:uid="{00000000-0005-0000-0000-000000950000}"/>
    <cellStyle name="Normal 71 8 5" xfId="19672" xr:uid="{00000000-0005-0000-0000-000001950000}"/>
    <cellStyle name="Normal 71 9" xfId="11260" xr:uid="{00000000-0005-0000-0000-000002950000}"/>
    <cellStyle name="Normal 71 9 2" xfId="41593" xr:uid="{00000000-0005-0000-0000-000003950000}"/>
    <cellStyle name="Normal 71 9 3" xfId="26360" xr:uid="{00000000-0005-0000-0000-000004950000}"/>
    <cellStyle name="Normal 72" xfId="906" xr:uid="{00000000-0005-0000-0000-000005950000}"/>
    <cellStyle name="Normal 72 10" xfId="6240" xr:uid="{00000000-0005-0000-0000-000006950000}"/>
    <cellStyle name="Normal 72 10 2" xfId="36577" xr:uid="{00000000-0005-0000-0000-000007950000}"/>
    <cellStyle name="Normal 72 10 3" xfId="21344" xr:uid="{00000000-0005-0000-0000-000008950000}"/>
    <cellStyle name="Normal 72 11" xfId="31568" xr:uid="{00000000-0005-0000-0000-000009950000}"/>
    <cellStyle name="Normal 72 12" xfId="16329" xr:uid="{00000000-0005-0000-0000-00000A950000}"/>
    <cellStyle name="Normal 72 2" xfId="1204" xr:uid="{00000000-0005-0000-0000-00000B950000}"/>
    <cellStyle name="Normal 72 2 10" xfId="31619" xr:uid="{00000000-0005-0000-0000-00000C950000}"/>
    <cellStyle name="Normal 72 2 11" xfId="16383" xr:uid="{00000000-0005-0000-0000-00000D950000}"/>
    <cellStyle name="Normal 72 2 2" xfId="1312" xr:uid="{00000000-0005-0000-0000-00000E950000}"/>
    <cellStyle name="Normal 72 2 2 10" xfId="16487" xr:uid="{00000000-0005-0000-0000-00000F950000}"/>
    <cellStyle name="Normal 72 2 2 2" xfId="1529" xr:uid="{00000000-0005-0000-0000-000010950000}"/>
    <cellStyle name="Normal 72 2 2 2 2" xfId="1950" xr:uid="{00000000-0005-0000-0000-000011950000}"/>
    <cellStyle name="Normal 72 2 2 2 2 2" xfId="2789" xr:uid="{00000000-0005-0000-0000-000012950000}"/>
    <cellStyle name="Normal 72 2 2 2 2 2 2" xfId="4479" xr:uid="{00000000-0005-0000-0000-000013950000}"/>
    <cellStyle name="Normal 72 2 2 2 2 2 2 2" xfId="14552" xr:uid="{00000000-0005-0000-0000-000014950000}"/>
    <cellStyle name="Normal 72 2 2 2 2 2 2 2 2" xfId="44883" xr:uid="{00000000-0005-0000-0000-000015950000}"/>
    <cellStyle name="Normal 72 2 2 2 2 2 2 2 3" xfId="29650" xr:uid="{00000000-0005-0000-0000-000016950000}"/>
    <cellStyle name="Normal 72 2 2 2 2 2 2 3" xfId="9532" xr:uid="{00000000-0005-0000-0000-000017950000}"/>
    <cellStyle name="Normal 72 2 2 2 2 2 2 3 2" xfId="39866" xr:uid="{00000000-0005-0000-0000-000018950000}"/>
    <cellStyle name="Normal 72 2 2 2 2 2 2 3 3" xfId="24633" xr:uid="{00000000-0005-0000-0000-000019950000}"/>
    <cellStyle name="Normal 72 2 2 2 2 2 2 4" xfId="34853" xr:uid="{00000000-0005-0000-0000-00001A950000}"/>
    <cellStyle name="Normal 72 2 2 2 2 2 2 5" xfId="19620" xr:uid="{00000000-0005-0000-0000-00001B950000}"/>
    <cellStyle name="Normal 72 2 2 2 2 2 3" xfId="6171" xr:uid="{00000000-0005-0000-0000-00001C950000}"/>
    <cellStyle name="Normal 72 2 2 2 2 2 3 2" xfId="16223" xr:uid="{00000000-0005-0000-0000-00001D950000}"/>
    <cellStyle name="Normal 72 2 2 2 2 2 3 2 2" xfId="46554" xr:uid="{00000000-0005-0000-0000-00001E950000}"/>
    <cellStyle name="Normal 72 2 2 2 2 2 3 2 3" xfId="31321" xr:uid="{00000000-0005-0000-0000-00001F950000}"/>
    <cellStyle name="Normal 72 2 2 2 2 2 3 3" xfId="11203" xr:uid="{00000000-0005-0000-0000-000020950000}"/>
    <cellStyle name="Normal 72 2 2 2 2 2 3 3 2" xfId="41537" xr:uid="{00000000-0005-0000-0000-000021950000}"/>
    <cellStyle name="Normal 72 2 2 2 2 2 3 3 3" xfId="26304" xr:uid="{00000000-0005-0000-0000-000022950000}"/>
    <cellStyle name="Normal 72 2 2 2 2 2 3 4" xfId="36524" xr:uid="{00000000-0005-0000-0000-000023950000}"/>
    <cellStyle name="Normal 72 2 2 2 2 2 3 5" xfId="21291" xr:uid="{00000000-0005-0000-0000-000024950000}"/>
    <cellStyle name="Normal 72 2 2 2 2 2 4" xfId="12881" xr:uid="{00000000-0005-0000-0000-000025950000}"/>
    <cellStyle name="Normal 72 2 2 2 2 2 4 2" xfId="43212" xr:uid="{00000000-0005-0000-0000-000026950000}"/>
    <cellStyle name="Normal 72 2 2 2 2 2 4 3" xfId="27979" xr:uid="{00000000-0005-0000-0000-000027950000}"/>
    <cellStyle name="Normal 72 2 2 2 2 2 5" xfId="7860" xr:uid="{00000000-0005-0000-0000-000028950000}"/>
    <cellStyle name="Normal 72 2 2 2 2 2 5 2" xfId="38195" xr:uid="{00000000-0005-0000-0000-000029950000}"/>
    <cellStyle name="Normal 72 2 2 2 2 2 5 3" xfId="22962" xr:uid="{00000000-0005-0000-0000-00002A950000}"/>
    <cellStyle name="Normal 72 2 2 2 2 2 6" xfId="33183" xr:uid="{00000000-0005-0000-0000-00002B950000}"/>
    <cellStyle name="Normal 72 2 2 2 2 2 7" xfId="17949" xr:uid="{00000000-0005-0000-0000-00002C950000}"/>
    <cellStyle name="Normal 72 2 2 2 2 3" xfId="3642" xr:uid="{00000000-0005-0000-0000-00002D950000}"/>
    <cellStyle name="Normal 72 2 2 2 2 3 2" xfId="13716" xr:uid="{00000000-0005-0000-0000-00002E950000}"/>
    <cellStyle name="Normal 72 2 2 2 2 3 2 2" xfId="44047" xr:uid="{00000000-0005-0000-0000-00002F950000}"/>
    <cellStyle name="Normal 72 2 2 2 2 3 2 3" xfId="28814" xr:uid="{00000000-0005-0000-0000-000030950000}"/>
    <cellStyle name="Normal 72 2 2 2 2 3 3" xfId="8696" xr:uid="{00000000-0005-0000-0000-000031950000}"/>
    <cellStyle name="Normal 72 2 2 2 2 3 3 2" xfId="39030" xr:uid="{00000000-0005-0000-0000-000032950000}"/>
    <cellStyle name="Normal 72 2 2 2 2 3 3 3" xfId="23797" xr:uid="{00000000-0005-0000-0000-000033950000}"/>
    <cellStyle name="Normal 72 2 2 2 2 3 4" xfId="34017" xr:uid="{00000000-0005-0000-0000-000034950000}"/>
    <cellStyle name="Normal 72 2 2 2 2 3 5" xfId="18784" xr:uid="{00000000-0005-0000-0000-000035950000}"/>
    <cellStyle name="Normal 72 2 2 2 2 4" xfId="5335" xr:uid="{00000000-0005-0000-0000-000036950000}"/>
    <cellStyle name="Normal 72 2 2 2 2 4 2" xfId="15387" xr:uid="{00000000-0005-0000-0000-000037950000}"/>
    <cellStyle name="Normal 72 2 2 2 2 4 2 2" xfId="45718" xr:uid="{00000000-0005-0000-0000-000038950000}"/>
    <cellStyle name="Normal 72 2 2 2 2 4 2 3" xfId="30485" xr:uid="{00000000-0005-0000-0000-000039950000}"/>
    <cellStyle name="Normal 72 2 2 2 2 4 3" xfId="10367" xr:uid="{00000000-0005-0000-0000-00003A950000}"/>
    <cellStyle name="Normal 72 2 2 2 2 4 3 2" xfId="40701" xr:uid="{00000000-0005-0000-0000-00003B950000}"/>
    <cellStyle name="Normal 72 2 2 2 2 4 3 3" xfId="25468" xr:uid="{00000000-0005-0000-0000-00003C950000}"/>
    <cellStyle name="Normal 72 2 2 2 2 4 4" xfId="35688" xr:uid="{00000000-0005-0000-0000-00003D950000}"/>
    <cellStyle name="Normal 72 2 2 2 2 4 5" xfId="20455" xr:uid="{00000000-0005-0000-0000-00003E950000}"/>
    <cellStyle name="Normal 72 2 2 2 2 5" xfId="12045" xr:uid="{00000000-0005-0000-0000-00003F950000}"/>
    <cellStyle name="Normal 72 2 2 2 2 5 2" xfId="42376" xr:uid="{00000000-0005-0000-0000-000040950000}"/>
    <cellStyle name="Normal 72 2 2 2 2 5 3" xfId="27143" xr:uid="{00000000-0005-0000-0000-000041950000}"/>
    <cellStyle name="Normal 72 2 2 2 2 6" xfId="7024" xr:uid="{00000000-0005-0000-0000-000042950000}"/>
    <cellStyle name="Normal 72 2 2 2 2 6 2" xfId="37359" xr:uid="{00000000-0005-0000-0000-000043950000}"/>
    <cellStyle name="Normal 72 2 2 2 2 6 3" xfId="22126" xr:uid="{00000000-0005-0000-0000-000044950000}"/>
    <cellStyle name="Normal 72 2 2 2 2 7" xfId="32347" xr:uid="{00000000-0005-0000-0000-000045950000}"/>
    <cellStyle name="Normal 72 2 2 2 2 8" xfId="17113" xr:uid="{00000000-0005-0000-0000-000046950000}"/>
    <cellStyle name="Normal 72 2 2 2 3" xfId="2371" xr:uid="{00000000-0005-0000-0000-000047950000}"/>
    <cellStyle name="Normal 72 2 2 2 3 2" xfId="4061" xr:uid="{00000000-0005-0000-0000-000048950000}"/>
    <cellStyle name="Normal 72 2 2 2 3 2 2" xfId="14134" xr:uid="{00000000-0005-0000-0000-000049950000}"/>
    <cellStyle name="Normal 72 2 2 2 3 2 2 2" xfId="44465" xr:uid="{00000000-0005-0000-0000-00004A950000}"/>
    <cellStyle name="Normal 72 2 2 2 3 2 2 3" xfId="29232" xr:uid="{00000000-0005-0000-0000-00004B950000}"/>
    <cellStyle name="Normal 72 2 2 2 3 2 3" xfId="9114" xr:uid="{00000000-0005-0000-0000-00004C950000}"/>
    <cellStyle name="Normal 72 2 2 2 3 2 3 2" xfId="39448" xr:uid="{00000000-0005-0000-0000-00004D950000}"/>
    <cellStyle name="Normal 72 2 2 2 3 2 3 3" xfId="24215" xr:uid="{00000000-0005-0000-0000-00004E950000}"/>
    <cellStyle name="Normal 72 2 2 2 3 2 4" xfId="34435" xr:uid="{00000000-0005-0000-0000-00004F950000}"/>
    <cellStyle name="Normal 72 2 2 2 3 2 5" xfId="19202" xr:uid="{00000000-0005-0000-0000-000050950000}"/>
    <cellStyle name="Normal 72 2 2 2 3 3" xfId="5753" xr:uid="{00000000-0005-0000-0000-000051950000}"/>
    <cellStyle name="Normal 72 2 2 2 3 3 2" xfId="15805" xr:uid="{00000000-0005-0000-0000-000052950000}"/>
    <cellStyle name="Normal 72 2 2 2 3 3 2 2" xfId="46136" xr:uid="{00000000-0005-0000-0000-000053950000}"/>
    <cellStyle name="Normal 72 2 2 2 3 3 2 3" xfId="30903" xr:uid="{00000000-0005-0000-0000-000054950000}"/>
    <cellStyle name="Normal 72 2 2 2 3 3 3" xfId="10785" xr:uid="{00000000-0005-0000-0000-000055950000}"/>
    <cellStyle name="Normal 72 2 2 2 3 3 3 2" xfId="41119" xr:uid="{00000000-0005-0000-0000-000056950000}"/>
    <cellStyle name="Normal 72 2 2 2 3 3 3 3" xfId="25886" xr:uid="{00000000-0005-0000-0000-000057950000}"/>
    <cellStyle name="Normal 72 2 2 2 3 3 4" xfId="36106" xr:uid="{00000000-0005-0000-0000-000058950000}"/>
    <cellStyle name="Normal 72 2 2 2 3 3 5" xfId="20873" xr:uid="{00000000-0005-0000-0000-000059950000}"/>
    <cellStyle name="Normal 72 2 2 2 3 4" xfId="12463" xr:uid="{00000000-0005-0000-0000-00005A950000}"/>
    <cellStyle name="Normal 72 2 2 2 3 4 2" xfId="42794" xr:uid="{00000000-0005-0000-0000-00005B950000}"/>
    <cellStyle name="Normal 72 2 2 2 3 4 3" xfId="27561" xr:uid="{00000000-0005-0000-0000-00005C950000}"/>
    <cellStyle name="Normal 72 2 2 2 3 5" xfId="7442" xr:uid="{00000000-0005-0000-0000-00005D950000}"/>
    <cellStyle name="Normal 72 2 2 2 3 5 2" xfId="37777" xr:uid="{00000000-0005-0000-0000-00005E950000}"/>
    <cellStyle name="Normal 72 2 2 2 3 5 3" xfId="22544" xr:uid="{00000000-0005-0000-0000-00005F950000}"/>
    <cellStyle name="Normal 72 2 2 2 3 6" xfId="32765" xr:uid="{00000000-0005-0000-0000-000060950000}"/>
    <cellStyle name="Normal 72 2 2 2 3 7" xfId="17531" xr:uid="{00000000-0005-0000-0000-000061950000}"/>
    <cellStyle name="Normal 72 2 2 2 4" xfId="3224" xr:uid="{00000000-0005-0000-0000-000062950000}"/>
    <cellStyle name="Normal 72 2 2 2 4 2" xfId="13298" xr:uid="{00000000-0005-0000-0000-000063950000}"/>
    <cellStyle name="Normal 72 2 2 2 4 2 2" xfId="43629" xr:uid="{00000000-0005-0000-0000-000064950000}"/>
    <cellStyle name="Normal 72 2 2 2 4 2 3" xfId="28396" xr:uid="{00000000-0005-0000-0000-000065950000}"/>
    <cellStyle name="Normal 72 2 2 2 4 3" xfId="8278" xr:uid="{00000000-0005-0000-0000-000066950000}"/>
    <cellStyle name="Normal 72 2 2 2 4 3 2" xfId="38612" xr:uid="{00000000-0005-0000-0000-000067950000}"/>
    <cellStyle name="Normal 72 2 2 2 4 3 3" xfId="23379" xr:uid="{00000000-0005-0000-0000-000068950000}"/>
    <cellStyle name="Normal 72 2 2 2 4 4" xfId="33599" xr:uid="{00000000-0005-0000-0000-000069950000}"/>
    <cellStyle name="Normal 72 2 2 2 4 5" xfId="18366" xr:uid="{00000000-0005-0000-0000-00006A950000}"/>
    <cellStyle name="Normal 72 2 2 2 5" xfId="4917" xr:uid="{00000000-0005-0000-0000-00006B950000}"/>
    <cellStyle name="Normal 72 2 2 2 5 2" xfId="14969" xr:uid="{00000000-0005-0000-0000-00006C950000}"/>
    <cellStyle name="Normal 72 2 2 2 5 2 2" xfId="45300" xr:uid="{00000000-0005-0000-0000-00006D950000}"/>
    <cellStyle name="Normal 72 2 2 2 5 2 3" xfId="30067" xr:uid="{00000000-0005-0000-0000-00006E950000}"/>
    <cellStyle name="Normal 72 2 2 2 5 3" xfId="9949" xr:uid="{00000000-0005-0000-0000-00006F950000}"/>
    <cellStyle name="Normal 72 2 2 2 5 3 2" xfId="40283" xr:uid="{00000000-0005-0000-0000-000070950000}"/>
    <cellStyle name="Normal 72 2 2 2 5 3 3" xfId="25050" xr:uid="{00000000-0005-0000-0000-000071950000}"/>
    <cellStyle name="Normal 72 2 2 2 5 4" xfId="35270" xr:uid="{00000000-0005-0000-0000-000072950000}"/>
    <cellStyle name="Normal 72 2 2 2 5 5" xfId="20037" xr:uid="{00000000-0005-0000-0000-000073950000}"/>
    <cellStyle name="Normal 72 2 2 2 6" xfId="11627" xr:uid="{00000000-0005-0000-0000-000074950000}"/>
    <cellStyle name="Normal 72 2 2 2 6 2" xfId="41958" xr:uid="{00000000-0005-0000-0000-000075950000}"/>
    <cellStyle name="Normal 72 2 2 2 6 3" xfId="26725" xr:uid="{00000000-0005-0000-0000-000076950000}"/>
    <cellStyle name="Normal 72 2 2 2 7" xfId="6606" xr:uid="{00000000-0005-0000-0000-000077950000}"/>
    <cellStyle name="Normal 72 2 2 2 7 2" xfId="36941" xr:uid="{00000000-0005-0000-0000-000078950000}"/>
    <cellStyle name="Normal 72 2 2 2 7 3" xfId="21708" xr:uid="{00000000-0005-0000-0000-000079950000}"/>
    <cellStyle name="Normal 72 2 2 2 8" xfId="31929" xr:uid="{00000000-0005-0000-0000-00007A950000}"/>
    <cellStyle name="Normal 72 2 2 2 9" xfId="16695" xr:uid="{00000000-0005-0000-0000-00007B950000}"/>
    <cellStyle name="Normal 72 2 2 3" xfId="1742" xr:uid="{00000000-0005-0000-0000-00007C950000}"/>
    <cellStyle name="Normal 72 2 2 3 2" xfId="2581" xr:uid="{00000000-0005-0000-0000-00007D950000}"/>
    <cellStyle name="Normal 72 2 2 3 2 2" xfId="4271" xr:uid="{00000000-0005-0000-0000-00007E950000}"/>
    <cellStyle name="Normal 72 2 2 3 2 2 2" xfId="14344" xr:uid="{00000000-0005-0000-0000-00007F950000}"/>
    <cellStyle name="Normal 72 2 2 3 2 2 2 2" xfId="44675" xr:uid="{00000000-0005-0000-0000-000080950000}"/>
    <cellStyle name="Normal 72 2 2 3 2 2 2 3" xfId="29442" xr:uid="{00000000-0005-0000-0000-000081950000}"/>
    <cellStyle name="Normal 72 2 2 3 2 2 3" xfId="9324" xr:uid="{00000000-0005-0000-0000-000082950000}"/>
    <cellStyle name="Normal 72 2 2 3 2 2 3 2" xfId="39658" xr:uid="{00000000-0005-0000-0000-000083950000}"/>
    <cellStyle name="Normal 72 2 2 3 2 2 3 3" xfId="24425" xr:uid="{00000000-0005-0000-0000-000084950000}"/>
    <cellStyle name="Normal 72 2 2 3 2 2 4" xfId="34645" xr:uid="{00000000-0005-0000-0000-000085950000}"/>
    <cellStyle name="Normal 72 2 2 3 2 2 5" xfId="19412" xr:uid="{00000000-0005-0000-0000-000086950000}"/>
    <cellStyle name="Normal 72 2 2 3 2 3" xfId="5963" xr:uid="{00000000-0005-0000-0000-000087950000}"/>
    <cellStyle name="Normal 72 2 2 3 2 3 2" xfId="16015" xr:uid="{00000000-0005-0000-0000-000088950000}"/>
    <cellStyle name="Normal 72 2 2 3 2 3 2 2" xfId="46346" xr:uid="{00000000-0005-0000-0000-000089950000}"/>
    <cellStyle name="Normal 72 2 2 3 2 3 2 3" xfId="31113" xr:uid="{00000000-0005-0000-0000-00008A950000}"/>
    <cellStyle name="Normal 72 2 2 3 2 3 3" xfId="10995" xr:uid="{00000000-0005-0000-0000-00008B950000}"/>
    <cellStyle name="Normal 72 2 2 3 2 3 3 2" xfId="41329" xr:uid="{00000000-0005-0000-0000-00008C950000}"/>
    <cellStyle name="Normal 72 2 2 3 2 3 3 3" xfId="26096" xr:uid="{00000000-0005-0000-0000-00008D950000}"/>
    <cellStyle name="Normal 72 2 2 3 2 3 4" xfId="36316" xr:uid="{00000000-0005-0000-0000-00008E950000}"/>
    <cellStyle name="Normal 72 2 2 3 2 3 5" xfId="21083" xr:uid="{00000000-0005-0000-0000-00008F950000}"/>
    <cellStyle name="Normal 72 2 2 3 2 4" xfId="12673" xr:uid="{00000000-0005-0000-0000-000090950000}"/>
    <cellStyle name="Normal 72 2 2 3 2 4 2" xfId="43004" xr:uid="{00000000-0005-0000-0000-000091950000}"/>
    <cellStyle name="Normal 72 2 2 3 2 4 3" xfId="27771" xr:uid="{00000000-0005-0000-0000-000092950000}"/>
    <cellStyle name="Normal 72 2 2 3 2 5" xfId="7652" xr:uid="{00000000-0005-0000-0000-000093950000}"/>
    <cellStyle name="Normal 72 2 2 3 2 5 2" xfId="37987" xr:uid="{00000000-0005-0000-0000-000094950000}"/>
    <cellStyle name="Normal 72 2 2 3 2 5 3" xfId="22754" xr:uid="{00000000-0005-0000-0000-000095950000}"/>
    <cellStyle name="Normal 72 2 2 3 2 6" xfId="32975" xr:uid="{00000000-0005-0000-0000-000096950000}"/>
    <cellStyle name="Normal 72 2 2 3 2 7" xfId="17741" xr:uid="{00000000-0005-0000-0000-000097950000}"/>
    <cellStyle name="Normal 72 2 2 3 3" xfId="3434" xr:uid="{00000000-0005-0000-0000-000098950000}"/>
    <cellStyle name="Normal 72 2 2 3 3 2" xfId="13508" xr:uid="{00000000-0005-0000-0000-000099950000}"/>
    <cellStyle name="Normal 72 2 2 3 3 2 2" xfId="43839" xr:uid="{00000000-0005-0000-0000-00009A950000}"/>
    <cellStyle name="Normal 72 2 2 3 3 2 3" xfId="28606" xr:uid="{00000000-0005-0000-0000-00009B950000}"/>
    <cellStyle name="Normal 72 2 2 3 3 3" xfId="8488" xr:uid="{00000000-0005-0000-0000-00009C950000}"/>
    <cellStyle name="Normal 72 2 2 3 3 3 2" xfId="38822" xr:uid="{00000000-0005-0000-0000-00009D950000}"/>
    <cellStyle name="Normal 72 2 2 3 3 3 3" xfId="23589" xr:uid="{00000000-0005-0000-0000-00009E950000}"/>
    <cellStyle name="Normal 72 2 2 3 3 4" xfId="33809" xr:uid="{00000000-0005-0000-0000-00009F950000}"/>
    <cellStyle name="Normal 72 2 2 3 3 5" xfId="18576" xr:uid="{00000000-0005-0000-0000-0000A0950000}"/>
    <cellStyle name="Normal 72 2 2 3 4" xfId="5127" xr:uid="{00000000-0005-0000-0000-0000A1950000}"/>
    <cellStyle name="Normal 72 2 2 3 4 2" xfId="15179" xr:uid="{00000000-0005-0000-0000-0000A2950000}"/>
    <cellStyle name="Normal 72 2 2 3 4 2 2" xfId="45510" xr:uid="{00000000-0005-0000-0000-0000A3950000}"/>
    <cellStyle name="Normal 72 2 2 3 4 2 3" xfId="30277" xr:uid="{00000000-0005-0000-0000-0000A4950000}"/>
    <cellStyle name="Normal 72 2 2 3 4 3" xfId="10159" xr:uid="{00000000-0005-0000-0000-0000A5950000}"/>
    <cellStyle name="Normal 72 2 2 3 4 3 2" xfId="40493" xr:uid="{00000000-0005-0000-0000-0000A6950000}"/>
    <cellStyle name="Normal 72 2 2 3 4 3 3" xfId="25260" xr:uid="{00000000-0005-0000-0000-0000A7950000}"/>
    <cellStyle name="Normal 72 2 2 3 4 4" xfId="35480" xr:uid="{00000000-0005-0000-0000-0000A8950000}"/>
    <cellStyle name="Normal 72 2 2 3 4 5" xfId="20247" xr:uid="{00000000-0005-0000-0000-0000A9950000}"/>
    <cellStyle name="Normal 72 2 2 3 5" xfId="11837" xr:uid="{00000000-0005-0000-0000-0000AA950000}"/>
    <cellStyle name="Normal 72 2 2 3 5 2" xfId="42168" xr:uid="{00000000-0005-0000-0000-0000AB950000}"/>
    <cellStyle name="Normal 72 2 2 3 5 3" xfId="26935" xr:uid="{00000000-0005-0000-0000-0000AC950000}"/>
    <cellStyle name="Normal 72 2 2 3 6" xfId="6816" xr:uid="{00000000-0005-0000-0000-0000AD950000}"/>
    <cellStyle name="Normal 72 2 2 3 6 2" xfId="37151" xr:uid="{00000000-0005-0000-0000-0000AE950000}"/>
    <cellStyle name="Normal 72 2 2 3 6 3" xfId="21918" xr:uid="{00000000-0005-0000-0000-0000AF950000}"/>
    <cellStyle name="Normal 72 2 2 3 7" xfId="32139" xr:uid="{00000000-0005-0000-0000-0000B0950000}"/>
    <cellStyle name="Normal 72 2 2 3 8" xfId="16905" xr:uid="{00000000-0005-0000-0000-0000B1950000}"/>
    <cellStyle name="Normal 72 2 2 4" xfId="2163" xr:uid="{00000000-0005-0000-0000-0000B2950000}"/>
    <cellStyle name="Normal 72 2 2 4 2" xfId="3853" xr:uid="{00000000-0005-0000-0000-0000B3950000}"/>
    <cellStyle name="Normal 72 2 2 4 2 2" xfId="13926" xr:uid="{00000000-0005-0000-0000-0000B4950000}"/>
    <cellStyle name="Normal 72 2 2 4 2 2 2" xfId="44257" xr:uid="{00000000-0005-0000-0000-0000B5950000}"/>
    <cellStyle name="Normal 72 2 2 4 2 2 3" xfId="29024" xr:uid="{00000000-0005-0000-0000-0000B6950000}"/>
    <cellStyle name="Normal 72 2 2 4 2 3" xfId="8906" xr:uid="{00000000-0005-0000-0000-0000B7950000}"/>
    <cellStyle name="Normal 72 2 2 4 2 3 2" xfId="39240" xr:uid="{00000000-0005-0000-0000-0000B8950000}"/>
    <cellStyle name="Normal 72 2 2 4 2 3 3" xfId="24007" xr:uid="{00000000-0005-0000-0000-0000B9950000}"/>
    <cellStyle name="Normal 72 2 2 4 2 4" xfId="34227" xr:uid="{00000000-0005-0000-0000-0000BA950000}"/>
    <cellStyle name="Normal 72 2 2 4 2 5" xfId="18994" xr:uid="{00000000-0005-0000-0000-0000BB950000}"/>
    <cellStyle name="Normal 72 2 2 4 3" xfId="5545" xr:uid="{00000000-0005-0000-0000-0000BC950000}"/>
    <cellStyle name="Normal 72 2 2 4 3 2" xfId="15597" xr:uid="{00000000-0005-0000-0000-0000BD950000}"/>
    <cellStyle name="Normal 72 2 2 4 3 2 2" xfId="45928" xr:uid="{00000000-0005-0000-0000-0000BE950000}"/>
    <cellStyle name="Normal 72 2 2 4 3 2 3" xfId="30695" xr:uid="{00000000-0005-0000-0000-0000BF950000}"/>
    <cellStyle name="Normal 72 2 2 4 3 3" xfId="10577" xr:uid="{00000000-0005-0000-0000-0000C0950000}"/>
    <cellStyle name="Normal 72 2 2 4 3 3 2" xfId="40911" xr:uid="{00000000-0005-0000-0000-0000C1950000}"/>
    <cellStyle name="Normal 72 2 2 4 3 3 3" xfId="25678" xr:uid="{00000000-0005-0000-0000-0000C2950000}"/>
    <cellStyle name="Normal 72 2 2 4 3 4" xfId="35898" xr:uid="{00000000-0005-0000-0000-0000C3950000}"/>
    <cellStyle name="Normal 72 2 2 4 3 5" xfId="20665" xr:uid="{00000000-0005-0000-0000-0000C4950000}"/>
    <cellStyle name="Normal 72 2 2 4 4" xfId="12255" xr:uid="{00000000-0005-0000-0000-0000C5950000}"/>
    <cellStyle name="Normal 72 2 2 4 4 2" xfId="42586" xr:uid="{00000000-0005-0000-0000-0000C6950000}"/>
    <cellStyle name="Normal 72 2 2 4 4 3" xfId="27353" xr:uid="{00000000-0005-0000-0000-0000C7950000}"/>
    <cellStyle name="Normal 72 2 2 4 5" xfId="7234" xr:uid="{00000000-0005-0000-0000-0000C8950000}"/>
    <cellStyle name="Normal 72 2 2 4 5 2" xfId="37569" xr:uid="{00000000-0005-0000-0000-0000C9950000}"/>
    <cellStyle name="Normal 72 2 2 4 5 3" xfId="22336" xr:uid="{00000000-0005-0000-0000-0000CA950000}"/>
    <cellStyle name="Normal 72 2 2 4 6" xfId="32557" xr:uid="{00000000-0005-0000-0000-0000CB950000}"/>
    <cellStyle name="Normal 72 2 2 4 7" xfId="17323" xr:uid="{00000000-0005-0000-0000-0000CC950000}"/>
    <cellStyle name="Normal 72 2 2 5" xfId="3016" xr:uid="{00000000-0005-0000-0000-0000CD950000}"/>
    <cellStyle name="Normal 72 2 2 5 2" xfId="13090" xr:uid="{00000000-0005-0000-0000-0000CE950000}"/>
    <cellStyle name="Normal 72 2 2 5 2 2" xfId="43421" xr:uid="{00000000-0005-0000-0000-0000CF950000}"/>
    <cellStyle name="Normal 72 2 2 5 2 3" xfId="28188" xr:uid="{00000000-0005-0000-0000-0000D0950000}"/>
    <cellStyle name="Normal 72 2 2 5 3" xfId="8070" xr:uid="{00000000-0005-0000-0000-0000D1950000}"/>
    <cellStyle name="Normal 72 2 2 5 3 2" xfId="38404" xr:uid="{00000000-0005-0000-0000-0000D2950000}"/>
    <cellStyle name="Normal 72 2 2 5 3 3" xfId="23171" xr:uid="{00000000-0005-0000-0000-0000D3950000}"/>
    <cellStyle name="Normal 72 2 2 5 4" xfId="33391" xr:uid="{00000000-0005-0000-0000-0000D4950000}"/>
    <cellStyle name="Normal 72 2 2 5 5" xfId="18158" xr:uid="{00000000-0005-0000-0000-0000D5950000}"/>
    <cellStyle name="Normal 72 2 2 6" xfId="4709" xr:uid="{00000000-0005-0000-0000-0000D6950000}"/>
    <cellStyle name="Normal 72 2 2 6 2" xfId="14761" xr:uid="{00000000-0005-0000-0000-0000D7950000}"/>
    <cellStyle name="Normal 72 2 2 6 2 2" xfId="45092" xr:uid="{00000000-0005-0000-0000-0000D8950000}"/>
    <cellStyle name="Normal 72 2 2 6 2 3" xfId="29859" xr:uid="{00000000-0005-0000-0000-0000D9950000}"/>
    <cellStyle name="Normal 72 2 2 6 3" xfId="9741" xr:uid="{00000000-0005-0000-0000-0000DA950000}"/>
    <cellStyle name="Normal 72 2 2 6 3 2" xfId="40075" xr:uid="{00000000-0005-0000-0000-0000DB950000}"/>
    <cellStyle name="Normal 72 2 2 6 3 3" xfId="24842" xr:uid="{00000000-0005-0000-0000-0000DC950000}"/>
    <cellStyle name="Normal 72 2 2 6 4" xfId="35062" xr:uid="{00000000-0005-0000-0000-0000DD950000}"/>
    <cellStyle name="Normal 72 2 2 6 5" xfId="19829" xr:uid="{00000000-0005-0000-0000-0000DE950000}"/>
    <cellStyle name="Normal 72 2 2 7" xfId="11419" xr:uid="{00000000-0005-0000-0000-0000DF950000}"/>
    <cellStyle name="Normal 72 2 2 7 2" xfId="41750" xr:uid="{00000000-0005-0000-0000-0000E0950000}"/>
    <cellStyle name="Normal 72 2 2 7 3" xfId="26517" xr:uid="{00000000-0005-0000-0000-0000E1950000}"/>
    <cellStyle name="Normal 72 2 2 8" xfId="6398" xr:uid="{00000000-0005-0000-0000-0000E2950000}"/>
    <cellStyle name="Normal 72 2 2 8 2" xfId="36733" xr:uid="{00000000-0005-0000-0000-0000E3950000}"/>
    <cellStyle name="Normal 72 2 2 8 3" xfId="21500" xr:uid="{00000000-0005-0000-0000-0000E4950000}"/>
    <cellStyle name="Normal 72 2 2 9" xfId="31721" xr:uid="{00000000-0005-0000-0000-0000E5950000}"/>
    <cellStyle name="Normal 72 2 3" xfId="1425" xr:uid="{00000000-0005-0000-0000-0000E6950000}"/>
    <cellStyle name="Normal 72 2 3 2" xfId="1846" xr:uid="{00000000-0005-0000-0000-0000E7950000}"/>
    <cellStyle name="Normal 72 2 3 2 2" xfId="2685" xr:uid="{00000000-0005-0000-0000-0000E8950000}"/>
    <cellStyle name="Normal 72 2 3 2 2 2" xfId="4375" xr:uid="{00000000-0005-0000-0000-0000E9950000}"/>
    <cellStyle name="Normal 72 2 3 2 2 2 2" xfId="14448" xr:uid="{00000000-0005-0000-0000-0000EA950000}"/>
    <cellStyle name="Normal 72 2 3 2 2 2 2 2" xfId="44779" xr:uid="{00000000-0005-0000-0000-0000EB950000}"/>
    <cellStyle name="Normal 72 2 3 2 2 2 2 3" xfId="29546" xr:uid="{00000000-0005-0000-0000-0000EC950000}"/>
    <cellStyle name="Normal 72 2 3 2 2 2 3" xfId="9428" xr:uid="{00000000-0005-0000-0000-0000ED950000}"/>
    <cellStyle name="Normal 72 2 3 2 2 2 3 2" xfId="39762" xr:uid="{00000000-0005-0000-0000-0000EE950000}"/>
    <cellStyle name="Normal 72 2 3 2 2 2 3 3" xfId="24529" xr:uid="{00000000-0005-0000-0000-0000EF950000}"/>
    <cellStyle name="Normal 72 2 3 2 2 2 4" xfId="34749" xr:uid="{00000000-0005-0000-0000-0000F0950000}"/>
    <cellStyle name="Normal 72 2 3 2 2 2 5" xfId="19516" xr:uid="{00000000-0005-0000-0000-0000F1950000}"/>
    <cellStyle name="Normal 72 2 3 2 2 3" xfId="6067" xr:uid="{00000000-0005-0000-0000-0000F2950000}"/>
    <cellStyle name="Normal 72 2 3 2 2 3 2" xfId="16119" xr:uid="{00000000-0005-0000-0000-0000F3950000}"/>
    <cellStyle name="Normal 72 2 3 2 2 3 2 2" xfId="46450" xr:uid="{00000000-0005-0000-0000-0000F4950000}"/>
    <cellStyle name="Normal 72 2 3 2 2 3 2 3" xfId="31217" xr:uid="{00000000-0005-0000-0000-0000F5950000}"/>
    <cellStyle name="Normal 72 2 3 2 2 3 3" xfId="11099" xr:uid="{00000000-0005-0000-0000-0000F6950000}"/>
    <cellStyle name="Normal 72 2 3 2 2 3 3 2" xfId="41433" xr:uid="{00000000-0005-0000-0000-0000F7950000}"/>
    <cellStyle name="Normal 72 2 3 2 2 3 3 3" xfId="26200" xr:uid="{00000000-0005-0000-0000-0000F8950000}"/>
    <cellStyle name="Normal 72 2 3 2 2 3 4" xfId="36420" xr:uid="{00000000-0005-0000-0000-0000F9950000}"/>
    <cellStyle name="Normal 72 2 3 2 2 3 5" xfId="21187" xr:uid="{00000000-0005-0000-0000-0000FA950000}"/>
    <cellStyle name="Normal 72 2 3 2 2 4" xfId="12777" xr:uid="{00000000-0005-0000-0000-0000FB950000}"/>
    <cellStyle name="Normal 72 2 3 2 2 4 2" xfId="43108" xr:uid="{00000000-0005-0000-0000-0000FC950000}"/>
    <cellStyle name="Normal 72 2 3 2 2 4 3" xfId="27875" xr:uid="{00000000-0005-0000-0000-0000FD950000}"/>
    <cellStyle name="Normal 72 2 3 2 2 5" xfId="7756" xr:uid="{00000000-0005-0000-0000-0000FE950000}"/>
    <cellStyle name="Normal 72 2 3 2 2 5 2" xfId="38091" xr:uid="{00000000-0005-0000-0000-0000FF950000}"/>
    <cellStyle name="Normal 72 2 3 2 2 5 3" xfId="22858" xr:uid="{00000000-0005-0000-0000-000000960000}"/>
    <cellStyle name="Normal 72 2 3 2 2 6" xfId="33079" xr:uid="{00000000-0005-0000-0000-000001960000}"/>
    <cellStyle name="Normal 72 2 3 2 2 7" xfId="17845" xr:uid="{00000000-0005-0000-0000-000002960000}"/>
    <cellStyle name="Normal 72 2 3 2 3" xfId="3538" xr:uid="{00000000-0005-0000-0000-000003960000}"/>
    <cellStyle name="Normal 72 2 3 2 3 2" xfId="13612" xr:uid="{00000000-0005-0000-0000-000004960000}"/>
    <cellStyle name="Normal 72 2 3 2 3 2 2" xfId="43943" xr:uid="{00000000-0005-0000-0000-000005960000}"/>
    <cellStyle name="Normal 72 2 3 2 3 2 3" xfId="28710" xr:uid="{00000000-0005-0000-0000-000006960000}"/>
    <cellStyle name="Normal 72 2 3 2 3 3" xfId="8592" xr:uid="{00000000-0005-0000-0000-000007960000}"/>
    <cellStyle name="Normal 72 2 3 2 3 3 2" xfId="38926" xr:uid="{00000000-0005-0000-0000-000008960000}"/>
    <cellStyle name="Normal 72 2 3 2 3 3 3" xfId="23693" xr:uid="{00000000-0005-0000-0000-000009960000}"/>
    <cellStyle name="Normal 72 2 3 2 3 4" xfId="33913" xr:uid="{00000000-0005-0000-0000-00000A960000}"/>
    <cellStyle name="Normal 72 2 3 2 3 5" xfId="18680" xr:uid="{00000000-0005-0000-0000-00000B960000}"/>
    <cellStyle name="Normal 72 2 3 2 4" xfId="5231" xr:uid="{00000000-0005-0000-0000-00000C960000}"/>
    <cellStyle name="Normal 72 2 3 2 4 2" xfId="15283" xr:uid="{00000000-0005-0000-0000-00000D960000}"/>
    <cellStyle name="Normal 72 2 3 2 4 2 2" xfId="45614" xr:uid="{00000000-0005-0000-0000-00000E960000}"/>
    <cellStyle name="Normal 72 2 3 2 4 2 3" xfId="30381" xr:uid="{00000000-0005-0000-0000-00000F960000}"/>
    <cellStyle name="Normal 72 2 3 2 4 3" xfId="10263" xr:uid="{00000000-0005-0000-0000-000010960000}"/>
    <cellStyle name="Normal 72 2 3 2 4 3 2" xfId="40597" xr:uid="{00000000-0005-0000-0000-000011960000}"/>
    <cellStyle name="Normal 72 2 3 2 4 3 3" xfId="25364" xr:uid="{00000000-0005-0000-0000-000012960000}"/>
    <cellStyle name="Normal 72 2 3 2 4 4" xfId="35584" xr:uid="{00000000-0005-0000-0000-000013960000}"/>
    <cellStyle name="Normal 72 2 3 2 4 5" xfId="20351" xr:uid="{00000000-0005-0000-0000-000014960000}"/>
    <cellStyle name="Normal 72 2 3 2 5" xfId="11941" xr:uid="{00000000-0005-0000-0000-000015960000}"/>
    <cellStyle name="Normal 72 2 3 2 5 2" xfId="42272" xr:uid="{00000000-0005-0000-0000-000016960000}"/>
    <cellStyle name="Normal 72 2 3 2 5 3" xfId="27039" xr:uid="{00000000-0005-0000-0000-000017960000}"/>
    <cellStyle name="Normal 72 2 3 2 6" xfId="6920" xr:uid="{00000000-0005-0000-0000-000018960000}"/>
    <cellStyle name="Normal 72 2 3 2 6 2" xfId="37255" xr:uid="{00000000-0005-0000-0000-000019960000}"/>
    <cellStyle name="Normal 72 2 3 2 6 3" xfId="22022" xr:uid="{00000000-0005-0000-0000-00001A960000}"/>
    <cellStyle name="Normal 72 2 3 2 7" xfId="32243" xr:uid="{00000000-0005-0000-0000-00001B960000}"/>
    <cellStyle name="Normal 72 2 3 2 8" xfId="17009" xr:uid="{00000000-0005-0000-0000-00001C960000}"/>
    <cellStyle name="Normal 72 2 3 3" xfId="2267" xr:uid="{00000000-0005-0000-0000-00001D960000}"/>
    <cellStyle name="Normal 72 2 3 3 2" xfId="3957" xr:uid="{00000000-0005-0000-0000-00001E960000}"/>
    <cellStyle name="Normal 72 2 3 3 2 2" xfId="14030" xr:uid="{00000000-0005-0000-0000-00001F960000}"/>
    <cellStyle name="Normal 72 2 3 3 2 2 2" xfId="44361" xr:uid="{00000000-0005-0000-0000-000020960000}"/>
    <cellStyle name="Normal 72 2 3 3 2 2 3" xfId="29128" xr:uid="{00000000-0005-0000-0000-000021960000}"/>
    <cellStyle name="Normal 72 2 3 3 2 3" xfId="9010" xr:uid="{00000000-0005-0000-0000-000022960000}"/>
    <cellStyle name="Normal 72 2 3 3 2 3 2" xfId="39344" xr:uid="{00000000-0005-0000-0000-000023960000}"/>
    <cellStyle name="Normal 72 2 3 3 2 3 3" xfId="24111" xr:uid="{00000000-0005-0000-0000-000024960000}"/>
    <cellStyle name="Normal 72 2 3 3 2 4" xfId="34331" xr:uid="{00000000-0005-0000-0000-000025960000}"/>
    <cellStyle name="Normal 72 2 3 3 2 5" xfId="19098" xr:uid="{00000000-0005-0000-0000-000026960000}"/>
    <cellStyle name="Normal 72 2 3 3 3" xfId="5649" xr:uid="{00000000-0005-0000-0000-000027960000}"/>
    <cellStyle name="Normal 72 2 3 3 3 2" xfId="15701" xr:uid="{00000000-0005-0000-0000-000028960000}"/>
    <cellStyle name="Normal 72 2 3 3 3 2 2" xfId="46032" xr:uid="{00000000-0005-0000-0000-000029960000}"/>
    <cellStyle name="Normal 72 2 3 3 3 2 3" xfId="30799" xr:uid="{00000000-0005-0000-0000-00002A960000}"/>
    <cellStyle name="Normal 72 2 3 3 3 3" xfId="10681" xr:uid="{00000000-0005-0000-0000-00002B960000}"/>
    <cellStyle name="Normal 72 2 3 3 3 3 2" xfId="41015" xr:uid="{00000000-0005-0000-0000-00002C960000}"/>
    <cellStyle name="Normal 72 2 3 3 3 3 3" xfId="25782" xr:uid="{00000000-0005-0000-0000-00002D960000}"/>
    <cellStyle name="Normal 72 2 3 3 3 4" xfId="36002" xr:uid="{00000000-0005-0000-0000-00002E960000}"/>
    <cellStyle name="Normal 72 2 3 3 3 5" xfId="20769" xr:uid="{00000000-0005-0000-0000-00002F960000}"/>
    <cellStyle name="Normal 72 2 3 3 4" xfId="12359" xr:uid="{00000000-0005-0000-0000-000030960000}"/>
    <cellStyle name="Normal 72 2 3 3 4 2" xfId="42690" xr:uid="{00000000-0005-0000-0000-000031960000}"/>
    <cellStyle name="Normal 72 2 3 3 4 3" xfId="27457" xr:uid="{00000000-0005-0000-0000-000032960000}"/>
    <cellStyle name="Normal 72 2 3 3 5" xfId="7338" xr:uid="{00000000-0005-0000-0000-000033960000}"/>
    <cellStyle name="Normal 72 2 3 3 5 2" xfId="37673" xr:uid="{00000000-0005-0000-0000-000034960000}"/>
    <cellStyle name="Normal 72 2 3 3 5 3" xfId="22440" xr:uid="{00000000-0005-0000-0000-000035960000}"/>
    <cellStyle name="Normal 72 2 3 3 6" xfId="32661" xr:uid="{00000000-0005-0000-0000-000036960000}"/>
    <cellStyle name="Normal 72 2 3 3 7" xfId="17427" xr:uid="{00000000-0005-0000-0000-000037960000}"/>
    <cellStyle name="Normal 72 2 3 4" xfId="3120" xr:uid="{00000000-0005-0000-0000-000038960000}"/>
    <cellStyle name="Normal 72 2 3 4 2" xfId="13194" xr:uid="{00000000-0005-0000-0000-000039960000}"/>
    <cellStyle name="Normal 72 2 3 4 2 2" xfId="43525" xr:uid="{00000000-0005-0000-0000-00003A960000}"/>
    <cellStyle name="Normal 72 2 3 4 2 3" xfId="28292" xr:uid="{00000000-0005-0000-0000-00003B960000}"/>
    <cellStyle name="Normal 72 2 3 4 3" xfId="8174" xr:uid="{00000000-0005-0000-0000-00003C960000}"/>
    <cellStyle name="Normal 72 2 3 4 3 2" xfId="38508" xr:uid="{00000000-0005-0000-0000-00003D960000}"/>
    <cellStyle name="Normal 72 2 3 4 3 3" xfId="23275" xr:uid="{00000000-0005-0000-0000-00003E960000}"/>
    <cellStyle name="Normal 72 2 3 4 4" xfId="33495" xr:uid="{00000000-0005-0000-0000-00003F960000}"/>
    <cellStyle name="Normal 72 2 3 4 5" xfId="18262" xr:uid="{00000000-0005-0000-0000-000040960000}"/>
    <cellStyle name="Normal 72 2 3 5" xfId="4813" xr:uid="{00000000-0005-0000-0000-000041960000}"/>
    <cellStyle name="Normal 72 2 3 5 2" xfId="14865" xr:uid="{00000000-0005-0000-0000-000042960000}"/>
    <cellStyle name="Normal 72 2 3 5 2 2" xfId="45196" xr:uid="{00000000-0005-0000-0000-000043960000}"/>
    <cellStyle name="Normal 72 2 3 5 2 3" xfId="29963" xr:uid="{00000000-0005-0000-0000-000044960000}"/>
    <cellStyle name="Normal 72 2 3 5 3" xfId="9845" xr:uid="{00000000-0005-0000-0000-000045960000}"/>
    <cellStyle name="Normal 72 2 3 5 3 2" xfId="40179" xr:uid="{00000000-0005-0000-0000-000046960000}"/>
    <cellStyle name="Normal 72 2 3 5 3 3" xfId="24946" xr:uid="{00000000-0005-0000-0000-000047960000}"/>
    <cellStyle name="Normal 72 2 3 5 4" xfId="35166" xr:uid="{00000000-0005-0000-0000-000048960000}"/>
    <cellStyle name="Normal 72 2 3 5 5" xfId="19933" xr:uid="{00000000-0005-0000-0000-000049960000}"/>
    <cellStyle name="Normal 72 2 3 6" xfId="11523" xr:uid="{00000000-0005-0000-0000-00004A960000}"/>
    <cellStyle name="Normal 72 2 3 6 2" xfId="41854" xr:uid="{00000000-0005-0000-0000-00004B960000}"/>
    <cellStyle name="Normal 72 2 3 6 3" xfId="26621" xr:uid="{00000000-0005-0000-0000-00004C960000}"/>
    <cellStyle name="Normal 72 2 3 7" xfId="6502" xr:uid="{00000000-0005-0000-0000-00004D960000}"/>
    <cellStyle name="Normal 72 2 3 7 2" xfId="36837" xr:uid="{00000000-0005-0000-0000-00004E960000}"/>
    <cellStyle name="Normal 72 2 3 7 3" xfId="21604" xr:uid="{00000000-0005-0000-0000-00004F960000}"/>
    <cellStyle name="Normal 72 2 3 8" xfId="31825" xr:uid="{00000000-0005-0000-0000-000050960000}"/>
    <cellStyle name="Normal 72 2 3 9" xfId="16591" xr:uid="{00000000-0005-0000-0000-000051960000}"/>
    <cellStyle name="Normal 72 2 4" xfId="1638" xr:uid="{00000000-0005-0000-0000-000052960000}"/>
    <cellStyle name="Normal 72 2 4 2" xfId="2477" xr:uid="{00000000-0005-0000-0000-000053960000}"/>
    <cellStyle name="Normal 72 2 4 2 2" xfId="4167" xr:uid="{00000000-0005-0000-0000-000054960000}"/>
    <cellStyle name="Normal 72 2 4 2 2 2" xfId="14240" xr:uid="{00000000-0005-0000-0000-000055960000}"/>
    <cellStyle name="Normal 72 2 4 2 2 2 2" xfId="44571" xr:uid="{00000000-0005-0000-0000-000056960000}"/>
    <cellStyle name="Normal 72 2 4 2 2 2 3" xfId="29338" xr:uid="{00000000-0005-0000-0000-000057960000}"/>
    <cellStyle name="Normal 72 2 4 2 2 3" xfId="9220" xr:uid="{00000000-0005-0000-0000-000058960000}"/>
    <cellStyle name="Normal 72 2 4 2 2 3 2" xfId="39554" xr:uid="{00000000-0005-0000-0000-000059960000}"/>
    <cellStyle name="Normal 72 2 4 2 2 3 3" xfId="24321" xr:uid="{00000000-0005-0000-0000-00005A960000}"/>
    <cellStyle name="Normal 72 2 4 2 2 4" xfId="34541" xr:uid="{00000000-0005-0000-0000-00005B960000}"/>
    <cellStyle name="Normal 72 2 4 2 2 5" xfId="19308" xr:uid="{00000000-0005-0000-0000-00005C960000}"/>
    <cellStyle name="Normal 72 2 4 2 3" xfId="5859" xr:uid="{00000000-0005-0000-0000-00005D960000}"/>
    <cellStyle name="Normal 72 2 4 2 3 2" xfId="15911" xr:uid="{00000000-0005-0000-0000-00005E960000}"/>
    <cellStyle name="Normal 72 2 4 2 3 2 2" xfId="46242" xr:uid="{00000000-0005-0000-0000-00005F960000}"/>
    <cellStyle name="Normal 72 2 4 2 3 2 3" xfId="31009" xr:uid="{00000000-0005-0000-0000-000060960000}"/>
    <cellStyle name="Normal 72 2 4 2 3 3" xfId="10891" xr:uid="{00000000-0005-0000-0000-000061960000}"/>
    <cellStyle name="Normal 72 2 4 2 3 3 2" xfId="41225" xr:uid="{00000000-0005-0000-0000-000062960000}"/>
    <cellStyle name="Normal 72 2 4 2 3 3 3" xfId="25992" xr:uid="{00000000-0005-0000-0000-000063960000}"/>
    <cellStyle name="Normal 72 2 4 2 3 4" xfId="36212" xr:uid="{00000000-0005-0000-0000-000064960000}"/>
    <cellStyle name="Normal 72 2 4 2 3 5" xfId="20979" xr:uid="{00000000-0005-0000-0000-000065960000}"/>
    <cellStyle name="Normal 72 2 4 2 4" xfId="12569" xr:uid="{00000000-0005-0000-0000-000066960000}"/>
    <cellStyle name="Normal 72 2 4 2 4 2" xfId="42900" xr:uid="{00000000-0005-0000-0000-000067960000}"/>
    <cellStyle name="Normal 72 2 4 2 4 3" xfId="27667" xr:uid="{00000000-0005-0000-0000-000068960000}"/>
    <cellStyle name="Normal 72 2 4 2 5" xfId="7548" xr:uid="{00000000-0005-0000-0000-000069960000}"/>
    <cellStyle name="Normal 72 2 4 2 5 2" xfId="37883" xr:uid="{00000000-0005-0000-0000-00006A960000}"/>
    <cellStyle name="Normal 72 2 4 2 5 3" xfId="22650" xr:uid="{00000000-0005-0000-0000-00006B960000}"/>
    <cellStyle name="Normal 72 2 4 2 6" xfId="32871" xr:uid="{00000000-0005-0000-0000-00006C960000}"/>
    <cellStyle name="Normal 72 2 4 2 7" xfId="17637" xr:uid="{00000000-0005-0000-0000-00006D960000}"/>
    <cellStyle name="Normal 72 2 4 3" xfId="3330" xr:uid="{00000000-0005-0000-0000-00006E960000}"/>
    <cellStyle name="Normal 72 2 4 3 2" xfId="13404" xr:uid="{00000000-0005-0000-0000-00006F960000}"/>
    <cellStyle name="Normal 72 2 4 3 2 2" xfId="43735" xr:uid="{00000000-0005-0000-0000-000070960000}"/>
    <cellStyle name="Normal 72 2 4 3 2 3" xfId="28502" xr:uid="{00000000-0005-0000-0000-000071960000}"/>
    <cellStyle name="Normal 72 2 4 3 3" xfId="8384" xr:uid="{00000000-0005-0000-0000-000072960000}"/>
    <cellStyle name="Normal 72 2 4 3 3 2" xfId="38718" xr:uid="{00000000-0005-0000-0000-000073960000}"/>
    <cellStyle name="Normal 72 2 4 3 3 3" xfId="23485" xr:uid="{00000000-0005-0000-0000-000074960000}"/>
    <cellStyle name="Normal 72 2 4 3 4" xfId="33705" xr:uid="{00000000-0005-0000-0000-000075960000}"/>
    <cellStyle name="Normal 72 2 4 3 5" xfId="18472" xr:uid="{00000000-0005-0000-0000-000076960000}"/>
    <cellStyle name="Normal 72 2 4 4" xfId="5023" xr:uid="{00000000-0005-0000-0000-000077960000}"/>
    <cellStyle name="Normal 72 2 4 4 2" xfId="15075" xr:uid="{00000000-0005-0000-0000-000078960000}"/>
    <cellStyle name="Normal 72 2 4 4 2 2" xfId="45406" xr:uid="{00000000-0005-0000-0000-000079960000}"/>
    <cellStyle name="Normal 72 2 4 4 2 3" xfId="30173" xr:uid="{00000000-0005-0000-0000-00007A960000}"/>
    <cellStyle name="Normal 72 2 4 4 3" xfId="10055" xr:uid="{00000000-0005-0000-0000-00007B960000}"/>
    <cellStyle name="Normal 72 2 4 4 3 2" xfId="40389" xr:uid="{00000000-0005-0000-0000-00007C960000}"/>
    <cellStyle name="Normal 72 2 4 4 3 3" xfId="25156" xr:uid="{00000000-0005-0000-0000-00007D960000}"/>
    <cellStyle name="Normal 72 2 4 4 4" xfId="35376" xr:uid="{00000000-0005-0000-0000-00007E960000}"/>
    <cellStyle name="Normal 72 2 4 4 5" xfId="20143" xr:uid="{00000000-0005-0000-0000-00007F960000}"/>
    <cellStyle name="Normal 72 2 4 5" xfId="11733" xr:uid="{00000000-0005-0000-0000-000080960000}"/>
    <cellStyle name="Normal 72 2 4 5 2" xfId="42064" xr:uid="{00000000-0005-0000-0000-000081960000}"/>
    <cellStyle name="Normal 72 2 4 5 3" xfId="26831" xr:uid="{00000000-0005-0000-0000-000082960000}"/>
    <cellStyle name="Normal 72 2 4 6" xfId="6712" xr:uid="{00000000-0005-0000-0000-000083960000}"/>
    <cellStyle name="Normal 72 2 4 6 2" xfId="37047" xr:uid="{00000000-0005-0000-0000-000084960000}"/>
    <cellStyle name="Normal 72 2 4 6 3" xfId="21814" xr:uid="{00000000-0005-0000-0000-000085960000}"/>
    <cellStyle name="Normal 72 2 4 7" xfId="32035" xr:uid="{00000000-0005-0000-0000-000086960000}"/>
    <cellStyle name="Normal 72 2 4 8" xfId="16801" xr:uid="{00000000-0005-0000-0000-000087960000}"/>
    <cellStyle name="Normal 72 2 5" xfId="2059" xr:uid="{00000000-0005-0000-0000-000088960000}"/>
    <cellStyle name="Normal 72 2 5 2" xfId="3749" xr:uid="{00000000-0005-0000-0000-000089960000}"/>
    <cellStyle name="Normal 72 2 5 2 2" xfId="13822" xr:uid="{00000000-0005-0000-0000-00008A960000}"/>
    <cellStyle name="Normal 72 2 5 2 2 2" xfId="44153" xr:uid="{00000000-0005-0000-0000-00008B960000}"/>
    <cellStyle name="Normal 72 2 5 2 2 3" xfId="28920" xr:uid="{00000000-0005-0000-0000-00008C960000}"/>
    <cellStyle name="Normal 72 2 5 2 3" xfId="8802" xr:uid="{00000000-0005-0000-0000-00008D960000}"/>
    <cellStyle name="Normal 72 2 5 2 3 2" xfId="39136" xr:uid="{00000000-0005-0000-0000-00008E960000}"/>
    <cellStyle name="Normal 72 2 5 2 3 3" xfId="23903" xr:uid="{00000000-0005-0000-0000-00008F960000}"/>
    <cellStyle name="Normal 72 2 5 2 4" xfId="34123" xr:uid="{00000000-0005-0000-0000-000090960000}"/>
    <cellStyle name="Normal 72 2 5 2 5" xfId="18890" xr:uid="{00000000-0005-0000-0000-000091960000}"/>
    <cellStyle name="Normal 72 2 5 3" xfId="5441" xr:uid="{00000000-0005-0000-0000-000092960000}"/>
    <cellStyle name="Normal 72 2 5 3 2" xfId="15493" xr:uid="{00000000-0005-0000-0000-000093960000}"/>
    <cellStyle name="Normal 72 2 5 3 2 2" xfId="45824" xr:uid="{00000000-0005-0000-0000-000094960000}"/>
    <cellStyle name="Normal 72 2 5 3 2 3" xfId="30591" xr:uid="{00000000-0005-0000-0000-000095960000}"/>
    <cellStyle name="Normal 72 2 5 3 3" xfId="10473" xr:uid="{00000000-0005-0000-0000-000096960000}"/>
    <cellStyle name="Normal 72 2 5 3 3 2" xfId="40807" xr:uid="{00000000-0005-0000-0000-000097960000}"/>
    <cellStyle name="Normal 72 2 5 3 3 3" xfId="25574" xr:uid="{00000000-0005-0000-0000-000098960000}"/>
    <cellStyle name="Normal 72 2 5 3 4" xfId="35794" xr:uid="{00000000-0005-0000-0000-000099960000}"/>
    <cellStyle name="Normal 72 2 5 3 5" xfId="20561" xr:uid="{00000000-0005-0000-0000-00009A960000}"/>
    <cellStyle name="Normal 72 2 5 4" xfId="12151" xr:uid="{00000000-0005-0000-0000-00009B960000}"/>
    <cellStyle name="Normal 72 2 5 4 2" xfId="42482" xr:uid="{00000000-0005-0000-0000-00009C960000}"/>
    <cellStyle name="Normal 72 2 5 4 3" xfId="27249" xr:uid="{00000000-0005-0000-0000-00009D960000}"/>
    <cellStyle name="Normal 72 2 5 5" xfId="7130" xr:uid="{00000000-0005-0000-0000-00009E960000}"/>
    <cellStyle name="Normal 72 2 5 5 2" xfId="37465" xr:uid="{00000000-0005-0000-0000-00009F960000}"/>
    <cellStyle name="Normal 72 2 5 5 3" xfId="22232" xr:uid="{00000000-0005-0000-0000-0000A0960000}"/>
    <cellStyle name="Normal 72 2 5 6" xfId="32453" xr:uid="{00000000-0005-0000-0000-0000A1960000}"/>
    <cellStyle name="Normal 72 2 5 7" xfId="17219" xr:uid="{00000000-0005-0000-0000-0000A2960000}"/>
    <cellStyle name="Normal 72 2 6" xfId="2912" xr:uid="{00000000-0005-0000-0000-0000A3960000}"/>
    <cellStyle name="Normal 72 2 6 2" xfId="12986" xr:uid="{00000000-0005-0000-0000-0000A4960000}"/>
    <cellStyle name="Normal 72 2 6 2 2" xfId="43317" xr:uid="{00000000-0005-0000-0000-0000A5960000}"/>
    <cellStyle name="Normal 72 2 6 2 3" xfId="28084" xr:uid="{00000000-0005-0000-0000-0000A6960000}"/>
    <cellStyle name="Normal 72 2 6 3" xfId="7966" xr:uid="{00000000-0005-0000-0000-0000A7960000}"/>
    <cellStyle name="Normal 72 2 6 3 2" xfId="38300" xr:uid="{00000000-0005-0000-0000-0000A8960000}"/>
    <cellStyle name="Normal 72 2 6 3 3" xfId="23067" xr:uid="{00000000-0005-0000-0000-0000A9960000}"/>
    <cellStyle name="Normal 72 2 6 4" xfId="33287" xr:uid="{00000000-0005-0000-0000-0000AA960000}"/>
    <cellStyle name="Normal 72 2 6 5" xfId="18054" xr:uid="{00000000-0005-0000-0000-0000AB960000}"/>
    <cellStyle name="Normal 72 2 7" xfId="4605" xr:uid="{00000000-0005-0000-0000-0000AC960000}"/>
    <cellStyle name="Normal 72 2 7 2" xfId="14657" xr:uid="{00000000-0005-0000-0000-0000AD960000}"/>
    <cellStyle name="Normal 72 2 7 2 2" xfId="44988" xr:uid="{00000000-0005-0000-0000-0000AE960000}"/>
    <cellStyle name="Normal 72 2 7 2 3" xfId="29755" xr:uid="{00000000-0005-0000-0000-0000AF960000}"/>
    <cellStyle name="Normal 72 2 7 3" xfId="9637" xr:uid="{00000000-0005-0000-0000-0000B0960000}"/>
    <cellStyle name="Normal 72 2 7 3 2" xfId="39971" xr:uid="{00000000-0005-0000-0000-0000B1960000}"/>
    <cellStyle name="Normal 72 2 7 3 3" xfId="24738" xr:uid="{00000000-0005-0000-0000-0000B2960000}"/>
    <cellStyle name="Normal 72 2 7 4" xfId="34958" xr:uid="{00000000-0005-0000-0000-0000B3960000}"/>
    <cellStyle name="Normal 72 2 7 5" xfId="19725" xr:uid="{00000000-0005-0000-0000-0000B4960000}"/>
    <cellStyle name="Normal 72 2 8" xfId="11315" xr:uid="{00000000-0005-0000-0000-0000B5960000}"/>
    <cellStyle name="Normal 72 2 8 2" xfId="41646" xr:uid="{00000000-0005-0000-0000-0000B6960000}"/>
    <cellStyle name="Normal 72 2 8 3" xfId="26413" xr:uid="{00000000-0005-0000-0000-0000B7960000}"/>
    <cellStyle name="Normal 72 2 9" xfId="6294" xr:uid="{00000000-0005-0000-0000-0000B8960000}"/>
    <cellStyle name="Normal 72 2 9 2" xfId="36629" xr:uid="{00000000-0005-0000-0000-0000B9960000}"/>
    <cellStyle name="Normal 72 2 9 3" xfId="21396" xr:uid="{00000000-0005-0000-0000-0000BA960000}"/>
    <cellStyle name="Normal 72 3" xfId="1258" xr:uid="{00000000-0005-0000-0000-0000BB960000}"/>
    <cellStyle name="Normal 72 3 10" xfId="16435" xr:uid="{00000000-0005-0000-0000-0000BC960000}"/>
    <cellStyle name="Normal 72 3 2" xfId="1477" xr:uid="{00000000-0005-0000-0000-0000BD960000}"/>
    <cellStyle name="Normal 72 3 2 2" xfId="1898" xr:uid="{00000000-0005-0000-0000-0000BE960000}"/>
    <cellStyle name="Normal 72 3 2 2 2" xfId="2737" xr:uid="{00000000-0005-0000-0000-0000BF960000}"/>
    <cellStyle name="Normal 72 3 2 2 2 2" xfId="4427" xr:uid="{00000000-0005-0000-0000-0000C0960000}"/>
    <cellStyle name="Normal 72 3 2 2 2 2 2" xfId="14500" xr:uid="{00000000-0005-0000-0000-0000C1960000}"/>
    <cellStyle name="Normal 72 3 2 2 2 2 2 2" xfId="44831" xr:uid="{00000000-0005-0000-0000-0000C2960000}"/>
    <cellStyle name="Normal 72 3 2 2 2 2 2 3" xfId="29598" xr:uid="{00000000-0005-0000-0000-0000C3960000}"/>
    <cellStyle name="Normal 72 3 2 2 2 2 3" xfId="9480" xr:uid="{00000000-0005-0000-0000-0000C4960000}"/>
    <cellStyle name="Normal 72 3 2 2 2 2 3 2" xfId="39814" xr:uid="{00000000-0005-0000-0000-0000C5960000}"/>
    <cellStyle name="Normal 72 3 2 2 2 2 3 3" xfId="24581" xr:uid="{00000000-0005-0000-0000-0000C6960000}"/>
    <cellStyle name="Normal 72 3 2 2 2 2 4" xfId="34801" xr:uid="{00000000-0005-0000-0000-0000C7960000}"/>
    <cellStyle name="Normal 72 3 2 2 2 2 5" xfId="19568" xr:uid="{00000000-0005-0000-0000-0000C8960000}"/>
    <cellStyle name="Normal 72 3 2 2 2 3" xfId="6119" xr:uid="{00000000-0005-0000-0000-0000C9960000}"/>
    <cellStyle name="Normal 72 3 2 2 2 3 2" xfId="16171" xr:uid="{00000000-0005-0000-0000-0000CA960000}"/>
    <cellStyle name="Normal 72 3 2 2 2 3 2 2" xfId="46502" xr:uid="{00000000-0005-0000-0000-0000CB960000}"/>
    <cellStyle name="Normal 72 3 2 2 2 3 2 3" xfId="31269" xr:uid="{00000000-0005-0000-0000-0000CC960000}"/>
    <cellStyle name="Normal 72 3 2 2 2 3 3" xfId="11151" xr:uid="{00000000-0005-0000-0000-0000CD960000}"/>
    <cellStyle name="Normal 72 3 2 2 2 3 3 2" xfId="41485" xr:uid="{00000000-0005-0000-0000-0000CE960000}"/>
    <cellStyle name="Normal 72 3 2 2 2 3 3 3" xfId="26252" xr:uid="{00000000-0005-0000-0000-0000CF960000}"/>
    <cellStyle name="Normal 72 3 2 2 2 3 4" xfId="36472" xr:uid="{00000000-0005-0000-0000-0000D0960000}"/>
    <cellStyle name="Normal 72 3 2 2 2 3 5" xfId="21239" xr:uid="{00000000-0005-0000-0000-0000D1960000}"/>
    <cellStyle name="Normal 72 3 2 2 2 4" xfId="12829" xr:uid="{00000000-0005-0000-0000-0000D2960000}"/>
    <cellStyle name="Normal 72 3 2 2 2 4 2" xfId="43160" xr:uid="{00000000-0005-0000-0000-0000D3960000}"/>
    <cellStyle name="Normal 72 3 2 2 2 4 3" xfId="27927" xr:uid="{00000000-0005-0000-0000-0000D4960000}"/>
    <cellStyle name="Normal 72 3 2 2 2 5" xfId="7808" xr:uid="{00000000-0005-0000-0000-0000D5960000}"/>
    <cellStyle name="Normal 72 3 2 2 2 5 2" xfId="38143" xr:uid="{00000000-0005-0000-0000-0000D6960000}"/>
    <cellStyle name="Normal 72 3 2 2 2 5 3" xfId="22910" xr:uid="{00000000-0005-0000-0000-0000D7960000}"/>
    <cellStyle name="Normal 72 3 2 2 2 6" xfId="33131" xr:uid="{00000000-0005-0000-0000-0000D8960000}"/>
    <cellStyle name="Normal 72 3 2 2 2 7" xfId="17897" xr:uid="{00000000-0005-0000-0000-0000D9960000}"/>
    <cellStyle name="Normal 72 3 2 2 3" xfId="3590" xr:uid="{00000000-0005-0000-0000-0000DA960000}"/>
    <cellStyle name="Normal 72 3 2 2 3 2" xfId="13664" xr:uid="{00000000-0005-0000-0000-0000DB960000}"/>
    <cellStyle name="Normal 72 3 2 2 3 2 2" xfId="43995" xr:uid="{00000000-0005-0000-0000-0000DC960000}"/>
    <cellStyle name="Normal 72 3 2 2 3 2 3" xfId="28762" xr:uid="{00000000-0005-0000-0000-0000DD960000}"/>
    <cellStyle name="Normal 72 3 2 2 3 3" xfId="8644" xr:uid="{00000000-0005-0000-0000-0000DE960000}"/>
    <cellStyle name="Normal 72 3 2 2 3 3 2" xfId="38978" xr:uid="{00000000-0005-0000-0000-0000DF960000}"/>
    <cellStyle name="Normal 72 3 2 2 3 3 3" xfId="23745" xr:uid="{00000000-0005-0000-0000-0000E0960000}"/>
    <cellStyle name="Normal 72 3 2 2 3 4" xfId="33965" xr:uid="{00000000-0005-0000-0000-0000E1960000}"/>
    <cellStyle name="Normal 72 3 2 2 3 5" xfId="18732" xr:uid="{00000000-0005-0000-0000-0000E2960000}"/>
    <cellStyle name="Normal 72 3 2 2 4" xfId="5283" xr:uid="{00000000-0005-0000-0000-0000E3960000}"/>
    <cellStyle name="Normal 72 3 2 2 4 2" xfId="15335" xr:uid="{00000000-0005-0000-0000-0000E4960000}"/>
    <cellStyle name="Normal 72 3 2 2 4 2 2" xfId="45666" xr:uid="{00000000-0005-0000-0000-0000E5960000}"/>
    <cellStyle name="Normal 72 3 2 2 4 2 3" xfId="30433" xr:uid="{00000000-0005-0000-0000-0000E6960000}"/>
    <cellStyle name="Normal 72 3 2 2 4 3" xfId="10315" xr:uid="{00000000-0005-0000-0000-0000E7960000}"/>
    <cellStyle name="Normal 72 3 2 2 4 3 2" xfId="40649" xr:uid="{00000000-0005-0000-0000-0000E8960000}"/>
    <cellStyle name="Normal 72 3 2 2 4 3 3" xfId="25416" xr:uid="{00000000-0005-0000-0000-0000E9960000}"/>
    <cellStyle name="Normal 72 3 2 2 4 4" xfId="35636" xr:uid="{00000000-0005-0000-0000-0000EA960000}"/>
    <cellStyle name="Normal 72 3 2 2 4 5" xfId="20403" xr:uid="{00000000-0005-0000-0000-0000EB960000}"/>
    <cellStyle name="Normal 72 3 2 2 5" xfId="11993" xr:uid="{00000000-0005-0000-0000-0000EC960000}"/>
    <cellStyle name="Normal 72 3 2 2 5 2" xfId="42324" xr:uid="{00000000-0005-0000-0000-0000ED960000}"/>
    <cellStyle name="Normal 72 3 2 2 5 3" xfId="27091" xr:uid="{00000000-0005-0000-0000-0000EE960000}"/>
    <cellStyle name="Normal 72 3 2 2 6" xfId="6972" xr:uid="{00000000-0005-0000-0000-0000EF960000}"/>
    <cellStyle name="Normal 72 3 2 2 6 2" xfId="37307" xr:uid="{00000000-0005-0000-0000-0000F0960000}"/>
    <cellStyle name="Normal 72 3 2 2 6 3" xfId="22074" xr:uid="{00000000-0005-0000-0000-0000F1960000}"/>
    <cellStyle name="Normal 72 3 2 2 7" xfId="32295" xr:uid="{00000000-0005-0000-0000-0000F2960000}"/>
    <cellStyle name="Normal 72 3 2 2 8" xfId="17061" xr:uid="{00000000-0005-0000-0000-0000F3960000}"/>
    <cellStyle name="Normal 72 3 2 3" xfId="2319" xr:uid="{00000000-0005-0000-0000-0000F4960000}"/>
    <cellStyle name="Normal 72 3 2 3 2" xfId="4009" xr:uid="{00000000-0005-0000-0000-0000F5960000}"/>
    <cellStyle name="Normal 72 3 2 3 2 2" xfId="14082" xr:uid="{00000000-0005-0000-0000-0000F6960000}"/>
    <cellStyle name="Normal 72 3 2 3 2 2 2" xfId="44413" xr:uid="{00000000-0005-0000-0000-0000F7960000}"/>
    <cellStyle name="Normal 72 3 2 3 2 2 3" xfId="29180" xr:uid="{00000000-0005-0000-0000-0000F8960000}"/>
    <cellStyle name="Normal 72 3 2 3 2 3" xfId="9062" xr:uid="{00000000-0005-0000-0000-0000F9960000}"/>
    <cellStyle name="Normal 72 3 2 3 2 3 2" xfId="39396" xr:uid="{00000000-0005-0000-0000-0000FA960000}"/>
    <cellStyle name="Normal 72 3 2 3 2 3 3" xfId="24163" xr:uid="{00000000-0005-0000-0000-0000FB960000}"/>
    <cellStyle name="Normal 72 3 2 3 2 4" xfId="34383" xr:uid="{00000000-0005-0000-0000-0000FC960000}"/>
    <cellStyle name="Normal 72 3 2 3 2 5" xfId="19150" xr:uid="{00000000-0005-0000-0000-0000FD960000}"/>
    <cellStyle name="Normal 72 3 2 3 3" xfId="5701" xr:uid="{00000000-0005-0000-0000-0000FE960000}"/>
    <cellStyle name="Normal 72 3 2 3 3 2" xfId="15753" xr:uid="{00000000-0005-0000-0000-0000FF960000}"/>
    <cellStyle name="Normal 72 3 2 3 3 2 2" xfId="46084" xr:uid="{00000000-0005-0000-0000-000000970000}"/>
    <cellStyle name="Normal 72 3 2 3 3 2 3" xfId="30851" xr:uid="{00000000-0005-0000-0000-000001970000}"/>
    <cellStyle name="Normal 72 3 2 3 3 3" xfId="10733" xr:uid="{00000000-0005-0000-0000-000002970000}"/>
    <cellStyle name="Normal 72 3 2 3 3 3 2" xfId="41067" xr:uid="{00000000-0005-0000-0000-000003970000}"/>
    <cellStyle name="Normal 72 3 2 3 3 3 3" xfId="25834" xr:uid="{00000000-0005-0000-0000-000004970000}"/>
    <cellStyle name="Normal 72 3 2 3 3 4" xfId="36054" xr:uid="{00000000-0005-0000-0000-000005970000}"/>
    <cellStyle name="Normal 72 3 2 3 3 5" xfId="20821" xr:uid="{00000000-0005-0000-0000-000006970000}"/>
    <cellStyle name="Normal 72 3 2 3 4" xfId="12411" xr:uid="{00000000-0005-0000-0000-000007970000}"/>
    <cellStyle name="Normal 72 3 2 3 4 2" xfId="42742" xr:uid="{00000000-0005-0000-0000-000008970000}"/>
    <cellStyle name="Normal 72 3 2 3 4 3" xfId="27509" xr:uid="{00000000-0005-0000-0000-000009970000}"/>
    <cellStyle name="Normal 72 3 2 3 5" xfId="7390" xr:uid="{00000000-0005-0000-0000-00000A970000}"/>
    <cellStyle name="Normal 72 3 2 3 5 2" xfId="37725" xr:uid="{00000000-0005-0000-0000-00000B970000}"/>
    <cellStyle name="Normal 72 3 2 3 5 3" xfId="22492" xr:uid="{00000000-0005-0000-0000-00000C970000}"/>
    <cellStyle name="Normal 72 3 2 3 6" xfId="32713" xr:uid="{00000000-0005-0000-0000-00000D970000}"/>
    <cellStyle name="Normal 72 3 2 3 7" xfId="17479" xr:uid="{00000000-0005-0000-0000-00000E970000}"/>
    <cellStyle name="Normal 72 3 2 4" xfId="3172" xr:uid="{00000000-0005-0000-0000-00000F970000}"/>
    <cellStyle name="Normal 72 3 2 4 2" xfId="13246" xr:uid="{00000000-0005-0000-0000-000010970000}"/>
    <cellStyle name="Normal 72 3 2 4 2 2" xfId="43577" xr:uid="{00000000-0005-0000-0000-000011970000}"/>
    <cellStyle name="Normal 72 3 2 4 2 3" xfId="28344" xr:uid="{00000000-0005-0000-0000-000012970000}"/>
    <cellStyle name="Normal 72 3 2 4 3" xfId="8226" xr:uid="{00000000-0005-0000-0000-000013970000}"/>
    <cellStyle name="Normal 72 3 2 4 3 2" xfId="38560" xr:uid="{00000000-0005-0000-0000-000014970000}"/>
    <cellStyle name="Normal 72 3 2 4 3 3" xfId="23327" xr:uid="{00000000-0005-0000-0000-000015970000}"/>
    <cellStyle name="Normal 72 3 2 4 4" xfId="33547" xr:uid="{00000000-0005-0000-0000-000016970000}"/>
    <cellStyle name="Normal 72 3 2 4 5" xfId="18314" xr:uid="{00000000-0005-0000-0000-000017970000}"/>
    <cellStyle name="Normal 72 3 2 5" xfId="4865" xr:uid="{00000000-0005-0000-0000-000018970000}"/>
    <cellStyle name="Normal 72 3 2 5 2" xfId="14917" xr:uid="{00000000-0005-0000-0000-000019970000}"/>
    <cellStyle name="Normal 72 3 2 5 2 2" xfId="45248" xr:uid="{00000000-0005-0000-0000-00001A970000}"/>
    <cellStyle name="Normal 72 3 2 5 2 3" xfId="30015" xr:uid="{00000000-0005-0000-0000-00001B970000}"/>
    <cellStyle name="Normal 72 3 2 5 3" xfId="9897" xr:uid="{00000000-0005-0000-0000-00001C970000}"/>
    <cellStyle name="Normal 72 3 2 5 3 2" xfId="40231" xr:uid="{00000000-0005-0000-0000-00001D970000}"/>
    <cellStyle name="Normal 72 3 2 5 3 3" xfId="24998" xr:uid="{00000000-0005-0000-0000-00001E970000}"/>
    <cellStyle name="Normal 72 3 2 5 4" xfId="35218" xr:uid="{00000000-0005-0000-0000-00001F970000}"/>
    <cellStyle name="Normal 72 3 2 5 5" xfId="19985" xr:uid="{00000000-0005-0000-0000-000020970000}"/>
    <cellStyle name="Normal 72 3 2 6" xfId="11575" xr:uid="{00000000-0005-0000-0000-000021970000}"/>
    <cellStyle name="Normal 72 3 2 6 2" xfId="41906" xr:uid="{00000000-0005-0000-0000-000022970000}"/>
    <cellStyle name="Normal 72 3 2 6 3" xfId="26673" xr:uid="{00000000-0005-0000-0000-000023970000}"/>
    <cellStyle name="Normal 72 3 2 7" xfId="6554" xr:uid="{00000000-0005-0000-0000-000024970000}"/>
    <cellStyle name="Normal 72 3 2 7 2" xfId="36889" xr:uid="{00000000-0005-0000-0000-000025970000}"/>
    <cellStyle name="Normal 72 3 2 7 3" xfId="21656" xr:uid="{00000000-0005-0000-0000-000026970000}"/>
    <cellStyle name="Normal 72 3 2 8" xfId="31877" xr:uid="{00000000-0005-0000-0000-000027970000}"/>
    <cellStyle name="Normal 72 3 2 9" xfId="16643" xr:uid="{00000000-0005-0000-0000-000028970000}"/>
    <cellStyle name="Normal 72 3 3" xfId="1690" xr:uid="{00000000-0005-0000-0000-000029970000}"/>
    <cellStyle name="Normal 72 3 3 2" xfId="2529" xr:uid="{00000000-0005-0000-0000-00002A970000}"/>
    <cellStyle name="Normal 72 3 3 2 2" xfId="4219" xr:uid="{00000000-0005-0000-0000-00002B970000}"/>
    <cellStyle name="Normal 72 3 3 2 2 2" xfId="14292" xr:uid="{00000000-0005-0000-0000-00002C970000}"/>
    <cellStyle name="Normal 72 3 3 2 2 2 2" xfId="44623" xr:uid="{00000000-0005-0000-0000-00002D970000}"/>
    <cellStyle name="Normal 72 3 3 2 2 2 3" xfId="29390" xr:uid="{00000000-0005-0000-0000-00002E970000}"/>
    <cellStyle name="Normal 72 3 3 2 2 3" xfId="9272" xr:uid="{00000000-0005-0000-0000-00002F970000}"/>
    <cellStyle name="Normal 72 3 3 2 2 3 2" xfId="39606" xr:uid="{00000000-0005-0000-0000-000030970000}"/>
    <cellStyle name="Normal 72 3 3 2 2 3 3" xfId="24373" xr:uid="{00000000-0005-0000-0000-000031970000}"/>
    <cellStyle name="Normal 72 3 3 2 2 4" xfId="34593" xr:uid="{00000000-0005-0000-0000-000032970000}"/>
    <cellStyle name="Normal 72 3 3 2 2 5" xfId="19360" xr:uid="{00000000-0005-0000-0000-000033970000}"/>
    <cellStyle name="Normal 72 3 3 2 3" xfId="5911" xr:uid="{00000000-0005-0000-0000-000034970000}"/>
    <cellStyle name="Normal 72 3 3 2 3 2" xfId="15963" xr:uid="{00000000-0005-0000-0000-000035970000}"/>
    <cellStyle name="Normal 72 3 3 2 3 2 2" xfId="46294" xr:uid="{00000000-0005-0000-0000-000036970000}"/>
    <cellStyle name="Normal 72 3 3 2 3 2 3" xfId="31061" xr:uid="{00000000-0005-0000-0000-000037970000}"/>
    <cellStyle name="Normal 72 3 3 2 3 3" xfId="10943" xr:uid="{00000000-0005-0000-0000-000038970000}"/>
    <cellStyle name="Normal 72 3 3 2 3 3 2" xfId="41277" xr:uid="{00000000-0005-0000-0000-000039970000}"/>
    <cellStyle name="Normal 72 3 3 2 3 3 3" xfId="26044" xr:uid="{00000000-0005-0000-0000-00003A970000}"/>
    <cellStyle name="Normal 72 3 3 2 3 4" xfId="36264" xr:uid="{00000000-0005-0000-0000-00003B970000}"/>
    <cellStyle name="Normal 72 3 3 2 3 5" xfId="21031" xr:uid="{00000000-0005-0000-0000-00003C970000}"/>
    <cellStyle name="Normal 72 3 3 2 4" xfId="12621" xr:uid="{00000000-0005-0000-0000-00003D970000}"/>
    <cellStyle name="Normal 72 3 3 2 4 2" xfId="42952" xr:uid="{00000000-0005-0000-0000-00003E970000}"/>
    <cellStyle name="Normal 72 3 3 2 4 3" xfId="27719" xr:uid="{00000000-0005-0000-0000-00003F970000}"/>
    <cellStyle name="Normal 72 3 3 2 5" xfId="7600" xr:uid="{00000000-0005-0000-0000-000040970000}"/>
    <cellStyle name="Normal 72 3 3 2 5 2" xfId="37935" xr:uid="{00000000-0005-0000-0000-000041970000}"/>
    <cellStyle name="Normal 72 3 3 2 5 3" xfId="22702" xr:uid="{00000000-0005-0000-0000-000042970000}"/>
    <cellStyle name="Normal 72 3 3 2 6" xfId="32923" xr:uid="{00000000-0005-0000-0000-000043970000}"/>
    <cellStyle name="Normal 72 3 3 2 7" xfId="17689" xr:uid="{00000000-0005-0000-0000-000044970000}"/>
    <cellStyle name="Normal 72 3 3 3" xfId="3382" xr:uid="{00000000-0005-0000-0000-000045970000}"/>
    <cellStyle name="Normal 72 3 3 3 2" xfId="13456" xr:uid="{00000000-0005-0000-0000-000046970000}"/>
    <cellStyle name="Normal 72 3 3 3 2 2" xfId="43787" xr:uid="{00000000-0005-0000-0000-000047970000}"/>
    <cellStyle name="Normal 72 3 3 3 2 3" xfId="28554" xr:uid="{00000000-0005-0000-0000-000048970000}"/>
    <cellStyle name="Normal 72 3 3 3 3" xfId="8436" xr:uid="{00000000-0005-0000-0000-000049970000}"/>
    <cellStyle name="Normal 72 3 3 3 3 2" xfId="38770" xr:uid="{00000000-0005-0000-0000-00004A970000}"/>
    <cellStyle name="Normal 72 3 3 3 3 3" xfId="23537" xr:uid="{00000000-0005-0000-0000-00004B970000}"/>
    <cellStyle name="Normal 72 3 3 3 4" xfId="33757" xr:uid="{00000000-0005-0000-0000-00004C970000}"/>
    <cellStyle name="Normal 72 3 3 3 5" xfId="18524" xr:uid="{00000000-0005-0000-0000-00004D970000}"/>
    <cellStyle name="Normal 72 3 3 4" xfId="5075" xr:uid="{00000000-0005-0000-0000-00004E970000}"/>
    <cellStyle name="Normal 72 3 3 4 2" xfId="15127" xr:uid="{00000000-0005-0000-0000-00004F970000}"/>
    <cellStyle name="Normal 72 3 3 4 2 2" xfId="45458" xr:uid="{00000000-0005-0000-0000-000050970000}"/>
    <cellStyle name="Normal 72 3 3 4 2 3" xfId="30225" xr:uid="{00000000-0005-0000-0000-000051970000}"/>
    <cellStyle name="Normal 72 3 3 4 3" xfId="10107" xr:uid="{00000000-0005-0000-0000-000052970000}"/>
    <cellStyle name="Normal 72 3 3 4 3 2" xfId="40441" xr:uid="{00000000-0005-0000-0000-000053970000}"/>
    <cellStyle name="Normal 72 3 3 4 3 3" xfId="25208" xr:uid="{00000000-0005-0000-0000-000054970000}"/>
    <cellStyle name="Normal 72 3 3 4 4" xfId="35428" xr:uid="{00000000-0005-0000-0000-000055970000}"/>
    <cellStyle name="Normal 72 3 3 4 5" xfId="20195" xr:uid="{00000000-0005-0000-0000-000056970000}"/>
    <cellStyle name="Normal 72 3 3 5" xfId="11785" xr:uid="{00000000-0005-0000-0000-000057970000}"/>
    <cellStyle name="Normal 72 3 3 5 2" xfId="42116" xr:uid="{00000000-0005-0000-0000-000058970000}"/>
    <cellStyle name="Normal 72 3 3 5 3" xfId="26883" xr:uid="{00000000-0005-0000-0000-000059970000}"/>
    <cellStyle name="Normal 72 3 3 6" xfId="6764" xr:uid="{00000000-0005-0000-0000-00005A970000}"/>
    <cellStyle name="Normal 72 3 3 6 2" xfId="37099" xr:uid="{00000000-0005-0000-0000-00005B970000}"/>
    <cellStyle name="Normal 72 3 3 6 3" xfId="21866" xr:uid="{00000000-0005-0000-0000-00005C970000}"/>
    <cellStyle name="Normal 72 3 3 7" xfId="32087" xr:uid="{00000000-0005-0000-0000-00005D970000}"/>
    <cellStyle name="Normal 72 3 3 8" xfId="16853" xr:uid="{00000000-0005-0000-0000-00005E970000}"/>
    <cellStyle name="Normal 72 3 4" xfId="2111" xr:uid="{00000000-0005-0000-0000-00005F970000}"/>
    <cellStyle name="Normal 72 3 4 2" xfId="3801" xr:uid="{00000000-0005-0000-0000-000060970000}"/>
    <cellStyle name="Normal 72 3 4 2 2" xfId="13874" xr:uid="{00000000-0005-0000-0000-000061970000}"/>
    <cellStyle name="Normal 72 3 4 2 2 2" xfId="44205" xr:uid="{00000000-0005-0000-0000-000062970000}"/>
    <cellStyle name="Normal 72 3 4 2 2 3" xfId="28972" xr:uid="{00000000-0005-0000-0000-000063970000}"/>
    <cellStyle name="Normal 72 3 4 2 3" xfId="8854" xr:uid="{00000000-0005-0000-0000-000064970000}"/>
    <cellStyle name="Normal 72 3 4 2 3 2" xfId="39188" xr:uid="{00000000-0005-0000-0000-000065970000}"/>
    <cellStyle name="Normal 72 3 4 2 3 3" xfId="23955" xr:uid="{00000000-0005-0000-0000-000066970000}"/>
    <cellStyle name="Normal 72 3 4 2 4" xfId="34175" xr:uid="{00000000-0005-0000-0000-000067970000}"/>
    <cellStyle name="Normal 72 3 4 2 5" xfId="18942" xr:uid="{00000000-0005-0000-0000-000068970000}"/>
    <cellStyle name="Normal 72 3 4 3" xfId="5493" xr:uid="{00000000-0005-0000-0000-000069970000}"/>
    <cellStyle name="Normal 72 3 4 3 2" xfId="15545" xr:uid="{00000000-0005-0000-0000-00006A970000}"/>
    <cellStyle name="Normal 72 3 4 3 2 2" xfId="45876" xr:uid="{00000000-0005-0000-0000-00006B970000}"/>
    <cellStyle name="Normal 72 3 4 3 2 3" xfId="30643" xr:uid="{00000000-0005-0000-0000-00006C970000}"/>
    <cellStyle name="Normal 72 3 4 3 3" xfId="10525" xr:uid="{00000000-0005-0000-0000-00006D970000}"/>
    <cellStyle name="Normal 72 3 4 3 3 2" xfId="40859" xr:uid="{00000000-0005-0000-0000-00006E970000}"/>
    <cellStyle name="Normal 72 3 4 3 3 3" xfId="25626" xr:uid="{00000000-0005-0000-0000-00006F970000}"/>
    <cellStyle name="Normal 72 3 4 3 4" xfId="35846" xr:uid="{00000000-0005-0000-0000-000070970000}"/>
    <cellStyle name="Normal 72 3 4 3 5" xfId="20613" xr:uid="{00000000-0005-0000-0000-000071970000}"/>
    <cellStyle name="Normal 72 3 4 4" xfId="12203" xr:uid="{00000000-0005-0000-0000-000072970000}"/>
    <cellStyle name="Normal 72 3 4 4 2" xfId="42534" xr:uid="{00000000-0005-0000-0000-000073970000}"/>
    <cellStyle name="Normal 72 3 4 4 3" xfId="27301" xr:uid="{00000000-0005-0000-0000-000074970000}"/>
    <cellStyle name="Normal 72 3 4 5" xfId="7182" xr:uid="{00000000-0005-0000-0000-000075970000}"/>
    <cellStyle name="Normal 72 3 4 5 2" xfId="37517" xr:uid="{00000000-0005-0000-0000-000076970000}"/>
    <cellStyle name="Normal 72 3 4 5 3" xfId="22284" xr:uid="{00000000-0005-0000-0000-000077970000}"/>
    <cellStyle name="Normal 72 3 4 6" xfId="32505" xr:uid="{00000000-0005-0000-0000-000078970000}"/>
    <cellStyle name="Normal 72 3 4 7" xfId="17271" xr:uid="{00000000-0005-0000-0000-000079970000}"/>
    <cellStyle name="Normal 72 3 5" xfId="2964" xr:uid="{00000000-0005-0000-0000-00007A970000}"/>
    <cellStyle name="Normal 72 3 5 2" xfId="13038" xr:uid="{00000000-0005-0000-0000-00007B970000}"/>
    <cellStyle name="Normal 72 3 5 2 2" xfId="43369" xr:uid="{00000000-0005-0000-0000-00007C970000}"/>
    <cellStyle name="Normal 72 3 5 2 3" xfId="28136" xr:uid="{00000000-0005-0000-0000-00007D970000}"/>
    <cellStyle name="Normal 72 3 5 3" xfId="8018" xr:uid="{00000000-0005-0000-0000-00007E970000}"/>
    <cellStyle name="Normal 72 3 5 3 2" xfId="38352" xr:uid="{00000000-0005-0000-0000-00007F970000}"/>
    <cellStyle name="Normal 72 3 5 3 3" xfId="23119" xr:uid="{00000000-0005-0000-0000-000080970000}"/>
    <cellStyle name="Normal 72 3 5 4" xfId="33339" xr:uid="{00000000-0005-0000-0000-000081970000}"/>
    <cellStyle name="Normal 72 3 5 5" xfId="18106" xr:uid="{00000000-0005-0000-0000-000082970000}"/>
    <cellStyle name="Normal 72 3 6" xfId="4657" xr:uid="{00000000-0005-0000-0000-000083970000}"/>
    <cellStyle name="Normal 72 3 6 2" xfId="14709" xr:uid="{00000000-0005-0000-0000-000084970000}"/>
    <cellStyle name="Normal 72 3 6 2 2" xfId="45040" xr:uid="{00000000-0005-0000-0000-000085970000}"/>
    <cellStyle name="Normal 72 3 6 2 3" xfId="29807" xr:uid="{00000000-0005-0000-0000-000086970000}"/>
    <cellStyle name="Normal 72 3 6 3" xfId="9689" xr:uid="{00000000-0005-0000-0000-000087970000}"/>
    <cellStyle name="Normal 72 3 6 3 2" xfId="40023" xr:uid="{00000000-0005-0000-0000-000088970000}"/>
    <cellStyle name="Normal 72 3 6 3 3" xfId="24790" xr:uid="{00000000-0005-0000-0000-000089970000}"/>
    <cellStyle name="Normal 72 3 6 4" xfId="35010" xr:uid="{00000000-0005-0000-0000-00008A970000}"/>
    <cellStyle name="Normal 72 3 6 5" xfId="19777" xr:uid="{00000000-0005-0000-0000-00008B970000}"/>
    <cellStyle name="Normal 72 3 7" xfId="11367" xr:uid="{00000000-0005-0000-0000-00008C970000}"/>
    <cellStyle name="Normal 72 3 7 2" xfId="41698" xr:uid="{00000000-0005-0000-0000-00008D970000}"/>
    <cellStyle name="Normal 72 3 7 3" xfId="26465" xr:uid="{00000000-0005-0000-0000-00008E970000}"/>
    <cellStyle name="Normal 72 3 8" xfId="6346" xr:uid="{00000000-0005-0000-0000-00008F970000}"/>
    <cellStyle name="Normal 72 3 8 2" xfId="36681" xr:uid="{00000000-0005-0000-0000-000090970000}"/>
    <cellStyle name="Normal 72 3 8 3" xfId="21448" xr:uid="{00000000-0005-0000-0000-000091970000}"/>
    <cellStyle name="Normal 72 3 9" xfId="31670" xr:uid="{00000000-0005-0000-0000-000092970000}"/>
    <cellStyle name="Normal 72 4" xfId="1371" xr:uid="{00000000-0005-0000-0000-000093970000}"/>
    <cellStyle name="Normal 72 4 2" xfId="1794" xr:uid="{00000000-0005-0000-0000-000094970000}"/>
    <cellStyle name="Normal 72 4 2 2" xfId="2633" xr:uid="{00000000-0005-0000-0000-000095970000}"/>
    <cellStyle name="Normal 72 4 2 2 2" xfId="4323" xr:uid="{00000000-0005-0000-0000-000096970000}"/>
    <cellStyle name="Normal 72 4 2 2 2 2" xfId="14396" xr:uid="{00000000-0005-0000-0000-000097970000}"/>
    <cellStyle name="Normal 72 4 2 2 2 2 2" xfId="44727" xr:uid="{00000000-0005-0000-0000-000098970000}"/>
    <cellStyle name="Normal 72 4 2 2 2 2 3" xfId="29494" xr:uid="{00000000-0005-0000-0000-000099970000}"/>
    <cellStyle name="Normal 72 4 2 2 2 3" xfId="9376" xr:uid="{00000000-0005-0000-0000-00009A970000}"/>
    <cellStyle name="Normal 72 4 2 2 2 3 2" xfId="39710" xr:uid="{00000000-0005-0000-0000-00009B970000}"/>
    <cellStyle name="Normal 72 4 2 2 2 3 3" xfId="24477" xr:uid="{00000000-0005-0000-0000-00009C970000}"/>
    <cellStyle name="Normal 72 4 2 2 2 4" xfId="34697" xr:uid="{00000000-0005-0000-0000-00009D970000}"/>
    <cellStyle name="Normal 72 4 2 2 2 5" xfId="19464" xr:uid="{00000000-0005-0000-0000-00009E970000}"/>
    <cellStyle name="Normal 72 4 2 2 3" xfId="6015" xr:uid="{00000000-0005-0000-0000-00009F970000}"/>
    <cellStyle name="Normal 72 4 2 2 3 2" xfId="16067" xr:uid="{00000000-0005-0000-0000-0000A0970000}"/>
    <cellStyle name="Normal 72 4 2 2 3 2 2" xfId="46398" xr:uid="{00000000-0005-0000-0000-0000A1970000}"/>
    <cellStyle name="Normal 72 4 2 2 3 2 3" xfId="31165" xr:uid="{00000000-0005-0000-0000-0000A2970000}"/>
    <cellStyle name="Normal 72 4 2 2 3 3" xfId="11047" xr:uid="{00000000-0005-0000-0000-0000A3970000}"/>
    <cellStyle name="Normal 72 4 2 2 3 3 2" xfId="41381" xr:uid="{00000000-0005-0000-0000-0000A4970000}"/>
    <cellStyle name="Normal 72 4 2 2 3 3 3" xfId="26148" xr:uid="{00000000-0005-0000-0000-0000A5970000}"/>
    <cellStyle name="Normal 72 4 2 2 3 4" xfId="36368" xr:uid="{00000000-0005-0000-0000-0000A6970000}"/>
    <cellStyle name="Normal 72 4 2 2 3 5" xfId="21135" xr:uid="{00000000-0005-0000-0000-0000A7970000}"/>
    <cellStyle name="Normal 72 4 2 2 4" xfId="12725" xr:uid="{00000000-0005-0000-0000-0000A8970000}"/>
    <cellStyle name="Normal 72 4 2 2 4 2" xfId="43056" xr:uid="{00000000-0005-0000-0000-0000A9970000}"/>
    <cellStyle name="Normal 72 4 2 2 4 3" xfId="27823" xr:uid="{00000000-0005-0000-0000-0000AA970000}"/>
    <cellStyle name="Normal 72 4 2 2 5" xfId="7704" xr:uid="{00000000-0005-0000-0000-0000AB970000}"/>
    <cellStyle name="Normal 72 4 2 2 5 2" xfId="38039" xr:uid="{00000000-0005-0000-0000-0000AC970000}"/>
    <cellStyle name="Normal 72 4 2 2 5 3" xfId="22806" xr:uid="{00000000-0005-0000-0000-0000AD970000}"/>
    <cellStyle name="Normal 72 4 2 2 6" xfId="33027" xr:uid="{00000000-0005-0000-0000-0000AE970000}"/>
    <cellStyle name="Normal 72 4 2 2 7" xfId="17793" xr:uid="{00000000-0005-0000-0000-0000AF970000}"/>
    <cellStyle name="Normal 72 4 2 3" xfId="3486" xr:uid="{00000000-0005-0000-0000-0000B0970000}"/>
    <cellStyle name="Normal 72 4 2 3 2" xfId="13560" xr:uid="{00000000-0005-0000-0000-0000B1970000}"/>
    <cellStyle name="Normal 72 4 2 3 2 2" xfId="43891" xr:uid="{00000000-0005-0000-0000-0000B2970000}"/>
    <cellStyle name="Normal 72 4 2 3 2 3" xfId="28658" xr:uid="{00000000-0005-0000-0000-0000B3970000}"/>
    <cellStyle name="Normal 72 4 2 3 3" xfId="8540" xr:uid="{00000000-0005-0000-0000-0000B4970000}"/>
    <cellStyle name="Normal 72 4 2 3 3 2" xfId="38874" xr:uid="{00000000-0005-0000-0000-0000B5970000}"/>
    <cellStyle name="Normal 72 4 2 3 3 3" xfId="23641" xr:uid="{00000000-0005-0000-0000-0000B6970000}"/>
    <cellStyle name="Normal 72 4 2 3 4" xfId="33861" xr:uid="{00000000-0005-0000-0000-0000B7970000}"/>
    <cellStyle name="Normal 72 4 2 3 5" xfId="18628" xr:uid="{00000000-0005-0000-0000-0000B8970000}"/>
    <cellStyle name="Normal 72 4 2 4" xfId="5179" xr:uid="{00000000-0005-0000-0000-0000B9970000}"/>
    <cellStyle name="Normal 72 4 2 4 2" xfId="15231" xr:uid="{00000000-0005-0000-0000-0000BA970000}"/>
    <cellStyle name="Normal 72 4 2 4 2 2" xfId="45562" xr:uid="{00000000-0005-0000-0000-0000BB970000}"/>
    <cellStyle name="Normal 72 4 2 4 2 3" xfId="30329" xr:uid="{00000000-0005-0000-0000-0000BC970000}"/>
    <cellStyle name="Normal 72 4 2 4 3" xfId="10211" xr:uid="{00000000-0005-0000-0000-0000BD970000}"/>
    <cellStyle name="Normal 72 4 2 4 3 2" xfId="40545" xr:uid="{00000000-0005-0000-0000-0000BE970000}"/>
    <cellStyle name="Normal 72 4 2 4 3 3" xfId="25312" xr:uid="{00000000-0005-0000-0000-0000BF970000}"/>
    <cellStyle name="Normal 72 4 2 4 4" xfId="35532" xr:uid="{00000000-0005-0000-0000-0000C0970000}"/>
    <cellStyle name="Normal 72 4 2 4 5" xfId="20299" xr:uid="{00000000-0005-0000-0000-0000C1970000}"/>
    <cellStyle name="Normal 72 4 2 5" xfId="11889" xr:uid="{00000000-0005-0000-0000-0000C2970000}"/>
    <cellStyle name="Normal 72 4 2 5 2" xfId="42220" xr:uid="{00000000-0005-0000-0000-0000C3970000}"/>
    <cellStyle name="Normal 72 4 2 5 3" xfId="26987" xr:uid="{00000000-0005-0000-0000-0000C4970000}"/>
    <cellStyle name="Normal 72 4 2 6" xfId="6868" xr:uid="{00000000-0005-0000-0000-0000C5970000}"/>
    <cellStyle name="Normal 72 4 2 6 2" xfId="37203" xr:uid="{00000000-0005-0000-0000-0000C6970000}"/>
    <cellStyle name="Normal 72 4 2 6 3" xfId="21970" xr:uid="{00000000-0005-0000-0000-0000C7970000}"/>
    <cellStyle name="Normal 72 4 2 7" xfId="32191" xr:uid="{00000000-0005-0000-0000-0000C8970000}"/>
    <cellStyle name="Normal 72 4 2 8" xfId="16957" xr:uid="{00000000-0005-0000-0000-0000C9970000}"/>
    <cellStyle name="Normal 72 4 3" xfId="2215" xr:uid="{00000000-0005-0000-0000-0000CA970000}"/>
    <cellStyle name="Normal 72 4 3 2" xfId="3905" xr:uid="{00000000-0005-0000-0000-0000CB970000}"/>
    <cellStyle name="Normal 72 4 3 2 2" xfId="13978" xr:uid="{00000000-0005-0000-0000-0000CC970000}"/>
    <cellStyle name="Normal 72 4 3 2 2 2" xfId="44309" xr:uid="{00000000-0005-0000-0000-0000CD970000}"/>
    <cellStyle name="Normal 72 4 3 2 2 3" xfId="29076" xr:uid="{00000000-0005-0000-0000-0000CE970000}"/>
    <cellStyle name="Normal 72 4 3 2 3" xfId="8958" xr:uid="{00000000-0005-0000-0000-0000CF970000}"/>
    <cellStyle name="Normal 72 4 3 2 3 2" xfId="39292" xr:uid="{00000000-0005-0000-0000-0000D0970000}"/>
    <cellStyle name="Normal 72 4 3 2 3 3" xfId="24059" xr:uid="{00000000-0005-0000-0000-0000D1970000}"/>
    <cellStyle name="Normal 72 4 3 2 4" xfId="34279" xr:uid="{00000000-0005-0000-0000-0000D2970000}"/>
    <cellStyle name="Normal 72 4 3 2 5" xfId="19046" xr:uid="{00000000-0005-0000-0000-0000D3970000}"/>
    <cellStyle name="Normal 72 4 3 3" xfId="5597" xr:uid="{00000000-0005-0000-0000-0000D4970000}"/>
    <cellStyle name="Normal 72 4 3 3 2" xfId="15649" xr:uid="{00000000-0005-0000-0000-0000D5970000}"/>
    <cellStyle name="Normal 72 4 3 3 2 2" xfId="45980" xr:uid="{00000000-0005-0000-0000-0000D6970000}"/>
    <cellStyle name="Normal 72 4 3 3 2 3" xfId="30747" xr:uid="{00000000-0005-0000-0000-0000D7970000}"/>
    <cellStyle name="Normal 72 4 3 3 3" xfId="10629" xr:uid="{00000000-0005-0000-0000-0000D8970000}"/>
    <cellStyle name="Normal 72 4 3 3 3 2" xfId="40963" xr:uid="{00000000-0005-0000-0000-0000D9970000}"/>
    <cellStyle name="Normal 72 4 3 3 3 3" xfId="25730" xr:uid="{00000000-0005-0000-0000-0000DA970000}"/>
    <cellStyle name="Normal 72 4 3 3 4" xfId="35950" xr:uid="{00000000-0005-0000-0000-0000DB970000}"/>
    <cellStyle name="Normal 72 4 3 3 5" xfId="20717" xr:uid="{00000000-0005-0000-0000-0000DC970000}"/>
    <cellStyle name="Normal 72 4 3 4" xfId="12307" xr:uid="{00000000-0005-0000-0000-0000DD970000}"/>
    <cellStyle name="Normal 72 4 3 4 2" xfId="42638" xr:uid="{00000000-0005-0000-0000-0000DE970000}"/>
    <cellStyle name="Normal 72 4 3 4 3" xfId="27405" xr:uid="{00000000-0005-0000-0000-0000DF970000}"/>
    <cellStyle name="Normal 72 4 3 5" xfId="7286" xr:uid="{00000000-0005-0000-0000-0000E0970000}"/>
    <cellStyle name="Normal 72 4 3 5 2" xfId="37621" xr:uid="{00000000-0005-0000-0000-0000E1970000}"/>
    <cellStyle name="Normal 72 4 3 5 3" xfId="22388" xr:uid="{00000000-0005-0000-0000-0000E2970000}"/>
    <cellStyle name="Normal 72 4 3 6" xfId="32609" xr:uid="{00000000-0005-0000-0000-0000E3970000}"/>
    <cellStyle name="Normal 72 4 3 7" xfId="17375" xr:uid="{00000000-0005-0000-0000-0000E4970000}"/>
    <cellStyle name="Normal 72 4 4" xfId="3068" xr:uid="{00000000-0005-0000-0000-0000E5970000}"/>
    <cellStyle name="Normal 72 4 4 2" xfId="13142" xr:uid="{00000000-0005-0000-0000-0000E6970000}"/>
    <cellStyle name="Normal 72 4 4 2 2" xfId="43473" xr:uid="{00000000-0005-0000-0000-0000E7970000}"/>
    <cellStyle name="Normal 72 4 4 2 3" xfId="28240" xr:uid="{00000000-0005-0000-0000-0000E8970000}"/>
    <cellStyle name="Normal 72 4 4 3" xfId="8122" xr:uid="{00000000-0005-0000-0000-0000E9970000}"/>
    <cellStyle name="Normal 72 4 4 3 2" xfId="38456" xr:uid="{00000000-0005-0000-0000-0000EA970000}"/>
    <cellStyle name="Normal 72 4 4 3 3" xfId="23223" xr:uid="{00000000-0005-0000-0000-0000EB970000}"/>
    <cellStyle name="Normal 72 4 4 4" xfId="33443" xr:uid="{00000000-0005-0000-0000-0000EC970000}"/>
    <cellStyle name="Normal 72 4 4 5" xfId="18210" xr:uid="{00000000-0005-0000-0000-0000ED970000}"/>
    <cellStyle name="Normal 72 4 5" xfId="4761" xr:uid="{00000000-0005-0000-0000-0000EE970000}"/>
    <cellStyle name="Normal 72 4 5 2" xfId="14813" xr:uid="{00000000-0005-0000-0000-0000EF970000}"/>
    <cellStyle name="Normal 72 4 5 2 2" xfId="45144" xr:uid="{00000000-0005-0000-0000-0000F0970000}"/>
    <cellStyle name="Normal 72 4 5 2 3" xfId="29911" xr:uid="{00000000-0005-0000-0000-0000F1970000}"/>
    <cellStyle name="Normal 72 4 5 3" xfId="9793" xr:uid="{00000000-0005-0000-0000-0000F2970000}"/>
    <cellStyle name="Normal 72 4 5 3 2" xfId="40127" xr:uid="{00000000-0005-0000-0000-0000F3970000}"/>
    <cellStyle name="Normal 72 4 5 3 3" xfId="24894" xr:uid="{00000000-0005-0000-0000-0000F4970000}"/>
    <cellStyle name="Normal 72 4 5 4" xfId="35114" xr:uid="{00000000-0005-0000-0000-0000F5970000}"/>
    <cellStyle name="Normal 72 4 5 5" xfId="19881" xr:uid="{00000000-0005-0000-0000-0000F6970000}"/>
    <cellStyle name="Normal 72 4 6" xfId="11471" xr:uid="{00000000-0005-0000-0000-0000F7970000}"/>
    <cellStyle name="Normal 72 4 6 2" xfId="41802" xr:uid="{00000000-0005-0000-0000-0000F8970000}"/>
    <cellStyle name="Normal 72 4 6 3" xfId="26569" xr:uid="{00000000-0005-0000-0000-0000F9970000}"/>
    <cellStyle name="Normal 72 4 7" xfId="6450" xr:uid="{00000000-0005-0000-0000-0000FA970000}"/>
    <cellStyle name="Normal 72 4 7 2" xfId="36785" xr:uid="{00000000-0005-0000-0000-0000FB970000}"/>
    <cellStyle name="Normal 72 4 7 3" xfId="21552" xr:uid="{00000000-0005-0000-0000-0000FC970000}"/>
    <cellStyle name="Normal 72 4 8" xfId="31773" xr:uid="{00000000-0005-0000-0000-0000FD970000}"/>
    <cellStyle name="Normal 72 4 9" xfId="16539" xr:uid="{00000000-0005-0000-0000-0000FE970000}"/>
    <cellStyle name="Normal 72 5" xfId="1584" xr:uid="{00000000-0005-0000-0000-0000FF970000}"/>
    <cellStyle name="Normal 72 5 2" xfId="2425" xr:uid="{00000000-0005-0000-0000-000000980000}"/>
    <cellStyle name="Normal 72 5 2 2" xfId="4115" xr:uid="{00000000-0005-0000-0000-000001980000}"/>
    <cellStyle name="Normal 72 5 2 2 2" xfId="14188" xr:uid="{00000000-0005-0000-0000-000002980000}"/>
    <cellStyle name="Normal 72 5 2 2 2 2" xfId="44519" xr:uid="{00000000-0005-0000-0000-000003980000}"/>
    <cellStyle name="Normal 72 5 2 2 2 3" xfId="29286" xr:uid="{00000000-0005-0000-0000-000004980000}"/>
    <cellStyle name="Normal 72 5 2 2 3" xfId="9168" xr:uid="{00000000-0005-0000-0000-000005980000}"/>
    <cellStyle name="Normal 72 5 2 2 3 2" xfId="39502" xr:uid="{00000000-0005-0000-0000-000006980000}"/>
    <cellStyle name="Normal 72 5 2 2 3 3" xfId="24269" xr:uid="{00000000-0005-0000-0000-000007980000}"/>
    <cellStyle name="Normal 72 5 2 2 4" xfId="34489" xr:uid="{00000000-0005-0000-0000-000008980000}"/>
    <cellStyle name="Normal 72 5 2 2 5" xfId="19256" xr:uid="{00000000-0005-0000-0000-000009980000}"/>
    <cellStyle name="Normal 72 5 2 3" xfId="5807" xr:uid="{00000000-0005-0000-0000-00000A980000}"/>
    <cellStyle name="Normal 72 5 2 3 2" xfId="15859" xr:uid="{00000000-0005-0000-0000-00000B980000}"/>
    <cellStyle name="Normal 72 5 2 3 2 2" xfId="46190" xr:uid="{00000000-0005-0000-0000-00000C980000}"/>
    <cellStyle name="Normal 72 5 2 3 2 3" xfId="30957" xr:uid="{00000000-0005-0000-0000-00000D980000}"/>
    <cellStyle name="Normal 72 5 2 3 3" xfId="10839" xr:uid="{00000000-0005-0000-0000-00000E980000}"/>
    <cellStyle name="Normal 72 5 2 3 3 2" xfId="41173" xr:uid="{00000000-0005-0000-0000-00000F980000}"/>
    <cellStyle name="Normal 72 5 2 3 3 3" xfId="25940" xr:uid="{00000000-0005-0000-0000-000010980000}"/>
    <cellStyle name="Normal 72 5 2 3 4" xfId="36160" xr:uid="{00000000-0005-0000-0000-000011980000}"/>
    <cellStyle name="Normal 72 5 2 3 5" xfId="20927" xr:uid="{00000000-0005-0000-0000-000012980000}"/>
    <cellStyle name="Normal 72 5 2 4" xfId="12517" xr:uid="{00000000-0005-0000-0000-000013980000}"/>
    <cellStyle name="Normal 72 5 2 4 2" xfId="42848" xr:uid="{00000000-0005-0000-0000-000014980000}"/>
    <cellStyle name="Normal 72 5 2 4 3" xfId="27615" xr:uid="{00000000-0005-0000-0000-000015980000}"/>
    <cellStyle name="Normal 72 5 2 5" xfId="7496" xr:uid="{00000000-0005-0000-0000-000016980000}"/>
    <cellStyle name="Normal 72 5 2 5 2" xfId="37831" xr:uid="{00000000-0005-0000-0000-000017980000}"/>
    <cellStyle name="Normal 72 5 2 5 3" xfId="22598" xr:uid="{00000000-0005-0000-0000-000018980000}"/>
    <cellStyle name="Normal 72 5 2 6" xfId="32819" xr:uid="{00000000-0005-0000-0000-000019980000}"/>
    <cellStyle name="Normal 72 5 2 7" xfId="17585" xr:uid="{00000000-0005-0000-0000-00001A980000}"/>
    <cellStyle name="Normal 72 5 3" xfId="3278" xr:uid="{00000000-0005-0000-0000-00001B980000}"/>
    <cellStyle name="Normal 72 5 3 2" xfId="13352" xr:uid="{00000000-0005-0000-0000-00001C980000}"/>
    <cellStyle name="Normal 72 5 3 2 2" xfId="43683" xr:uid="{00000000-0005-0000-0000-00001D980000}"/>
    <cellStyle name="Normal 72 5 3 2 3" xfId="28450" xr:uid="{00000000-0005-0000-0000-00001E980000}"/>
    <cellStyle name="Normal 72 5 3 3" xfId="8332" xr:uid="{00000000-0005-0000-0000-00001F980000}"/>
    <cellStyle name="Normal 72 5 3 3 2" xfId="38666" xr:uid="{00000000-0005-0000-0000-000020980000}"/>
    <cellStyle name="Normal 72 5 3 3 3" xfId="23433" xr:uid="{00000000-0005-0000-0000-000021980000}"/>
    <cellStyle name="Normal 72 5 3 4" xfId="33653" xr:uid="{00000000-0005-0000-0000-000022980000}"/>
    <cellStyle name="Normal 72 5 3 5" xfId="18420" xr:uid="{00000000-0005-0000-0000-000023980000}"/>
    <cellStyle name="Normal 72 5 4" xfId="4971" xr:uid="{00000000-0005-0000-0000-000024980000}"/>
    <cellStyle name="Normal 72 5 4 2" xfId="15023" xr:uid="{00000000-0005-0000-0000-000025980000}"/>
    <cellStyle name="Normal 72 5 4 2 2" xfId="45354" xr:uid="{00000000-0005-0000-0000-000026980000}"/>
    <cellStyle name="Normal 72 5 4 2 3" xfId="30121" xr:uid="{00000000-0005-0000-0000-000027980000}"/>
    <cellStyle name="Normal 72 5 4 3" xfId="10003" xr:uid="{00000000-0005-0000-0000-000028980000}"/>
    <cellStyle name="Normal 72 5 4 3 2" xfId="40337" xr:uid="{00000000-0005-0000-0000-000029980000}"/>
    <cellStyle name="Normal 72 5 4 3 3" xfId="25104" xr:uid="{00000000-0005-0000-0000-00002A980000}"/>
    <cellStyle name="Normal 72 5 4 4" xfId="35324" xr:uid="{00000000-0005-0000-0000-00002B980000}"/>
    <cellStyle name="Normal 72 5 4 5" xfId="20091" xr:uid="{00000000-0005-0000-0000-00002C980000}"/>
    <cellStyle name="Normal 72 5 5" xfId="11681" xr:uid="{00000000-0005-0000-0000-00002D980000}"/>
    <cellStyle name="Normal 72 5 5 2" xfId="42012" xr:uid="{00000000-0005-0000-0000-00002E980000}"/>
    <cellStyle name="Normal 72 5 5 3" xfId="26779" xr:uid="{00000000-0005-0000-0000-00002F980000}"/>
    <cellStyle name="Normal 72 5 6" xfId="6660" xr:uid="{00000000-0005-0000-0000-000030980000}"/>
    <cellStyle name="Normal 72 5 6 2" xfId="36995" xr:uid="{00000000-0005-0000-0000-000031980000}"/>
    <cellStyle name="Normal 72 5 6 3" xfId="21762" xr:uid="{00000000-0005-0000-0000-000032980000}"/>
    <cellStyle name="Normal 72 5 7" xfId="31983" xr:uid="{00000000-0005-0000-0000-000033980000}"/>
    <cellStyle name="Normal 72 5 8" xfId="16749" xr:uid="{00000000-0005-0000-0000-000034980000}"/>
    <cellStyle name="Normal 72 6" xfId="2005" xr:uid="{00000000-0005-0000-0000-000035980000}"/>
    <cellStyle name="Normal 72 6 2" xfId="3697" xr:uid="{00000000-0005-0000-0000-000036980000}"/>
    <cellStyle name="Normal 72 6 2 2" xfId="13770" xr:uid="{00000000-0005-0000-0000-000037980000}"/>
    <cellStyle name="Normal 72 6 2 2 2" xfId="44101" xr:uid="{00000000-0005-0000-0000-000038980000}"/>
    <cellStyle name="Normal 72 6 2 2 3" xfId="28868" xr:uid="{00000000-0005-0000-0000-000039980000}"/>
    <cellStyle name="Normal 72 6 2 3" xfId="8750" xr:uid="{00000000-0005-0000-0000-00003A980000}"/>
    <cellStyle name="Normal 72 6 2 3 2" xfId="39084" xr:uid="{00000000-0005-0000-0000-00003B980000}"/>
    <cellStyle name="Normal 72 6 2 3 3" xfId="23851" xr:uid="{00000000-0005-0000-0000-00003C980000}"/>
    <cellStyle name="Normal 72 6 2 4" xfId="34071" xr:uid="{00000000-0005-0000-0000-00003D980000}"/>
    <cellStyle name="Normal 72 6 2 5" xfId="18838" xr:uid="{00000000-0005-0000-0000-00003E980000}"/>
    <cellStyle name="Normal 72 6 3" xfId="5389" xr:uid="{00000000-0005-0000-0000-00003F980000}"/>
    <cellStyle name="Normal 72 6 3 2" xfId="15441" xr:uid="{00000000-0005-0000-0000-000040980000}"/>
    <cellStyle name="Normal 72 6 3 2 2" xfId="45772" xr:uid="{00000000-0005-0000-0000-000041980000}"/>
    <cellStyle name="Normal 72 6 3 2 3" xfId="30539" xr:uid="{00000000-0005-0000-0000-000042980000}"/>
    <cellStyle name="Normal 72 6 3 3" xfId="10421" xr:uid="{00000000-0005-0000-0000-000043980000}"/>
    <cellStyle name="Normal 72 6 3 3 2" xfId="40755" xr:uid="{00000000-0005-0000-0000-000044980000}"/>
    <cellStyle name="Normal 72 6 3 3 3" xfId="25522" xr:uid="{00000000-0005-0000-0000-000045980000}"/>
    <cellStyle name="Normal 72 6 3 4" xfId="35742" xr:uid="{00000000-0005-0000-0000-000046980000}"/>
    <cellStyle name="Normal 72 6 3 5" xfId="20509" xr:uid="{00000000-0005-0000-0000-000047980000}"/>
    <cellStyle name="Normal 72 6 4" xfId="12099" xr:uid="{00000000-0005-0000-0000-000048980000}"/>
    <cellStyle name="Normal 72 6 4 2" xfId="42430" xr:uid="{00000000-0005-0000-0000-000049980000}"/>
    <cellStyle name="Normal 72 6 4 3" xfId="27197" xr:uid="{00000000-0005-0000-0000-00004A980000}"/>
    <cellStyle name="Normal 72 6 5" xfId="7078" xr:uid="{00000000-0005-0000-0000-00004B980000}"/>
    <cellStyle name="Normal 72 6 5 2" xfId="37413" xr:uid="{00000000-0005-0000-0000-00004C980000}"/>
    <cellStyle name="Normal 72 6 5 3" xfId="22180" xr:uid="{00000000-0005-0000-0000-00004D980000}"/>
    <cellStyle name="Normal 72 6 6" xfId="32401" xr:uid="{00000000-0005-0000-0000-00004E980000}"/>
    <cellStyle name="Normal 72 6 7" xfId="17167" xr:uid="{00000000-0005-0000-0000-00004F980000}"/>
    <cellStyle name="Normal 72 7" xfId="2857" xr:uid="{00000000-0005-0000-0000-000050980000}"/>
    <cellStyle name="Normal 72 7 2" xfId="12934" xr:uid="{00000000-0005-0000-0000-000051980000}"/>
    <cellStyle name="Normal 72 7 2 2" xfId="43265" xr:uid="{00000000-0005-0000-0000-000052980000}"/>
    <cellStyle name="Normal 72 7 2 3" xfId="28032" xr:uid="{00000000-0005-0000-0000-000053980000}"/>
    <cellStyle name="Normal 72 7 3" xfId="7914" xr:uid="{00000000-0005-0000-0000-000054980000}"/>
    <cellStyle name="Normal 72 7 3 2" xfId="38248" xr:uid="{00000000-0005-0000-0000-000055980000}"/>
    <cellStyle name="Normal 72 7 3 3" xfId="23015" xr:uid="{00000000-0005-0000-0000-000056980000}"/>
    <cellStyle name="Normal 72 7 4" xfId="33235" xr:uid="{00000000-0005-0000-0000-000057980000}"/>
    <cellStyle name="Normal 72 7 5" xfId="18002" xr:uid="{00000000-0005-0000-0000-000058980000}"/>
    <cellStyle name="Normal 72 8" xfId="4551" xr:uid="{00000000-0005-0000-0000-000059980000}"/>
    <cellStyle name="Normal 72 8 2" xfId="14605" xr:uid="{00000000-0005-0000-0000-00005A980000}"/>
    <cellStyle name="Normal 72 8 2 2" xfId="44936" xr:uid="{00000000-0005-0000-0000-00005B980000}"/>
    <cellStyle name="Normal 72 8 2 3" xfId="29703" xr:uid="{00000000-0005-0000-0000-00005C980000}"/>
    <cellStyle name="Normal 72 8 3" xfId="9585" xr:uid="{00000000-0005-0000-0000-00005D980000}"/>
    <cellStyle name="Normal 72 8 3 2" xfId="39919" xr:uid="{00000000-0005-0000-0000-00005E980000}"/>
    <cellStyle name="Normal 72 8 3 3" xfId="24686" xr:uid="{00000000-0005-0000-0000-00005F980000}"/>
    <cellStyle name="Normal 72 8 4" xfId="34906" xr:uid="{00000000-0005-0000-0000-000060980000}"/>
    <cellStyle name="Normal 72 8 5" xfId="19673" xr:uid="{00000000-0005-0000-0000-000061980000}"/>
    <cellStyle name="Normal 72 9" xfId="11261" xr:uid="{00000000-0005-0000-0000-000062980000}"/>
    <cellStyle name="Normal 72 9 2" xfId="41594" xr:uid="{00000000-0005-0000-0000-000063980000}"/>
    <cellStyle name="Normal 72 9 3" xfId="26361" xr:uid="{00000000-0005-0000-0000-000064980000}"/>
    <cellStyle name="Normal 73" xfId="907" xr:uid="{00000000-0005-0000-0000-000065980000}"/>
    <cellStyle name="Normal 73 10" xfId="6241" xr:uid="{00000000-0005-0000-0000-000066980000}"/>
    <cellStyle name="Normal 73 10 2" xfId="36578" xr:uid="{00000000-0005-0000-0000-000067980000}"/>
    <cellStyle name="Normal 73 10 3" xfId="21345" xr:uid="{00000000-0005-0000-0000-000068980000}"/>
    <cellStyle name="Normal 73 11" xfId="31569" xr:uid="{00000000-0005-0000-0000-000069980000}"/>
    <cellStyle name="Normal 73 12" xfId="16330" xr:uid="{00000000-0005-0000-0000-00006A980000}"/>
    <cellStyle name="Normal 73 2" xfId="1205" xr:uid="{00000000-0005-0000-0000-00006B980000}"/>
    <cellStyle name="Normal 73 2 10" xfId="31620" xr:uid="{00000000-0005-0000-0000-00006C980000}"/>
    <cellStyle name="Normal 73 2 11" xfId="16384" xr:uid="{00000000-0005-0000-0000-00006D980000}"/>
    <cellStyle name="Normal 73 2 2" xfId="1313" xr:uid="{00000000-0005-0000-0000-00006E980000}"/>
    <cellStyle name="Normal 73 2 2 10" xfId="16488" xr:uid="{00000000-0005-0000-0000-00006F980000}"/>
    <cellStyle name="Normal 73 2 2 2" xfId="1530" xr:uid="{00000000-0005-0000-0000-000070980000}"/>
    <cellStyle name="Normal 73 2 2 2 2" xfId="1951" xr:uid="{00000000-0005-0000-0000-000071980000}"/>
    <cellStyle name="Normal 73 2 2 2 2 2" xfId="2790" xr:uid="{00000000-0005-0000-0000-000072980000}"/>
    <cellStyle name="Normal 73 2 2 2 2 2 2" xfId="4480" xr:uid="{00000000-0005-0000-0000-000073980000}"/>
    <cellStyle name="Normal 73 2 2 2 2 2 2 2" xfId="14553" xr:uid="{00000000-0005-0000-0000-000074980000}"/>
    <cellStyle name="Normal 73 2 2 2 2 2 2 2 2" xfId="44884" xr:uid="{00000000-0005-0000-0000-000075980000}"/>
    <cellStyle name="Normal 73 2 2 2 2 2 2 2 3" xfId="29651" xr:uid="{00000000-0005-0000-0000-000076980000}"/>
    <cellStyle name="Normal 73 2 2 2 2 2 2 3" xfId="9533" xr:uid="{00000000-0005-0000-0000-000077980000}"/>
    <cellStyle name="Normal 73 2 2 2 2 2 2 3 2" xfId="39867" xr:uid="{00000000-0005-0000-0000-000078980000}"/>
    <cellStyle name="Normal 73 2 2 2 2 2 2 3 3" xfId="24634" xr:uid="{00000000-0005-0000-0000-000079980000}"/>
    <cellStyle name="Normal 73 2 2 2 2 2 2 4" xfId="34854" xr:uid="{00000000-0005-0000-0000-00007A980000}"/>
    <cellStyle name="Normal 73 2 2 2 2 2 2 5" xfId="19621" xr:uid="{00000000-0005-0000-0000-00007B980000}"/>
    <cellStyle name="Normal 73 2 2 2 2 2 3" xfId="6172" xr:uid="{00000000-0005-0000-0000-00007C980000}"/>
    <cellStyle name="Normal 73 2 2 2 2 2 3 2" xfId="16224" xr:uid="{00000000-0005-0000-0000-00007D980000}"/>
    <cellStyle name="Normal 73 2 2 2 2 2 3 2 2" xfId="46555" xr:uid="{00000000-0005-0000-0000-00007E980000}"/>
    <cellStyle name="Normal 73 2 2 2 2 2 3 2 3" xfId="31322" xr:uid="{00000000-0005-0000-0000-00007F980000}"/>
    <cellStyle name="Normal 73 2 2 2 2 2 3 3" xfId="11204" xr:uid="{00000000-0005-0000-0000-000080980000}"/>
    <cellStyle name="Normal 73 2 2 2 2 2 3 3 2" xfId="41538" xr:uid="{00000000-0005-0000-0000-000081980000}"/>
    <cellStyle name="Normal 73 2 2 2 2 2 3 3 3" xfId="26305" xr:uid="{00000000-0005-0000-0000-000082980000}"/>
    <cellStyle name="Normal 73 2 2 2 2 2 3 4" xfId="36525" xr:uid="{00000000-0005-0000-0000-000083980000}"/>
    <cellStyle name="Normal 73 2 2 2 2 2 3 5" xfId="21292" xr:uid="{00000000-0005-0000-0000-000084980000}"/>
    <cellStyle name="Normal 73 2 2 2 2 2 4" xfId="12882" xr:uid="{00000000-0005-0000-0000-000085980000}"/>
    <cellStyle name="Normal 73 2 2 2 2 2 4 2" xfId="43213" xr:uid="{00000000-0005-0000-0000-000086980000}"/>
    <cellStyle name="Normal 73 2 2 2 2 2 4 3" xfId="27980" xr:uid="{00000000-0005-0000-0000-000087980000}"/>
    <cellStyle name="Normal 73 2 2 2 2 2 5" xfId="7861" xr:uid="{00000000-0005-0000-0000-000088980000}"/>
    <cellStyle name="Normal 73 2 2 2 2 2 5 2" xfId="38196" xr:uid="{00000000-0005-0000-0000-000089980000}"/>
    <cellStyle name="Normal 73 2 2 2 2 2 5 3" xfId="22963" xr:uid="{00000000-0005-0000-0000-00008A980000}"/>
    <cellStyle name="Normal 73 2 2 2 2 2 6" xfId="33184" xr:uid="{00000000-0005-0000-0000-00008B980000}"/>
    <cellStyle name="Normal 73 2 2 2 2 2 7" xfId="17950" xr:uid="{00000000-0005-0000-0000-00008C980000}"/>
    <cellStyle name="Normal 73 2 2 2 2 3" xfId="3643" xr:uid="{00000000-0005-0000-0000-00008D980000}"/>
    <cellStyle name="Normal 73 2 2 2 2 3 2" xfId="13717" xr:uid="{00000000-0005-0000-0000-00008E980000}"/>
    <cellStyle name="Normal 73 2 2 2 2 3 2 2" xfId="44048" xr:uid="{00000000-0005-0000-0000-00008F980000}"/>
    <cellStyle name="Normal 73 2 2 2 2 3 2 3" xfId="28815" xr:uid="{00000000-0005-0000-0000-000090980000}"/>
    <cellStyle name="Normal 73 2 2 2 2 3 3" xfId="8697" xr:uid="{00000000-0005-0000-0000-000091980000}"/>
    <cellStyle name="Normal 73 2 2 2 2 3 3 2" xfId="39031" xr:uid="{00000000-0005-0000-0000-000092980000}"/>
    <cellStyle name="Normal 73 2 2 2 2 3 3 3" xfId="23798" xr:uid="{00000000-0005-0000-0000-000093980000}"/>
    <cellStyle name="Normal 73 2 2 2 2 3 4" xfId="34018" xr:uid="{00000000-0005-0000-0000-000094980000}"/>
    <cellStyle name="Normal 73 2 2 2 2 3 5" xfId="18785" xr:uid="{00000000-0005-0000-0000-000095980000}"/>
    <cellStyle name="Normal 73 2 2 2 2 4" xfId="5336" xr:uid="{00000000-0005-0000-0000-000096980000}"/>
    <cellStyle name="Normal 73 2 2 2 2 4 2" xfId="15388" xr:uid="{00000000-0005-0000-0000-000097980000}"/>
    <cellStyle name="Normal 73 2 2 2 2 4 2 2" xfId="45719" xr:uid="{00000000-0005-0000-0000-000098980000}"/>
    <cellStyle name="Normal 73 2 2 2 2 4 2 3" xfId="30486" xr:uid="{00000000-0005-0000-0000-000099980000}"/>
    <cellStyle name="Normal 73 2 2 2 2 4 3" xfId="10368" xr:uid="{00000000-0005-0000-0000-00009A980000}"/>
    <cellStyle name="Normal 73 2 2 2 2 4 3 2" xfId="40702" xr:uid="{00000000-0005-0000-0000-00009B980000}"/>
    <cellStyle name="Normal 73 2 2 2 2 4 3 3" xfId="25469" xr:uid="{00000000-0005-0000-0000-00009C980000}"/>
    <cellStyle name="Normal 73 2 2 2 2 4 4" xfId="35689" xr:uid="{00000000-0005-0000-0000-00009D980000}"/>
    <cellStyle name="Normal 73 2 2 2 2 4 5" xfId="20456" xr:uid="{00000000-0005-0000-0000-00009E980000}"/>
    <cellStyle name="Normal 73 2 2 2 2 5" xfId="12046" xr:uid="{00000000-0005-0000-0000-00009F980000}"/>
    <cellStyle name="Normal 73 2 2 2 2 5 2" xfId="42377" xr:uid="{00000000-0005-0000-0000-0000A0980000}"/>
    <cellStyle name="Normal 73 2 2 2 2 5 3" xfId="27144" xr:uid="{00000000-0005-0000-0000-0000A1980000}"/>
    <cellStyle name="Normal 73 2 2 2 2 6" xfId="7025" xr:uid="{00000000-0005-0000-0000-0000A2980000}"/>
    <cellStyle name="Normal 73 2 2 2 2 6 2" xfId="37360" xr:uid="{00000000-0005-0000-0000-0000A3980000}"/>
    <cellStyle name="Normal 73 2 2 2 2 6 3" xfId="22127" xr:uid="{00000000-0005-0000-0000-0000A4980000}"/>
    <cellStyle name="Normal 73 2 2 2 2 7" xfId="32348" xr:uid="{00000000-0005-0000-0000-0000A5980000}"/>
    <cellStyle name="Normal 73 2 2 2 2 8" xfId="17114" xr:uid="{00000000-0005-0000-0000-0000A6980000}"/>
    <cellStyle name="Normal 73 2 2 2 3" xfId="2372" xr:uid="{00000000-0005-0000-0000-0000A7980000}"/>
    <cellStyle name="Normal 73 2 2 2 3 2" xfId="4062" xr:uid="{00000000-0005-0000-0000-0000A8980000}"/>
    <cellStyle name="Normal 73 2 2 2 3 2 2" xfId="14135" xr:uid="{00000000-0005-0000-0000-0000A9980000}"/>
    <cellStyle name="Normal 73 2 2 2 3 2 2 2" xfId="44466" xr:uid="{00000000-0005-0000-0000-0000AA980000}"/>
    <cellStyle name="Normal 73 2 2 2 3 2 2 3" xfId="29233" xr:uid="{00000000-0005-0000-0000-0000AB980000}"/>
    <cellStyle name="Normal 73 2 2 2 3 2 3" xfId="9115" xr:uid="{00000000-0005-0000-0000-0000AC980000}"/>
    <cellStyle name="Normal 73 2 2 2 3 2 3 2" xfId="39449" xr:uid="{00000000-0005-0000-0000-0000AD980000}"/>
    <cellStyle name="Normal 73 2 2 2 3 2 3 3" xfId="24216" xr:uid="{00000000-0005-0000-0000-0000AE980000}"/>
    <cellStyle name="Normal 73 2 2 2 3 2 4" xfId="34436" xr:uid="{00000000-0005-0000-0000-0000AF980000}"/>
    <cellStyle name="Normal 73 2 2 2 3 2 5" xfId="19203" xr:uid="{00000000-0005-0000-0000-0000B0980000}"/>
    <cellStyle name="Normal 73 2 2 2 3 3" xfId="5754" xr:uid="{00000000-0005-0000-0000-0000B1980000}"/>
    <cellStyle name="Normal 73 2 2 2 3 3 2" xfId="15806" xr:uid="{00000000-0005-0000-0000-0000B2980000}"/>
    <cellStyle name="Normal 73 2 2 2 3 3 2 2" xfId="46137" xr:uid="{00000000-0005-0000-0000-0000B3980000}"/>
    <cellStyle name="Normal 73 2 2 2 3 3 2 3" xfId="30904" xr:uid="{00000000-0005-0000-0000-0000B4980000}"/>
    <cellStyle name="Normal 73 2 2 2 3 3 3" xfId="10786" xr:uid="{00000000-0005-0000-0000-0000B5980000}"/>
    <cellStyle name="Normal 73 2 2 2 3 3 3 2" xfId="41120" xr:uid="{00000000-0005-0000-0000-0000B6980000}"/>
    <cellStyle name="Normal 73 2 2 2 3 3 3 3" xfId="25887" xr:uid="{00000000-0005-0000-0000-0000B7980000}"/>
    <cellStyle name="Normal 73 2 2 2 3 3 4" xfId="36107" xr:uid="{00000000-0005-0000-0000-0000B8980000}"/>
    <cellStyle name="Normal 73 2 2 2 3 3 5" xfId="20874" xr:uid="{00000000-0005-0000-0000-0000B9980000}"/>
    <cellStyle name="Normal 73 2 2 2 3 4" xfId="12464" xr:uid="{00000000-0005-0000-0000-0000BA980000}"/>
    <cellStyle name="Normal 73 2 2 2 3 4 2" xfId="42795" xr:uid="{00000000-0005-0000-0000-0000BB980000}"/>
    <cellStyle name="Normal 73 2 2 2 3 4 3" xfId="27562" xr:uid="{00000000-0005-0000-0000-0000BC980000}"/>
    <cellStyle name="Normal 73 2 2 2 3 5" xfId="7443" xr:uid="{00000000-0005-0000-0000-0000BD980000}"/>
    <cellStyle name="Normal 73 2 2 2 3 5 2" xfId="37778" xr:uid="{00000000-0005-0000-0000-0000BE980000}"/>
    <cellStyle name="Normal 73 2 2 2 3 5 3" xfId="22545" xr:uid="{00000000-0005-0000-0000-0000BF980000}"/>
    <cellStyle name="Normal 73 2 2 2 3 6" xfId="32766" xr:uid="{00000000-0005-0000-0000-0000C0980000}"/>
    <cellStyle name="Normal 73 2 2 2 3 7" xfId="17532" xr:uid="{00000000-0005-0000-0000-0000C1980000}"/>
    <cellStyle name="Normal 73 2 2 2 4" xfId="3225" xr:uid="{00000000-0005-0000-0000-0000C2980000}"/>
    <cellStyle name="Normal 73 2 2 2 4 2" xfId="13299" xr:uid="{00000000-0005-0000-0000-0000C3980000}"/>
    <cellStyle name="Normal 73 2 2 2 4 2 2" xfId="43630" xr:uid="{00000000-0005-0000-0000-0000C4980000}"/>
    <cellStyle name="Normal 73 2 2 2 4 2 3" xfId="28397" xr:uid="{00000000-0005-0000-0000-0000C5980000}"/>
    <cellStyle name="Normal 73 2 2 2 4 3" xfId="8279" xr:uid="{00000000-0005-0000-0000-0000C6980000}"/>
    <cellStyle name="Normal 73 2 2 2 4 3 2" xfId="38613" xr:uid="{00000000-0005-0000-0000-0000C7980000}"/>
    <cellStyle name="Normal 73 2 2 2 4 3 3" xfId="23380" xr:uid="{00000000-0005-0000-0000-0000C8980000}"/>
    <cellStyle name="Normal 73 2 2 2 4 4" xfId="33600" xr:uid="{00000000-0005-0000-0000-0000C9980000}"/>
    <cellStyle name="Normal 73 2 2 2 4 5" xfId="18367" xr:uid="{00000000-0005-0000-0000-0000CA980000}"/>
    <cellStyle name="Normal 73 2 2 2 5" xfId="4918" xr:uid="{00000000-0005-0000-0000-0000CB980000}"/>
    <cellStyle name="Normal 73 2 2 2 5 2" xfId="14970" xr:uid="{00000000-0005-0000-0000-0000CC980000}"/>
    <cellStyle name="Normal 73 2 2 2 5 2 2" xfId="45301" xr:uid="{00000000-0005-0000-0000-0000CD980000}"/>
    <cellStyle name="Normal 73 2 2 2 5 2 3" xfId="30068" xr:uid="{00000000-0005-0000-0000-0000CE980000}"/>
    <cellStyle name="Normal 73 2 2 2 5 3" xfId="9950" xr:uid="{00000000-0005-0000-0000-0000CF980000}"/>
    <cellStyle name="Normal 73 2 2 2 5 3 2" xfId="40284" xr:uid="{00000000-0005-0000-0000-0000D0980000}"/>
    <cellStyle name="Normal 73 2 2 2 5 3 3" xfId="25051" xr:uid="{00000000-0005-0000-0000-0000D1980000}"/>
    <cellStyle name="Normal 73 2 2 2 5 4" xfId="35271" xr:uid="{00000000-0005-0000-0000-0000D2980000}"/>
    <cellStyle name="Normal 73 2 2 2 5 5" xfId="20038" xr:uid="{00000000-0005-0000-0000-0000D3980000}"/>
    <cellStyle name="Normal 73 2 2 2 6" xfId="11628" xr:uid="{00000000-0005-0000-0000-0000D4980000}"/>
    <cellStyle name="Normal 73 2 2 2 6 2" xfId="41959" xr:uid="{00000000-0005-0000-0000-0000D5980000}"/>
    <cellStyle name="Normal 73 2 2 2 6 3" xfId="26726" xr:uid="{00000000-0005-0000-0000-0000D6980000}"/>
    <cellStyle name="Normal 73 2 2 2 7" xfId="6607" xr:uid="{00000000-0005-0000-0000-0000D7980000}"/>
    <cellStyle name="Normal 73 2 2 2 7 2" xfId="36942" xr:uid="{00000000-0005-0000-0000-0000D8980000}"/>
    <cellStyle name="Normal 73 2 2 2 7 3" xfId="21709" xr:uid="{00000000-0005-0000-0000-0000D9980000}"/>
    <cellStyle name="Normal 73 2 2 2 8" xfId="31930" xr:uid="{00000000-0005-0000-0000-0000DA980000}"/>
    <cellStyle name="Normal 73 2 2 2 9" xfId="16696" xr:uid="{00000000-0005-0000-0000-0000DB980000}"/>
    <cellStyle name="Normal 73 2 2 3" xfId="1743" xr:uid="{00000000-0005-0000-0000-0000DC980000}"/>
    <cellStyle name="Normal 73 2 2 3 2" xfId="2582" xr:uid="{00000000-0005-0000-0000-0000DD980000}"/>
    <cellStyle name="Normal 73 2 2 3 2 2" xfId="4272" xr:uid="{00000000-0005-0000-0000-0000DE980000}"/>
    <cellStyle name="Normal 73 2 2 3 2 2 2" xfId="14345" xr:uid="{00000000-0005-0000-0000-0000DF980000}"/>
    <cellStyle name="Normal 73 2 2 3 2 2 2 2" xfId="44676" xr:uid="{00000000-0005-0000-0000-0000E0980000}"/>
    <cellStyle name="Normal 73 2 2 3 2 2 2 3" xfId="29443" xr:uid="{00000000-0005-0000-0000-0000E1980000}"/>
    <cellStyle name="Normal 73 2 2 3 2 2 3" xfId="9325" xr:uid="{00000000-0005-0000-0000-0000E2980000}"/>
    <cellStyle name="Normal 73 2 2 3 2 2 3 2" xfId="39659" xr:uid="{00000000-0005-0000-0000-0000E3980000}"/>
    <cellStyle name="Normal 73 2 2 3 2 2 3 3" xfId="24426" xr:uid="{00000000-0005-0000-0000-0000E4980000}"/>
    <cellStyle name="Normal 73 2 2 3 2 2 4" xfId="34646" xr:uid="{00000000-0005-0000-0000-0000E5980000}"/>
    <cellStyle name="Normal 73 2 2 3 2 2 5" xfId="19413" xr:uid="{00000000-0005-0000-0000-0000E6980000}"/>
    <cellStyle name="Normal 73 2 2 3 2 3" xfId="5964" xr:uid="{00000000-0005-0000-0000-0000E7980000}"/>
    <cellStyle name="Normal 73 2 2 3 2 3 2" xfId="16016" xr:uid="{00000000-0005-0000-0000-0000E8980000}"/>
    <cellStyle name="Normal 73 2 2 3 2 3 2 2" xfId="46347" xr:uid="{00000000-0005-0000-0000-0000E9980000}"/>
    <cellStyle name="Normal 73 2 2 3 2 3 2 3" xfId="31114" xr:uid="{00000000-0005-0000-0000-0000EA980000}"/>
    <cellStyle name="Normal 73 2 2 3 2 3 3" xfId="10996" xr:uid="{00000000-0005-0000-0000-0000EB980000}"/>
    <cellStyle name="Normal 73 2 2 3 2 3 3 2" xfId="41330" xr:uid="{00000000-0005-0000-0000-0000EC980000}"/>
    <cellStyle name="Normal 73 2 2 3 2 3 3 3" xfId="26097" xr:uid="{00000000-0005-0000-0000-0000ED980000}"/>
    <cellStyle name="Normal 73 2 2 3 2 3 4" xfId="36317" xr:uid="{00000000-0005-0000-0000-0000EE980000}"/>
    <cellStyle name="Normal 73 2 2 3 2 3 5" xfId="21084" xr:uid="{00000000-0005-0000-0000-0000EF980000}"/>
    <cellStyle name="Normal 73 2 2 3 2 4" xfId="12674" xr:uid="{00000000-0005-0000-0000-0000F0980000}"/>
    <cellStyle name="Normal 73 2 2 3 2 4 2" xfId="43005" xr:uid="{00000000-0005-0000-0000-0000F1980000}"/>
    <cellStyle name="Normal 73 2 2 3 2 4 3" xfId="27772" xr:uid="{00000000-0005-0000-0000-0000F2980000}"/>
    <cellStyle name="Normal 73 2 2 3 2 5" xfId="7653" xr:uid="{00000000-0005-0000-0000-0000F3980000}"/>
    <cellStyle name="Normal 73 2 2 3 2 5 2" xfId="37988" xr:uid="{00000000-0005-0000-0000-0000F4980000}"/>
    <cellStyle name="Normal 73 2 2 3 2 5 3" xfId="22755" xr:uid="{00000000-0005-0000-0000-0000F5980000}"/>
    <cellStyle name="Normal 73 2 2 3 2 6" xfId="32976" xr:uid="{00000000-0005-0000-0000-0000F6980000}"/>
    <cellStyle name="Normal 73 2 2 3 2 7" xfId="17742" xr:uid="{00000000-0005-0000-0000-0000F7980000}"/>
    <cellStyle name="Normal 73 2 2 3 3" xfId="3435" xr:uid="{00000000-0005-0000-0000-0000F8980000}"/>
    <cellStyle name="Normal 73 2 2 3 3 2" xfId="13509" xr:uid="{00000000-0005-0000-0000-0000F9980000}"/>
    <cellStyle name="Normal 73 2 2 3 3 2 2" xfId="43840" xr:uid="{00000000-0005-0000-0000-0000FA980000}"/>
    <cellStyle name="Normal 73 2 2 3 3 2 3" xfId="28607" xr:uid="{00000000-0005-0000-0000-0000FB980000}"/>
    <cellStyle name="Normal 73 2 2 3 3 3" xfId="8489" xr:uid="{00000000-0005-0000-0000-0000FC980000}"/>
    <cellStyle name="Normal 73 2 2 3 3 3 2" xfId="38823" xr:uid="{00000000-0005-0000-0000-0000FD980000}"/>
    <cellStyle name="Normal 73 2 2 3 3 3 3" xfId="23590" xr:uid="{00000000-0005-0000-0000-0000FE980000}"/>
    <cellStyle name="Normal 73 2 2 3 3 4" xfId="33810" xr:uid="{00000000-0005-0000-0000-0000FF980000}"/>
    <cellStyle name="Normal 73 2 2 3 3 5" xfId="18577" xr:uid="{00000000-0005-0000-0000-000000990000}"/>
    <cellStyle name="Normal 73 2 2 3 4" xfId="5128" xr:uid="{00000000-0005-0000-0000-000001990000}"/>
    <cellStyle name="Normal 73 2 2 3 4 2" xfId="15180" xr:uid="{00000000-0005-0000-0000-000002990000}"/>
    <cellStyle name="Normal 73 2 2 3 4 2 2" xfId="45511" xr:uid="{00000000-0005-0000-0000-000003990000}"/>
    <cellStyle name="Normal 73 2 2 3 4 2 3" xfId="30278" xr:uid="{00000000-0005-0000-0000-000004990000}"/>
    <cellStyle name="Normal 73 2 2 3 4 3" xfId="10160" xr:uid="{00000000-0005-0000-0000-000005990000}"/>
    <cellStyle name="Normal 73 2 2 3 4 3 2" xfId="40494" xr:uid="{00000000-0005-0000-0000-000006990000}"/>
    <cellStyle name="Normal 73 2 2 3 4 3 3" xfId="25261" xr:uid="{00000000-0005-0000-0000-000007990000}"/>
    <cellStyle name="Normal 73 2 2 3 4 4" xfId="35481" xr:uid="{00000000-0005-0000-0000-000008990000}"/>
    <cellStyle name="Normal 73 2 2 3 4 5" xfId="20248" xr:uid="{00000000-0005-0000-0000-000009990000}"/>
    <cellStyle name="Normal 73 2 2 3 5" xfId="11838" xr:uid="{00000000-0005-0000-0000-00000A990000}"/>
    <cellStyle name="Normal 73 2 2 3 5 2" xfId="42169" xr:uid="{00000000-0005-0000-0000-00000B990000}"/>
    <cellStyle name="Normal 73 2 2 3 5 3" xfId="26936" xr:uid="{00000000-0005-0000-0000-00000C990000}"/>
    <cellStyle name="Normal 73 2 2 3 6" xfId="6817" xr:uid="{00000000-0005-0000-0000-00000D990000}"/>
    <cellStyle name="Normal 73 2 2 3 6 2" xfId="37152" xr:uid="{00000000-0005-0000-0000-00000E990000}"/>
    <cellStyle name="Normal 73 2 2 3 6 3" xfId="21919" xr:uid="{00000000-0005-0000-0000-00000F990000}"/>
    <cellStyle name="Normal 73 2 2 3 7" xfId="32140" xr:uid="{00000000-0005-0000-0000-000010990000}"/>
    <cellStyle name="Normal 73 2 2 3 8" xfId="16906" xr:uid="{00000000-0005-0000-0000-000011990000}"/>
    <cellStyle name="Normal 73 2 2 4" xfId="2164" xr:uid="{00000000-0005-0000-0000-000012990000}"/>
    <cellStyle name="Normal 73 2 2 4 2" xfId="3854" xr:uid="{00000000-0005-0000-0000-000013990000}"/>
    <cellStyle name="Normal 73 2 2 4 2 2" xfId="13927" xr:uid="{00000000-0005-0000-0000-000014990000}"/>
    <cellStyle name="Normal 73 2 2 4 2 2 2" xfId="44258" xr:uid="{00000000-0005-0000-0000-000015990000}"/>
    <cellStyle name="Normal 73 2 2 4 2 2 3" xfId="29025" xr:uid="{00000000-0005-0000-0000-000016990000}"/>
    <cellStyle name="Normal 73 2 2 4 2 3" xfId="8907" xr:uid="{00000000-0005-0000-0000-000017990000}"/>
    <cellStyle name="Normal 73 2 2 4 2 3 2" xfId="39241" xr:uid="{00000000-0005-0000-0000-000018990000}"/>
    <cellStyle name="Normal 73 2 2 4 2 3 3" xfId="24008" xr:uid="{00000000-0005-0000-0000-000019990000}"/>
    <cellStyle name="Normal 73 2 2 4 2 4" xfId="34228" xr:uid="{00000000-0005-0000-0000-00001A990000}"/>
    <cellStyle name="Normal 73 2 2 4 2 5" xfId="18995" xr:uid="{00000000-0005-0000-0000-00001B990000}"/>
    <cellStyle name="Normal 73 2 2 4 3" xfId="5546" xr:uid="{00000000-0005-0000-0000-00001C990000}"/>
    <cellStyle name="Normal 73 2 2 4 3 2" xfId="15598" xr:uid="{00000000-0005-0000-0000-00001D990000}"/>
    <cellStyle name="Normal 73 2 2 4 3 2 2" xfId="45929" xr:uid="{00000000-0005-0000-0000-00001E990000}"/>
    <cellStyle name="Normal 73 2 2 4 3 2 3" xfId="30696" xr:uid="{00000000-0005-0000-0000-00001F990000}"/>
    <cellStyle name="Normal 73 2 2 4 3 3" xfId="10578" xr:uid="{00000000-0005-0000-0000-000020990000}"/>
    <cellStyle name="Normal 73 2 2 4 3 3 2" xfId="40912" xr:uid="{00000000-0005-0000-0000-000021990000}"/>
    <cellStyle name="Normal 73 2 2 4 3 3 3" xfId="25679" xr:uid="{00000000-0005-0000-0000-000022990000}"/>
    <cellStyle name="Normal 73 2 2 4 3 4" xfId="35899" xr:uid="{00000000-0005-0000-0000-000023990000}"/>
    <cellStyle name="Normal 73 2 2 4 3 5" xfId="20666" xr:uid="{00000000-0005-0000-0000-000024990000}"/>
    <cellStyle name="Normal 73 2 2 4 4" xfId="12256" xr:uid="{00000000-0005-0000-0000-000025990000}"/>
    <cellStyle name="Normal 73 2 2 4 4 2" xfId="42587" xr:uid="{00000000-0005-0000-0000-000026990000}"/>
    <cellStyle name="Normal 73 2 2 4 4 3" xfId="27354" xr:uid="{00000000-0005-0000-0000-000027990000}"/>
    <cellStyle name="Normal 73 2 2 4 5" xfId="7235" xr:uid="{00000000-0005-0000-0000-000028990000}"/>
    <cellStyle name="Normal 73 2 2 4 5 2" xfId="37570" xr:uid="{00000000-0005-0000-0000-000029990000}"/>
    <cellStyle name="Normal 73 2 2 4 5 3" xfId="22337" xr:uid="{00000000-0005-0000-0000-00002A990000}"/>
    <cellStyle name="Normal 73 2 2 4 6" xfId="32558" xr:uid="{00000000-0005-0000-0000-00002B990000}"/>
    <cellStyle name="Normal 73 2 2 4 7" xfId="17324" xr:uid="{00000000-0005-0000-0000-00002C990000}"/>
    <cellStyle name="Normal 73 2 2 5" xfId="3017" xr:uid="{00000000-0005-0000-0000-00002D990000}"/>
    <cellStyle name="Normal 73 2 2 5 2" xfId="13091" xr:uid="{00000000-0005-0000-0000-00002E990000}"/>
    <cellStyle name="Normal 73 2 2 5 2 2" xfId="43422" xr:uid="{00000000-0005-0000-0000-00002F990000}"/>
    <cellStyle name="Normal 73 2 2 5 2 3" xfId="28189" xr:uid="{00000000-0005-0000-0000-000030990000}"/>
    <cellStyle name="Normal 73 2 2 5 3" xfId="8071" xr:uid="{00000000-0005-0000-0000-000031990000}"/>
    <cellStyle name="Normal 73 2 2 5 3 2" xfId="38405" xr:uid="{00000000-0005-0000-0000-000032990000}"/>
    <cellStyle name="Normal 73 2 2 5 3 3" xfId="23172" xr:uid="{00000000-0005-0000-0000-000033990000}"/>
    <cellStyle name="Normal 73 2 2 5 4" xfId="33392" xr:uid="{00000000-0005-0000-0000-000034990000}"/>
    <cellStyle name="Normal 73 2 2 5 5" xfId="18159" xr:uid="{00000000-0005-0000-0000-000035990000}"/>
    <cellStyle name="Normal 73 2 2 6" xfId="4710" xr:uid="{00000000-0005-0000-0000-000036990000}"/>
    <cellStyle name="Normal 73 2 2 6 2" xfId="14762" xr:uid="{00000000-0005-0000-0000-000037990000}"/>
    <cellStyle name="Normal 73 2 2 6 2 2" xfId="45093" xr:uid="{00000000-0005-0000-0000-000038990000}"/>
    <cellStyle name="Normal 73 2 2 6 2 3" xfId="29860" xr:uid="{00000000-0005-0000-0000-000039990000}"/>
    <cellStyle name="Normal 73 2 2 6 3" xfId="9742" xr:uid="{00000000-0005-0000-0000-00003A990000}"/>
    <cellStyle name="Normal 73 2 2 6 3 2" xfId="40076" xr:uid="{00000000-0005-0000-0000-00003B990000}"/>
    <cellStyle name="Normal 73 2 2 6 3 3" xfId="24843" xr:uid="{00000000-0005-0000-0000-00003C990000}"/>
    <cellStyle name="Normal 73 2 2 6 4" xfId="35063" xr:uid="{00000000-0005-0000-0000-00003D990000}"/>
    <cellStyle name="Normal 73 2 2 6 5" xfId="19830" xr:uid="{00000000-0005-0000-0000-00003E990000}"/>
    <cellStyle name="Normal 73 2 2 7" xfId="11420" xr:uid="{00000000-0005-0000-0000-00003F990000}"/>
    <cellStyle name="Normal 73 2 2 7 2" xfId="41751" xr:uid="{00000000-0005-0000-0000-000040990000}"/>
    <cellStyle name="Normal 73 2 2 7 3" xfId="26518" xr:uid="{00000000-0005-0000-0000-000041990000}"/>
    <cellStyle name="Normal 73 2 2 8" xfId="6399" xr:uid="{00000000-0005-0000-0000-000042990000}"/>
    <cellStyle name="Normal 73 2 2 8 2" xfId="36734" xr:uid="{00000000-0005-0000-0000-000043990000}"/>
    <cellStyle name="Normal 73 2 2 8 3" xfId="21501" xr:uid="{00000000-0005-0000-0000-000044990000}"/>
    <cellStyle name="Normal 73 2 2 9" xfId="31722" xr:uid="{00000000-0005-0000-0000-000045990000}"/>
    <cellStyle name="Normal 73 2 3" xfId="1426" xr:uid="{00000000-0005-0000-0000-000046990000}"/>
    <cellStyle name="Normal 73 2 3 2" xfId="1847" xr:uid="{00000000-0005-0000-0000-000047990000}"/>
    <cellStyle name="Normal 73 2 3 2 2" xfId="2686" xr:uid="{00000000-0005-0000-0000-000048990000}"/>
    <cellStyle name="Normal 73 2 3 2 2 2" xfId="4376" xr:uid="{00000000-0005-0000-0000-000049990000}"/>
    <cellStyle name="Normal 73 2 3 2 2 2 2" xfId="14449" xr:uid="{00000000-0005-0000-0000-00004A990000}"/>
    <cellStyle name="Normal 73 2 3 2 2 2 2 2" xfId="44780" xr:uid="{00000000-0005-0000-0000-00004B990000}"/>
    <cellStyle name="Normal 73 2 3 2 2 2 2 3" xfId="29547" xr:uid="{00000000-0005-0000-0000-00004C990000}"/>
    <cellStyle name="Normal 73 2 3 2 2 2 3" xfId="9429" xr:uid="{00000000-0005-0000-0000-00004D990000}"/>
    <cellStyle name="Normal 73 2 3 2 2 2 3 2" xfId="39763" xr:uid="{00000000-0005-0000-0000-00004E990000}"/>
    <cellStyle name="Normal 73 2 3 2 2 2 3 3" xfId="24530" xr:uid="{00000000-0005-0000-0000-00004F990000}"/>
    <cellStyle name="Normal 73 2 3 2 2 2 4" xfId="34750" xr:uid="{00000000-0005-0000-0000-000050990000}"/>
    <cellStyle name="Normal 73 2 3 2 2 2 5" xfId="19517" xr:uid="{00000000-0005-0000-0000-000051990000}"/>
    <cellStyle name="Normal 73 2 3 2 2 3" xfId="6068" xr:uid="{00000000-0005-0000-0000-000052990000}"/>
    <cellStyle name="Normal 73 2 3 2 2 3 2" xfId="16120" xr:uid="{00000000-0005-0000-0000-000053990000}"/>
    <cellStyle name="Normal 73 2 3 2 2 3 2 2" xfId="46451" xr:uid="{00000000-0005-0000-0000-000054990000}"/>
    <cellStyle name="Normal 73 2 3 2 2 3 2 3" xfId="31218" xr:uid="{00000000-0005-0000-0000-000055990000}"/>
    <cellStyle name="Normal 73 2 3 2 2 3 3" xfId="11100" xr:uid="{00000000-0005-0000-0000-000056990000}"/>
    <cellStyle name="Normal 73 2 3 2 2 3 3 2" xfId="41434" xr:uid="{00000000-0005-0000-0000-000057990000}"/>
    <cellStyle name="Normal 73 2 3 2 2 3 3 3" xfId="26201" xr:uid="{00000000-0005-0000-0000-000058990000}"/>
    <cellStyle name="Normal 73 2 3 2 2 3 4" xfId="36421" xr:uid="{00000000-0005-0000-0000-000059990000}"/>
    <cellStyle name="Normal 73 2 3 2 2 3 5" xfId="21188" xr:uid="{00000000-0005-0000-0000-00005A990000}"/>
    <cellStyle name="Normal 73 2 3 2 2 4" xfId="12778" xr:uid="{00000000-0005-0000-0000-00005B990000}"/>
    <cellStyle name="Normal 73 2 3 2 2 4 2" xfId="43109" xr:uid="{00000000-0005-0000-0000-00005C990000}"/>
    <cellStyle name="Normal 73 2 3 2 2 4 3" xfId="27876" xr:uid="{00000000-0005-0000-0000-00005D990000}"/>
    <cellStyle name="Normal 73 2 3 2 2 5" xfId="7757" xr:uid="{00000000-0005-0000-0000-00005E990000}"/>
    <cellStyle name="Normal 73 2 3 2 2 5 2" xfId="38092" xr:uid="{00000000-0005-0000-0000-00005F990000}"/>
    <cellStyle name="Normal 73 2 3 2 2 5 3" xfId="22859" xr:uid="{00000000-0005-0000-0000-000060990000}"/>
    <cellStyle name="Normal 73 2 3 2 2 6" xfId="33080" xr:uid="{00000000-0005-0000-0000-000061990000}"/>
    <cellStyle name="Normal 73 2 3 2 2 7" xfId="17846" xr:uid="{00000000-0005-0000-0000-000062990000}"/>
    <cellStyle name="Normal 73 2 3 2 3" xfId="3539" xr:uid="{00000000-0005-0000-0000-000063990000}"/>
    <cellStyle name="Normal 73 2 3 2 3 2" xfId="13613" xr:uid="{00000000-0005-0000-0000-000064990000}"/>
    <cellStyle name="Normal 73 2 3 2 3 2 2" xfId="43944" xr:uid="{00000000-0005-0000-0000-000065990000}"/>
    <cellStyle name="Normal 73 2 3 2 3 2 3" xfId="28711" xr:uid="{00000000-0005-0000-0000-000066990000}"/>
    <cellStyle name="Normal 73 2 3 2 3 3" xfId="8593" xr:uid="{00000000-0005-0000-0000-000067990000}"/>
    <cellStyle name="Normal 73 2 3 2 3 3 2" xfId="38927" xr:uid="{00000000-0005-0000-0000-000068990000}"/>
    <cellStyle name="Normal 73 2 3 2 3 3 3" xfId="23694" xr:uid="{00000000-0005-0000-0000-000069990000}"/>
    <cellStyle name="Normal 73 2 3 2 3 4" xfId="33914" xr:uid="{00000000-0005-0000-0000-00006A990000}"/>
    <cellStyle name="Normal 73 2 3 2 3 5" xfId="18681" xr:uid="{00000000-0005-0000-0000-00006B990000}"/>
    <cellStyle name="Normal 73 2 3 2 4" xfId="5232" xr:uid="{00000000-0005-0000-0000-00006C990000}"/>
    <cellStyle name="Normal 73 2 3 2 4 2" xfId="15284" xr:uid="{00000000-0005-0000-0000-00006D990000}"/>
    <cellStyle name="Normal 73 2 3 2 4 2 2" xfId="45615" xr:uid="{00000000-0005-0000-0000-00006E990000}"/>
    <cellStyle name="Normal 73 2 3 2 4 2 3" xfId="30382" xr:uid="{00000000-0005-0000-0000-00006F990000}"/>
    <cellStyle name="Normal 73 2 3 2 4 3" xfId="10264" xr:uid="{00000000-0005-0000-0000-000070990000}"/>
    <cellStyle name="Normal 73 2 3 2 4 3 2" xfId="40598" xr:uid="{00000000-0005-0000-0000-000071990000}"/>
    <cellStyle name="Normal 73 2 3 2 4 3 3" xfId="25365" xr:uid="{00000000-0005-0000-0000-000072990000}"/>
    <cellStyle name="Normal 73 2 3 2 4 4" xfId="35585" xr:uid="{00000000-0005-0000-0000-000073990000}"/>
    <cellStyle name="Normal 73 2 3 2 4 5" xfId="20352" xr:uid="{00000000-0005-0000-0000-000074990000}"/>
    <cellStyle name="Normal 73 2 3 2 5" xfId="11942" xr:uid="{00000000-0005-0000-0000-000075990000}"/>
    <cellStyle name="Normal 73 2 3 2 5 2" xfId="42273" xr:uid="{00000000-0005-0000-0000-000076990000}"/>
    <cellStyle name="Normal 73 2 3 2 5 3" xfId="27040" xr:uid="{00000000-0005-0000-0000-000077990000}"/>
    <cellStyle name="Normal 73 2 3 2 6" xfId="6921" xr:uid="{00000000-0005-0000-0000-000078990000}"/>
    <cellStyle name="Normal 73 2 3 2 6 2" xfId="37256" xr:uid="{00000000-0005-0000-0000-000079990000}"/>
    <cellStyle name="Normal 73 2 3 2 6 3" xfId="22023" xr:uid="{00000000-0005-0000-0000-00007A990000}"/>
    <cellStyle name="Normal 73 2 3 2 7" xfId="32244" xr:uid="{00000000-0005-0000-0000-00007B990000}"/>
    <cellStyle name="Normal 73 2 3 2 8" xfId="17010" xr:uid="{00000000-0005-0000-0000-00007C990000}"/>
    <cellStyle name="Normal 73 2 3 3" xfId="2268" xr:uid="{00000000-0005-0000-0000-00007D990000}"/>
    <cellStyle name="Normal 73 2 3 3 2" xfId="3958" xr:uid="{00000000-0005-0000-0000-00007E990000}"/>
    <cellStyle name="Normal 73 2 3 3 2 2" xfId="14031" xr:uid="{00000000-0005-0000-0000-00007F990000}"/>
    <cellStyle name="Normal 73 2 3 3 2 2 2" xfId="44362" xr:uid="{00000000-0005-0000-0000-000080990000}"/>
    <cellStyle name="Normal 73 2 3 3 2 2 3" xfId="29129" xr:uid="{00000000-0005-0000-0000-000081990000}"/>
    <cellStyle name="Normal 73 2 3 3 2 3" xfId="9011" xr:uid="{00000000-0005-0000-0000-000082990000}"/>
    <cellStyle name="Normal 73 2 3 3 2 3 2" xfId="39345" xr:uid="{00000000-0005-0000-0000-000083990000}"/>
    <cellStyle name="Normal 73 2 3 3 2 3 3" xfId="24112" xr:uid="{00000000-0005-0000-0000-000084990000}"/>
    <cellStyle name="Normal 73 2 3 3 2 4" xfId="34332" xr:uid="{00000000-0005-0000-0000-000085990000}"/>
    <cellStyle name="Normal 73 2 3 3 2 5" xfId="19099" xr:uid="{00000000-0005-0000-0000-000086990000}"/>
    <cellStyle name="Normal 73 2 3 3 3" xfId="5650" xr:uid="{00000000-0005-0000-0000-000087990000}"/>
    <cellStyle name="Normal 73 2 3 3 3 2" xfId="15702" xr:uid="{00000000-0005-0000-0000-000088990000}"/>
    <cellStyle name="Normal 73 2 3 3 3 2 2" xfId="46033" xr:uid="{00000000-0005-0000-0000-000089990000}"/>
    <cellStyle name="Normal 73 2 3 3 3 2 3" xfId="30800" xr:uid="{00000000-0005-0000-0000-00008A990000}"/>
    <cellStyle name="Normal 73 2 3 3 3 3" xfId="10682" xr:uid="{00000000-0005-0000-0000-00008B990000}"/>
    <cellStyle name="Normal 73 2 3 3 3 3 2" xfId="41016" xr:uid="{00000000-0005-0000-0000-00008C990000}"/>
    <cellStyle name="Normal 73 2 3 3 3 3 3" xfId="25783" xr:uid="{00000000-0005-0000-0000-00008D990000}"/>
    <cellStyle name="Normal 73 2 3 3 3 4" xfId="36003" xr:uid="{00000000-0005-0000-0000-00008E990000}"/>
    <cellStyle name="Normal 73 2 3 3 3 5" xfId="20770" xr:uid="{00000000-0005-0000-0000-00008F990000}"/>
    <cellStyle name="Normal 73 2 3 3 4" xfId="12360" xr:uid="{00000000-0005-0000-0000-000090990000}"/>
    <cellStyle name="Normal 73 2 3 3 4 2" xfId="42691" xr:uid="{00000000-0005-0000-0000-000091990000}"/>
    <cellStyle name="Normal 73 2 3 3 4 3" xfId="27458" xr:uid="{00000000-0005-0000-0000-000092990000}"/>
    <cellStyle name="Normal 73 2 3 3 5" xfId="7339" xr:uid="{00000000-0005-0000-0000-000093990000}"/>
    <cellStyle name="Normal 73 2 3 3 5 2" xfId="37674" xr:uid="{00000000-0005-0000-0000-000094990000}"/>
    <cellStyle name="Normal 73 2 3 3 5 3" xfId="22441" xr:uid="{00000000-0005-0000-0000-000095990000}"/>
    <cellStyle name="Normal 73 2 3 3 6" xfId="32662" xr:uid="{00000000-0005-0000-0000-000096990000}"/>
    <cellStyle name="Normal 73 2 3 3 7" xfId="17428" xr:uid="{00000000-0005-0000-0000-000097990000}"/>
    <cellStyle name="Normal 73 2 3 4" xfId="3121" xr:uid="{00000000-0005-0000-0000-000098990000}"/>
    <cellStyle name="Normal 73 2 3 4 2" xfId="13195" xr:uid="{00000000-0005-0000-0000-000099990000}"/>
    <cellStyle name="Normal 73 2 3 4 2 2" xfId="43526" xr:uid="{00000000-0005-0000-0000-00009A990000}"/>
    <cellStyle name="Normal 73 2 3 4 2 3" xfId="28293" xr:uid="{00000000-0005-0000-0000-00009B990000}"/>
    <cellStyle name="Normal 73 2 3 4 3" xfId="8175" xr:uid="{00000000-0005-0000-0000-00009C990000}"/>
    <cellStyle name="Normal 73 2 3 4 3 2" xfId="38509" xr:uid="{00000000-0005-0000-0000-00009D990000}"/>
    <cellStyle name="Normal 73 2 3 4 3 3" xfId="23276" xr:uid="{00000000-0005-0000-0000-00009E990000}"/>
    <cellStyle name="Normal 73 2 3 4 4" xfId="33496" xr:uid="{00000000-0005-0000-0000-00009F990000}"/>
    <cellStyle name="Normal 73 2 3 4 5" xfId="18263" xr:uid="{00000000-0005-0000-0000-0000A0990000}"/>
    <cellStyle name="Normal 73 2 3 5" xfId="4814" xr:uid="{00000000-0005-0000-0000-0000A1990000}"/>
    <cellStyle name="Normal 73 2 3 5 2" xfId="14866" xr:uid="{00000000-0005-0000-0000-0000A2990000}"/>
    <cellStyle name="Normal 73 2 3 5 2 2" xfId="45197" xr:uid="{00000000-0005-0000-0000-0000A3990000}"/>
    <cellStyle name="Normal 73 2 3 5 2 3" xfId="29964" xr:uid="{00000000-0005-0000-0000-0000A4990000}"/>
    <cellStyle name="Normal 73 2 3 5 3" xfId="9846" xr:uid="{00000000-0005-0000-0000-0000A5990000}"/>
    <cellStyle name="Normal 73 2 3 5 3 2" xfId="40180" xr:uid="{00000000-0005-0000-0000-0000A6990000}"/>
    <cellStyle name="Normal 73 2 3 5 3 3" xfId="24947" xr:uid="{00000000-0005-0000-0000-0000A7990000}"/>
    <cellStyle name="Normal 73 2 3 5 4" xfId="35167" xr:uid="{00000000-0005-0000-0000-0000A8990000}"/>
    <cellStyle name="Normal 73 2 3 5 5" xfId="19934" xr:uid="{00000000-0005-0000-0000-0000A9990000}"/>
    <cellStyle name="Normal 73 2 3 6" xfId="11524" xr:uid="{00000000-0005-0000-0000-0000AA990000}"/>
    <cellStyle name="Normal 73 2 3 6 2" xfId="41855" xr:uid="{00000000-0005-0000-0000-0000AB990000}"/>
    <cellStyle name="Normal 73 2 3 6 3" xfId="26622" xr:uid="{00000000-0005-0000-0000-0000AC990000}"/>
    <cellStyle name="Normal 73 2 3 7" xfId="6503" xr:uid="{00000000-0005-0000-0000-0000AD990000}"/>
    <cellStyle name="Normal 73 2 3 7 2" xfId="36838" xr:uid="{00000000-0005-0000-0000-0000AE990000}"/>
    <cellStyle name="Normal 73 2 3 7 3" xfId="21605" xr:uid="{00000000-0005-0000-0000-0000AF990000}"/>
    <cellStyle name="Normal 73 2 3 8" xfId="31826" xr:uid="{00000000-0005-0000-0000-0000B0990000}"/>
    <cellStyle name="Normal 73 2 3 9" xfId="16592" xr:uid="{00000000-0005-0000-0000-0000B1990000}"/>
    <cellStyle name="Normal 73 2 4" xfId="1639" xr:uid="{00000000-0005-0000-0000-0000B2990000}"/>
    <cellStyle name="Normal 73 2 4 2" xfId="2478" xr:uid="{00000000-0005-0000-0000-0000B3990000}"/>
    <cellStyle name="Normal 73 2 4 2 2" xfId="4168" xr:uid="{00000000-0005-0000-0000-0000B4990000}"/>
    <cellStyle name="Normal 73 2 4 2 2 2" xfId="14241" xr:uid="{00000000-0005-0000-0000-0000B5990000}"/>
    <cellStyle name="Normal 73 2 4 2 2 2 2" xfId="44572" xr:uid="{00000000-0005-0000-0000-0000B6990000}"/>
    <cellStyle name="Normal 73 2 4 2 2 2 3" xfId="29339" xr:uid="{00000000-0005-0000-0000-0000B7990000}"/>
    <cellStyle name="Normal 73 2 4 2 2 3" xfId="9221" xr:uid="{00000000-0005-0000-0000-0000B8990000}"/>
    <cellStyle name="Normal 73 2 4 2 2 3 2" xfId="39555" xr:uid="{00000000-0005-0000-0000-0000B9990000}"/>
    <cellStyle name="Normal 73 2 4 2 2 3 3" xfId="24322" xr:uid="{00000000-0005-0000-0000-0000BA990000}"/>
    <cellStyle name="Normal 73 2 4 2 2 4" xfId="34542" xr:uid="{00000000-0005-0000-0000-0000BB990000}"/>
    <cellStyle name="Normal 73 2 4 2 2 5" xfId="19309" xr:uid="{00000000-0005-0000-0000-0000BC990000}"/>
    <cellStyle name="Normal 73 2 4 2 3" xfId="5860" xr:uid="{00000000-0005-0000-0000-0000BD990000}"/>
    <cellStyle name="Normal 73 2 4 2 3 2" xfId="15912" xr:uid="{00000000-0005-0000-0000-0000BE990000}"/>
    <cellStyle name="Normal 73 2 4 2 3 2 2" xfId="46243" xr:uid="{00000000-0005-0000-0000-0000BF990000}"/>
    <cellStyle name="Normal 73 2 4 2 3 2 3" xfId="31010" xr:uid="{00000000-0005-0000-0000-0000C0990000}"/>
    <cellStyle name="Normal 73 2 4 2 3 3" xfId="10892" xr:uid="{00000000-0005-0000-0000-0000C1990000}"/>
    <cellStyle name="Normal 73 2 4 2 3 3 2" xfId="41226" xr:uid="{00000000-0005-0000-0000-0000C2990000}"/>
    <cellStyle name="Normal 73 2 4 2 3 3 3" xfId="25993" xr:uid="{00000000-0005-0000-0000-0000C3990000}"/>
    <cellStyle name="Normal 73 2 4 2 3 4" xfId="36213" xr:uid="{00000000-0005-0000-0000-0000C4990000}"/>
    <cellStyle name="Normal 73 2 4 2 3 5" xfId="20980" xr:uid="{00000000-0005-0000-0000-0000C5990000}"/>
    <cellStyle name="Normal 73 2 4 2 4" xfId="12570" xr:uid="{00000000-0005-0000-0000-0000C6990000}"/>
    <cellStyle name="Normal 73 2 4 2 4 2" xfId="42901" xr:uid="{00000000-0005-0000-0000-0000C7990000}"/>
    <cellStyle name="Normal 73 2 4 2 4 3" xfId="27668" xr:uid="{00000000-0005-0000-0000-0000C8990000}"/>
    <cellStyle name="Normal 73 2 4 2 5" xfId="7549" xr:uid="{00000000-0005-0000-0000-0000C9990000}"/>
    <cellStyle name="Normal 73 2 4 2 5 2" xfId="37884" xr:uid="{00000000-0005-0000-0000-0000CA990000}"/>
    <cellStyle name="Normal 73 2 4 2 5 3" xfId="22651" xr:uid="{00000000-0005-0000-0000-0000CB990000}"/>
    <cellStyle name="Normal 73 2 4 2 6" xfId="32872" xr:uid="{00000000-0005-0000-0000-0000CC990000}"/>
    <cellStyle name="Normal 73 2 4 2 7" xfId="17638" xr:uid="{00000000-0005-0000-0000-0000CD990000}"/>
    <cellStyle name="Normal 73 2 4 3" xfId="3331" xr:uid="{00000000-0005-0000-0000-0000CE990000}"/>
    <cellStyle name="Normal 73 2 4 3 2" xfId="13405" xr:uid="{00000000-0005-0000-0000-0000CF990000}"/>
    <cellStyle name="Normal 73 2 4 3 2 2" xfId="43736" xr:uid="{00000000-0005-0000-0000-0000D0990000}"/>
    <cellStyle name="Normal 73 2 4 3 2 3" xfId="28503" xr:uid="{00000000-0005-0000-0000-0000D1990000}"/>
    <cellStyle name="Normal 73 2 4 3 3" xfId="8385" xr:uid="{00000000-0005-0000-0000-0000D2990000}"/>
    <cellStyle name="Normal 73 2 4 3 3 2" xfId="38719" xr:uid="{00000000-0005-0000-0000-0000D3990000}"/>
    <cellStyle name="Normal 73 2 4 3 3 3" xfId="23486" xr:uid="{00000000-0005-0000-0000-0000D4990000}"/>
    <cellStyle name="Normal 73 2 4 3 4" xfId="33706" xr:uid="{00000000-0005-0000-0000-0000D5990000}"/>
    <cellStyle name="Normal 73 2 4 3 5" xfId="18473" xr:uid="{00000000-0005-0000-0000-0000D6990000}"/>
    <cellStyle name="Normal 73 2 4 4" xfId="5024" xr:uid="{00000000-0005-0000-0000-0000D7990000}"/>
    <cellStyle name="Normal 73 2 4 4 2" xfId="15076" xr:uid="{00000000-0005-0000-0000-0000D8990000}"/>
    <cellStyle name="Normal 73 2 4 4 2 2" xfId="45407" xr:uid="{00000000-0005-0000-0000-0000D9990000}"/>
    <cellStyle name="Normal 73 2 4 4 2 3" xfId="30174" xr:uid="{00000000-0005-0000-0000-0000DA990000}"/>
    <cellStyle name="Normal 73 2 4 4 3" xfId="10056" xr:uid="{00000000-0005-0000-0000-0000DB990000}"/>
    <cellStyle name="Normal 73 2 4 4 3 2" xfId="40390" xr:uid="{00000000-0005-0000-0000-0000DC990000}"/>
    <cellStyle name="Normal 73 2 4 4 3 3" xfId="25157" xr:uid="{00000000-0005-0000-0000-0000DD990000}"/>
    <cellStyle name="Normal 73 2 4 4 4" xfId="35377" xr:uid="{00000000-0005-0000-0000-0000DE990000}"/>
    <cellStyle name="Normal 73 2 4 4 5" xfId="20144" xr:uid="{00000000-0005-0000-0000-0000DF990000}"/>
    <cellStyle name="Normal 73 2 4 5" xfId="11734" xr:uid="{00000000-0005-0000-0000-0000E0990000}"/>
    <cellStyle name="Normal 73 2 4 5 2" xfId="42065" xr:uid="{00000000-0005-0000-0000-0000E1990000}"/>
    <cellStyle name="Normal 73 2 4 5 3" xfId="26832" xr:uid="{00000000-0005-0000-0000-0000E2990000}"/>
    <cellStyle name="Normal 73 2 4 6" xfId="6713" xr:uid="{00000000-0005-0000-0000-0000E3990000}"/>
    <cellStyle name="Normal 73 2 4 6 2" xfId="37048" xr:uid="{00000000-0005-0000-0000-0000E4990000}"/>
    <cellStyle name="Normal 73 2 4 6 3" xfId="21815" xr:uid="{00000000-0005-0000-0000-0000E5990000}"/>
    <cellStyle name="Normal 73 2 4 7" xfId="32036" xr:uid="{00000000-0005-0000-0000-0000E6990000}"/>
    <cellStyle name="Normal 73 2 4 8" xfId="16802" xr:uid="{00000000-0005-0000-0000-0000E7990000}"/>
    <cellStyle name="Normal 73 2 5" xfId="2060" xr:uid="{00000000-0005-0000-0000-0000E8990000}"/>
    <cellStyle name="Normal 73 2 5 2" xfId="3750" xr:uid="{00000000-0005-0000-0000-0000E9990000}"/>
    <cellStyle name="Normal 73 2 5 2 2" xfId="13823" xr:uid="{00000000-0005-0000-0000-0000EA990000}"/>
    <cellStyle name="Normal 73 2 5 2 2 2" xfId="44154" xr:uid="{00000000-0005-0000-0000-0000EB990000}"/>
    <cellStyle name="Normal 73 2 5 2 2 3" xfId="28921" xr:uid="{00000000-0005-0000-0000-0000EC990000}"/>
    <cellStyle name="Normal 73 2 5 2 3" xfId="8803" xr:uid="{00000000-0005-0000-0000-0000ED990000}"/>
    <cellStyle name="Normal 73 2 5 2 3 2" xfId="39137" xr:uid="{00000000-0005-0000-0000-0000EE990000}"/>
    <cellStyle name="Normal 73 2 5 2 3 3" xfId="23904" xr:uid="{00000000-0005-0000-0000-0000EF990000}"/>
    <cellStyle name="Normal 73 2 5 2 4" xfId="34124" xr:uid="{00000000-0005-0000-0000-0000F0990000}"/>
    <cellStyle name="Normal 73 2 5 2 5" xfId="18891" xr:uid="{00000000-0005-0000-0000-0000F1990000}"/>
    <cellStyle name="Normal 73 2 5 3" xfId="5442" xr:uid="{00000000-0005-0000-0000-0000F2990000}"/>
    <cellStyle name="Normal 73 2 5 3 2" xfId="15494" xr:uid="{00000000-0005-0000-0000-0000F3990000}"/>
    <cellStyle name="Normal 73 2 5 3 2 2" xfId="45825" xr:uid="{00000000-0005-0000-0000-0000F4990000}"/>
    <cellStyle name="Normal 73 2 5 3 2 3" xfId="30592" xr:uid="{00000000-0005-0000-0000-0000F5990000}"/>
    <cellStyle name="Normal 73 2 5 3 3" xfId="10474" xr:uid="{00000000-0005-0000-0000-0000F6990000}"/>
    <cellStyle name="Normal 73 2 5 3 3 2" xfId="40808" xr:uid="{00000000-0005-0000-0000-0000F7990000}"/>
    <cellStyle name="Normal 73 2 5 3 3 3" xfId="25575" xr:uid="{00000000-0005-0000-0000-0000F8990000}"/>
    <cellStyle name="Normal 73 2 5 3 4" xfId="35795" xr:uid="{00000000-0005-0000-0000-0000F9990000}"/>
    <cellStyle name="Normal 73 2 5 3 5" xfId="20562" xr:uid="{00000000-0005-0000-0000-0000FA990000}"/>
    <cellStyle name="Normal 73 2 5 4" xfId="12152" xr:uid="{00000000-0005-0000-0000-0000FB990000}"/>
    <cellStyle name="Normal 73 2 5 4 2" xfId="42483" xr:uid="{00000000-0005-0000-0000-0000FC990000}"/>
    <cellStyle name="Normal 73 2 5 4 3" xfId="27250" xr:uid="{00000000-0005-0000-0000-0000FD990000}"/>
    <cellStyle name="Normal 73 2 5 5" xfId="7131" xr:uid="{00000000-0005-0000-0000-0000FE990000}"/>
    <cellStyle name="Normal 73 2 5 5 2" xfId="37466" xr:uid="{00000000-0005-0000-0000-0000FF990000}"/>
    <cellStyle name="Normal 73 2 5 5 3" xfId="22233" xr:uid="{00000000-0005-0000-0000-0000009A0000}"/>
    <cellStyle name="Normal 73 2 5 6" xfId="32454" xr:uid="{00000000-0005-0000-0000-0000019A0000}"/>
    <cellStyle name="Normal 73 2 5 7" xfId="17220" xr:uid="{00000000-0005-0000-0000-0000029A0000}"/>
    <cellStyle name="Normal 73 2 6" xfId="2913" xr:uid="{00000000-0005-0000-0000-0000039A0000}"/>
    <cellStyle name="Normal 73 2 6 2" xfId="12987" xr:uid="{00000000-0005-0000-0000-0000049A0000}"/>
    <cellStyle name="Normal 73 2 6 2 2" xfId="43318" xr:uid="{00000000-0005-0000-0000-0000059A0000}"/>
    <cellStyle name="Normal 73 2 6 2 3" xfId="28085" xr:uid="{00000000-0005-0000-0000-0000069A0000}"/>
    <cellStyle name="Normal 73 2 6 3" xfId="7967" xr:uid="{00000000-0005-0000-0000-0000079A0000}"/>
    <cellStyle name="Normal 73 2 6 3 2" xfId="38301" xr:uid="{00000000-0005-0000-0000-0000089A0000}"/>
    <cellStyle name="Normal 73 2 6 3 3" xfId="23068" xr:uid="{00000000-0005-0000-0000-0000099A0000}"/>
    <cellStyle name="Normal 73 2 6 4" xfId="33288" xr:uid="{00000000-0005-0000-0000-00000A9A0000}"/>
    <cellStyle name="Normal 73 2 6 5" xfId="18055" xr:uid="{00000000-0005-0000-0000-00000B9A0000}"/>
    <cellStyle name="Normal 73 2 7" xfId="4606" xr:uid="{00000000-0005-0000-0000-00000C9A0000}"/>
    <cellStyle name="Normal 73 2 7 2" xfId="14658" xr:uid="{00000000-0005-0000-0000-00000D9A0000}"/>
    <cellStyle name="Normal 73 2 7 2 2" xfId="44989" xr:uid="{00000000-0005-0000-0000-00000E9A0000}"/>
    <cellStyle name="Normal 73 2 7 2 3" xfId="29756" xr:uid="{00000000-0005-0000-0000-00000F9A0000}"/>
    <cellStyle name="Normal 73 2 7 3" xfId="9638" xr:uid="{00000000-0005-0000-0000-0000109A0000}"/>
    <cellStyle name="Normal 73 2 7 3 2" xfId="39972" xr:uid="{00000000-0005-0000-0000-0000119A0000}"/>
    <cellStyle name="Normal 73 2 7 3 3" xfId="24739" xr:uid="{00000000-0005-0000-0000-0000129A0000}"/>
    <cellStyle name="Normal 73 2 7 4" xfId="34959" xr:uid="{00000000-0005-0000-0000-0000139A0000}"/>
    <cellStyle name="Normal 73 2 7 5" xfId="19726" xr:uid="{00000000-0005-0000-0000-0000149A0000}"/>
    <cellStyle name="Normal 73 2 8" xfId="11316" xr:uid="{00000000-0005-0000-0000-0000159A0000}"/>
    <cellStyle name="Normal 73 2 8 2" xfId="41647" xr:uid="{00000000-0005-0000-0000-0000169A0000}"/>
    <cellStyle name="Normal 73 2 8 3" xfId="26414" xr:uid="{00000000-0005-0000-0000-0000179A0000}"/>
    <cellStyle name="Normal 73 2 9" xfId="6295" xr:uid="{00000000-0005-0000-0000-0000189A0000}"/>
    <cellStyle name="Normal 73 2 9 2" xfId="36630" xr:uid="{00000000-0005-0000-0000-0000199A0000}"/>
    <cellStyle name="Normal 73 2 9 3" xfId="21397" xr:uid="{00000000-0005-0000-0000-00001A9A0000}"/>
    <cellStyle name="Normal 73 3" xfId="1259" xr:uid="{00000000-0005-0000-0000-00001B9A0000}"/>
    <cellStyle name="Normal 73 3 10" xfId="16436" xr:uid="{00000000-0005-0000-0000-00001C9A0000}"/>
    <cellStyle name="Normal 73 3 2" xfId="1478" xr:uid="{00000000-0005-0000-0000-00001D9A0000}"/>
    <cellStyle name="Normal 73 3 2 2" xfId="1899" xr:uid="{00000000-0005-0000-0000-00001E9A0000}"/>
    <cellStyle name="Normal 73 3 2 2 2" xfId="2738" xr:uid="{00000000-0005-0000-0000-00001F9A0000}"/>
    <cellStyle name="Normal 73 3 2 2 2 2" xfId="4428" xr:uid="{00000000-0005-0000-0000-0000209A0000}"/>
    <cellStyle name="Normal 73 3 2 2 2 2 2" xfId="14501" xr:uid="{00000000-0005-0000-0000-0000219A0000}"/>
    <cellStyle name="Normal 73 3 2 2 2 2 2 2" xfId="44832" xr:uid="{00000000-0005-0000-0000-0000229A0000}"/>
    <cellStyle name="Normal 73 3 2 2 2 2 2 3" xfId="29599" xr:uid="{00000000-0005-0000-0000-0000239A0000}"/>
    <cellStyle name="Normal 73 3 2 2 2 2 3" xfId="9481" xr:uid="{00000000-0005-0000-0000-0000249A0000}"/>
    <cellStyle name="Normal 73 3 2 2 2 2 3 2" xfId="39815" xr:uid="{00000000-0005-0000-0000-0000259A0000}"/>
    <cellStyle name="Normal 73 3 2 2 2 2 3 3" xfId="24582" xr:uid="{00000000-0005-0000-0000-0000269A0000}"/>
    <cellStyle name="Normal 73 3 2 2 2 2 4" xfId="34802" xr:uid="{00000000-0005-0000-0000-0000279A0000}"/>
    <cellStyle name="Normal 73 3 2 2 2 2 5" xfId="19569" xr:uid="{00000000-0005-0000-0000-0000289A0000}"/>
    <cellStyle name="Normal 73 3 2 2 2 3" xfId="6120" xr:uid="{00000000-0005-0000-0000-0000299A0000}"/>
    <cellStyle name="Normal 73 3 2 2 2 3 2" xfId="16172" xr:uid="{00000000-0005-0000-0000-00002A9A0000}"/>
    <cellStyle name="Normal 73 3 2 2 2 3 2 2" xfId="46503" xr:uid="{00000000-0005-0000-0000-00002B9A0000}"/>
    <cellStyle name="Normal 73 3 2 2 2 3 2 3" xfId="31270" xr:uid="{00000000-0005-0000-0000-00002C9A0000}"/>
    <cellStyle name="Normal 73 3 2 2 2 3 3" xfId="11152" xr:uid="{00000000-0005-0000-0000-00002D9A0000}"/>
    <cellStyle name="Normal 73 3 2 2 2 3 3 2" xfId="41486" xr:uid="{00000000-0005-0000-0000-00002E9A0000}"/>
    <cellStyle name="Normal 73 3 2 2 2 3 3 3" xfId="26253" xr:uid="{00000000-0005-0000-0000-00002F9A0000}"/>
    <cellStyle name="Normal 73 3 2 2 2 3 4" xfId="36473" xr:uid="{00000000-0005-0000-0000-0000309A0000}"/>
    <cellStyle name="Normal 73 3 2 2 2 3 5" xfId="21240" xr:uid="{00000000-0005-0000-0000-0000319A0000}"/>
    <cellStyle name="Normal 73 3 2 2 2 4" xfId="12830" xr:uid="{00000000-0005-0000-0000-0000329A0000}"/>
    <cellStyle name="Normal 73 3 2 2 2 4 2" xfId="43161" xr:uid="{00000000-0005-0000-0000-0000339A0000}"/>
    <cellStyle name="Normal 73 3 2 2 2 4 3" xfId="27928" xr:uid="{00000000-0005-0000-0000-0000349A0000}"/>
    <cellStyle name="Normal 73 3 2 2 2 5" xfId="7809" xr:uid="{00000000-0005-0000-0000-0000359A0000}"/>
    <cellStyle name="Normal 73 3 2 2 2 5 2" xfId="38144" xr:uid="{00000000-0005-0000-0000-0000369A0000}"/>
    <cellStyle name="Normal 73 3 2 2 2 5 3" xfId="22911" xr:uid="{00000000-0005-0000-0000-0000379A0000}"/>
    <cellStyle name="Normal 73 3 2 2 2 6" xfId="33132" xr:uid="{00000000-0005-0000-0000-0000389A0000}"/>
    <cellStyle name="Normal 73 3 2 2 2 7" xfId="17898" xr:uid="{00000000-0005-0000-0000-0000399A0000}"/>
    <cellStyle name="Normal 73 3 2 2 3" xfId="3591" xr:uid="{00000000-0005-0000-0000-00003A9A0000}"/>
    <cellStyle name="Normal 73 3 2 2 3 2" xfId="13665" xr:uid="{00000000-0005-0000-0000-00003B9A0000}"/>
    <cellStyle name="Normal 73 3 2 2 3 2 2" xfId="43996" xr:uid="{00000000-0005-0000-0000-00003C9A0000}"/>
    <cellStyle name="Normal 73 3 2 2 3 2 3" xfId="28763" xr:uid="{00000000-0005-0000-0000-00003D9A0000}"/>
    <cellStyle name="Normal 73 3 2 2 3 3" xfId="8645" xr:uid="{00000000-0005-0000-0000-00003E9A0000}"/>
    <cellStyle name="Normal 73 3 2 2 3 3 2" xfId="38979" xr:uid="{00000000-0005-0000-0000-00003F9A0000}"/>
    <cellStyle name="Normal 73 3 2 2 3 3 3" xfId="23746" xr:uid="{00000000-0005-0000-0000-0000409A0000}"/>
    <cellStyle name="Normal 73 3 2 2 3 4" xfId="33966" xr:uid="{00000000-0005-0000-0000-0000419A0000}"/>
    <cellStyle name="Normal 73 3 2 2 3 5" xfId="18733" xr:uid="{00000000-0005-0000-0000-0000429A0000}"/>
    <cellStyle name="Normal 73 3 2 2 4" xfId="5284" xr:uid="{00000000-0005-0000-0000-0000439A0000}"/>
    <cellStyle name="Normal 73 3 2 2 4 2" xfId="15336" xr:uid="{00000000-0005-0000-0000-0000449A0000}"/>
    <cellStyle name="Normal 73 3 2 2 4 2 2" xfId="45667" xr:uid="{00000000-0005-0000-0000-0000459A0000}"/>
    <cellStyle name="Normal 73 3 2 2 4 2 3" xfId="30434" xr:uid="{00000000-0005-0000-0000-0000469A0000}"/>
    <cellStyle name="Normal 73 3 2 2 4 3" xfId="10316" xr:uid="{00000000-0005-0000-0000-0000479A0000}"/>
    <cellStyle name="Normal 73 3 2 2 4 3 2" xfId="40650" xr:uid="{00000000-0005-0000-0000-0000489A0000}"/>
    <cellStyle name="Normal 73 3 2 2 4 3 3" xfId="25417" xr:uid="{00000000-0005-0000-0000-0000499A0000}"/>
    <cellStyle name="Normal 73 3 2 2 4 4" xfId="35637" xr:uid="{00000000-0005-0000-0000-00004A9A0000}"/>
    <cellStyle name="Normal 73 3 2 2 4 5" xfId="20404" xr:uid="{00000000-0005-0000-0000-00004B9A0000}"/>
    <cellStyle name="Normal 73 3 2 2 5" xfId="11994" xr:uid="{00000000-0005-0000-0000-00004C9A0000}"/>
    <cellStyle name="Normal 73 3 2 2 5 2" xfId="42325" xr:uid="{00000000-0005-0000-0000-00004D9A0000}"/>
    <cellStyle name="Normal 73 3 2 2 5 3" xfId="27092" xr:uid="{00000000-0005-0000-0000-00004E9A0000}"/>
    <cellStyle name="Normal 73 3 2 2 6" xfId="6973" xr:uid="{00000000-0005-0000-0000-00004F9A0000}"/>
    <cellStyle name="Normal 73 3 2 2 6 2" xfId="37308" xr:uid="{00000000-0005-0000-0000-0000509A0000}"/>
    <cellStyle name="Normal 73 3 2 2 6 3" xfId="22075" xr:uid="{00000000-0005-0000-0000-0000519A0000}"/>
    <cellStyle name="Normal 73 3 2 2 7" xfId="32296" xr:uid="{00000000-0005-0000-0000-0000529A0000}"/>
    <cellStyle name="Normal 73 3 2 2 8" xfId="17062" xr:uid="{00000000-0005-0000-0000-0000539A0000}"/>
    <cellStyle name="Normal 73 3 2 3" xfId="2320" xr:uid="{00000000-0005-0000-0000-0000549A0000}"/>
    <cellStyle name="Normal 73 3 2 3 2" xfId="4010" xr:uid="{00000000-0005-0000-0000-0000559A0000}"/>
    <cellStyle name="Normal 73 3 2 3 2 2" xfId="14083" xr:uid="{00000000-0005-0000-0000-0000569A0000}"/>
    <cellStyle name="Normal 73 3 2 3 2 2 2" xfId="44414" xr:uid="{00000000-0005-0000-0000-0000579A0000}"/>
    <cellStyle name="Normal 73 3 2 3 2 2 3" xfId="29181" xr:uid="{00000000-0005-0000-0000-0000589A0000}"/>
    <cellStyle name="Normal 73 3 2 3 2 3" xfId="9063" xr:uid="{00000000-0005-0000-0000-0000599A0000}"/>
    <cellStyle name="Normal 73 3 2 3 2 3 2" xfId="39397" xr:uid="{00000000-0005-0000-0000-00005A9A0000}"/>
    <cellStyle name="Normal 73 3 2 3 2 3 3" xfId="24164" xr:uid="{00000000-0005-0000-0000-00005B9A0000}"/>
    <cellStyle name="Normal 73 3 2 3 2 4" xfId="34384" xr:uid="{00000000-0005-0000-0000-00005C9A0000}"/>
    <cellStyle name="Normal 73 3 2 3 2 5" xfId="19151" xr:uid="{00000000-0005-0000-0000-00005D9A0000}"/>
    <cellStyle name="Normal 73 3 2 3 3" xfId="5702" xr:uid="{00000000-0005-0000-0000-00005E9A0000}"/>
    <cellStyle name="Normal 73 3 2 3 3 2" xfId="15754" xr:uid="{00000000-0005-0000-0000-00005F9A0000}"/>
    <cellStyle name="Normal 73 3 2 3 3 2 2" xfId="46085" xr:uid="{00000000-0005-0000-0000-0000609A0000}"/>
    <cellStyle name="Normal 73 3 2 3 3 2 3" xfId="30852" xr:uid="{00000000-0005-0000-0000-0000619A0000}"/>
    <cellStyle name="Normal 73 3 2 3 3 3" xfId="10734" xr:uid="{00000000-0005-0000-0000-0000629A0000}"/>
    <cellStyle name="Normal 73 3 2 3 3 3 2" xfId="41068" xr:uid="{00000000-0005-0000-0000-0000639A0000}"/>
    <cellStyle name="Normal 73 3 2 3 3 3 3" xfId="25835" xr:uid="{00000000-0005-0000-0000-0000649A0000}"/>
    <cellStyle name="Normal 73 3 2 3 3 4" xfId="36055" xr:uid="{00000000-0005-0000-0000-0000659A0000}"/>
    <cellStyle name="Normal 73 3 2 3 3 5" xfId="20822" xr:uid="{00000000-0005-0000-0000-0000669A0000}"/>
    <cellStyle name="Normal 73 3 2 3 4" xfId="12412" xr:uid="{00000000-0005-0000-0000-0000679A0000}"/>
    <cellStyle name="Normal 73 3 2 3 4 2" xfId="42743" xr:uid="{00000000-0005-0000-0000-0000689A0000}"/>
    <cellStyle name="Normal 73 3 2 3 4 3" xfId="27510" xr:uid="{00000000-0005-0000-0000-0000699A0000}"/>
    <cellStyle name="Normal 73 3 2 3 5" xfId="7391" xr:uid="{00000000-0005-0000-0000-00006A9A0000}"/>
    <cellStyle name="Normal 73 3 2 3 5 2" xfId="37726" xr:uid="{00000000-0005-0000-0000-00006B9A0000}"/>
    <cellStyle name="Normal 73 3 2 3 5 3" xfId="22493" xr:uid="{00000000-0005-0000-0000-00006C9A0000}"/>
    <cellStyle name="Normal 73 3 2 3 6" xfId="32714" xr:uid="{00000000-0005-0000-0000-00006D9A0000}"/>
    <cellStyle name="Normal 73 3 2 3 7" xfId="17480" xr:uid="{00000000-0005-0000-0000-00006E9A0000}"/>
    <cellStyle name="Normal 73 3 2 4" xfId="3173" xr:uid="{00000000-0005-0000-0000-00006F9A0000}"/>
    <cellStyle name="Normal 73 3 2 4 2" xfId="13247" xr:uid="{00000000-0005-0000-0000-0000709A0000}"/>
    <cellStyle name="Normal 73 3 2 4 2 2" xfId="43578" xr:uid="{00000000-0005-0000-0000-0000719A0000}"/>
    <cellStyle name="Normal 73 3 2 4 2 3" xfId="28345" xr:uid="{00000000-0005-0000-0000-0000729A0000}"/>
    <cellStyle name="Normal 73 3 2 4 3" xfId="8227" xr:uid="{00000000-0005-0000-0000-0000739A0000}"/>
    <cellStyle name="Normal 73 3 2 4 3 2" xfId="38561" xr:uid="{00000000-0005-0000-0000-0000749A0000}"/>
    <cellStyle name="Normal 73 3 2 4 3 3" xfId="23328" xr:uid="{00000000-0005-0000-0000-0000759A0000}"/>
    <cellStyle name="Normal 73 3 2 4 4" xfId="33548" xr:uid="{00000000-0005-0000-0000-0000769A0000}"/>
    <cellStyle name="Normal 73 3 2 4 5" xfId="18315" xr:uid="{00000000-0005-0000-0000-0000779A0000}"/>
    <cellStyle name="Normal 73 3 2 5" xfId="4866" xr:uid="{00000000-0005-0000-0000-0000789A0000}"/>
    <cellStyle name="Normal 73 3 2 5 2" xfId="14918" xr:uid="{00000000-0005-0000-0000-0000799A0000}"/>
    <cellStyle name="Normal 73 3 2 5 2 2" xfId="45249" xr:uid="{00000000-0005-0000-0000-00007A9A0000}"/>
    <cellStyle name="Normal 73 3 2 5 2 3" xfId="30016" xr:uid="{00000000-0005-0000-0000-00007B9A0000}"/>
    <cellStyle name="Normal 73 3 2 5 3" xfId="9898" xr:uid="{00000000-0005-0000-0000-00007C9A0000}"/>
    <cellStyle name="Normal 73 3 2 5 3 2" xfId="40232" xr:uid="{00000000-0005-0000-0000-00007D9A0000}"/>
    <cellStyle name="Normal 73 3 2 5 3 3" xfId="24999" xr:uid="{00000000-0005-0000-0000-00007E9A0000}"/>
    <cellStyle name="Normal 73 3 2 5 4" xfId="35219" xr:uid="{00000000-0005-0000-0000-00007F9A0000}"/>
    <cellStyle name="Normal 73 3 2 5 5" xfId="19986" xr:uid="{00000000-0005-0000-0000-0000809A0000}"/>
    <cellStyle name="Normal 73 3 2 6" xfId="11576" xr:uid="{00000000-0005-0000-0000-0000819A0000}"/>
    <cellStyle name="Normal 73 3 2 6 2" xfId="41907" xr:uid="{00000000-0005-0000-0000-0000829A0000}"/>
    <cellStyle name="Normal 73 3 2 6 3" xfId="26674" xr:uid="{00000000-0005-0000-0000-0000839A0000}"/>
    <cellStyle name="Normal 73 3 2 7" xfId="6555" xr:uid="{00000000-0005-0000-0000-0000849A0000}"/>
    <cellStyle name="Normal 73 3 2 7 2" xfId="36890" xr:uid="{00000000-0005-0000-0000-0000859A0000}"/>
    <cellStyle name="Normal 73 3 2 7 3" xfId="21657" xr:uid="{00000000-0005-0000-0000-0000869A0000}"/>
    <cellStyle name="Normal 73 3 2 8" xfId="31878" xr:uid="{00000000-0005-0000-0000-0000879A0000}"/>
    <cellStyle name="Normal 73 3 2 9" xfId="16644" xr:uid="{00000000-0005-0000-0000-0000889A0000}"/>
    <cellStyle name="Normal 73 3 3" xfId="1691" xr:uid="{00000000-0005-0000-0000-0000899A0000}"/>
    <cellStyle name="Normal 73 3 3 2" xfId="2530" xr:uid="{00000000-0005-0000-0000-00008A9A0000}"/>
    <cellStyle name="Normal 73 3 3 2 2" xfId="4220" xr:uid="{00000000-0005-0000-0000-00008B9A0000}"/>
    <cellStyle name="Normal 73 3 3 2 2 2" xfId="14293" xr:uid="{00000000-0005-0000-0000-00008C9A0000}"/>
    <cellStyle name="Normal 73 3 3 2 2 2 2" xfId="44624" xr:uid="{00000000-0005-0000-0000-00008D9A0000}"/>
    <cellStyle name="Normal 73 3 3 2 2 2 3" xfId="29391" xr:uid="{00000000-0005-0000-0000-00008E9A0000}"/>
    <cellStyle name="Normal 73 3 3 2 2 3" xfId="9273" xr:uid="{00000000-0005-0000-0000-00008F9A0000}"/>
    <cellStyle name="Normal 73 3 3 2 2 3 2" xfId="39607" xr:uid="{00000000-0005-0000-0000-0000909A0000}"/>
    <cellStyle name="Normal 73 3 3 2 2 3 3" xfId="24374" xr:uid="{00000000-0005-0000-0000-0000919A0000}"/>
    <cellStyle name="Normal 73 3 3 2 2 4" xfId="34594" xr:uid="{00000000-0005-0000-0000-0000929A0000}"/>
    <cellStyle name="Normal 73 3 3 2 2 5" xfId="19361" xr:uid="{00000000-0005-0000-0000-0000939A0000}"/>
    <cellStyle name="Normal 73 3 3 2 3" xfId="5912" xr:uid="{00000000-0005-0000-0000-0000949A0000}"/>
    <cellStyle name="Normal 73 3 3 2 3 2" xfId="15964" xr:uid="{00000000-0005-0000-0000-0000959A0000}"/>
    <cellStyle name="Normal 73 3 3 2 3 2 2" xfId="46295" xr:uid="{00000000-0005-0000-0000-0000969A0000}"/>
    <cellStyle name="Normal 73 3 3 2 3 2 3" xfId="31062" xr:uid="{00000000-0005-0000-0000-0000979A0000}"/>
    <cellStyle name="Normal 73 3 3 2 3 3" xfId="10944" xr:uid="{00000000-0005-0000-0000-0000989A0000}"/>
    <cellStyle name="Normal 73 3 3 2 3 3 2" xfId="41278" xr:uid="{00000000-0005-0000-0000-0000999A0000}"/>
    <cellStyle name="Normal 73 3 3 2 3 3 3" xfId="26045" xr:uid="{00000000-0005-0000-0000-00009A9A0000}"/>
    <cellStyle name="Normal 73 3 3 2 3 4" xfId="36265" xr:uid="{00000000-0005-0000-0000-00009B9A0000}"/>
    <cellStyle name="Normal 73 3 3 2 3 5" xfId="21032" xr:uid="{00000000-0005-0000-0000-00009C9A0000}"/>
    <cellStyle name="Normal 73 3 3 2 4" xfId="12622" xr:uid="{00000000-0005-0000-0000-00009D9A0000}"/>
    <cellStyle name="Normal 73 3 3 2 4 2" xfId="42953" xr:uid="{00000000-0005-0000-0000-00009E9A0000}"/>
    <cellStyle name="Normal 73 3 3 2 4 3" xfId="27720" xr:uid="{00000000-0005-0000-0000-00009F9A0000}"/>
    <cellStyle name="Normal 73 3 3 2 5" xfId="7601" xr:uid="{00000000-0005-0000-0000-0000A09A0000}"/>
    <cellStyle name="Normal 73 3 3 2 5 2" xfId="37936" xr:uid="{00000000-0005-0000-0000-0000A19A0000}"/>
    <cellStyle name="Normal 73 3 3 2 5 3" xfId="22703" xr:uid="{00000000-0005-0000-0000-0000A29A0000}"/>
    <cellStyle name="Normal 73 3 3 2 6" xfId="32924" xr:uid="{00000000-0005-0000-0000-0000A39A0000}"/>
    <cellStyle name="Normal 73 3 3 2 7" xfId="17690" xr:uid="{00000000-0005-0000-0000-0000A49A0000}"/>
    <cellStyle name="Normal 73 3 3 3" xfId="3383" xr:uid="{00000000-0005-0000-0000-0000A59A0000}"/>
    <cellStyle name="Normal 73 3 3 3 2" xfId="13457" xr:uid="{00000000-0005-0000-0000-0000A69A0000}"/>
    <cellStyle name="Normal 73 3 3 3 2 2" xfId="43788" xr:uid="{00000000-0005-0000-0000-0000A79A0000}"/>
    <cellStyle name="Normal 73 3 3 3 2 3" xfId="28555" xr:uid="{00000000-0005-0000-0000-0000A89A0000}"/>
    <cellStyle name="Normal 73 3 3 3 3" xfId="8437" xr:uid="{00000000-0005-0000-0000-0000A99A0000}"/>
    <cellStyle name="Normal 73 3 3 3 3 2" xfId="38771" xr:uid="{00000000-0005-0000-0000-0000AA9A0000}"/>
    <cellStyle name="Normal 73 3 3 3 3 3" xfId="23538" xr:uid="{00000000-0005-0000-0000-0000AB9A0000}"/>
    <cellStyle name="Normal 73 3 3 3 4" xfId="33758" xr:uid="{00000000-0005-0000-0000-0000AC9A0000}"/>
    <cellStyle name="Normal 73 3 3 3 5" xfId="18525" xr:uid="{00000000-0005-0000-0000-0000AD9A0000}"/>
    <cellStyle name="Normal 73 3 3 4" xfId="5076" xr:uid="{00000000-0005-0000-0000-0000AE9A0000}"/>
    <cellStyle name="Normal 73 3 3 4 2" xfId="15128" xr:uid="{00000000-0005-0000-0000-0000AF9A0000}"/>
    <cellStyle name="Normal 73 3 3 4 2 2" xfId="45459" xr:uid="{00000000-0005-0000-0000-0000B09A0000}"/>
    <cellStyle name="Normal 73 3 3 4 2 3" xfId="30226" xr:uid="{00000000-0005-0000-0000-0000B19A0000}"/>
    <cellStyle name="Normal 73 3 3 4 3" xfId="10108" xr:uid="{00000000-0005-0000-0000-0000B29A0000}"/>
    <cellStyle name="Normal 73 3 3 4 3 2" xfId="40442" xr:uid="{00000000-0005-0000-0000-0000B39A0000}"/>
    <cellStyle name="Normal 73 3 3 4 3 3" xfId="25209" xr:uid="{00000000-0005-0000-0000-0000B49A0000}"/>
    <cellStyle name="Normal 73 3 3 4 4" xfId="35429" xr:uid="{00000000-0005-0000-0000-0000B59A0000}"/>
    <cellStyle name="Normal 73 3 3 4 5" xfId="20196" xr:uid="{00000000-0005-0000-0000-0000B69A0000}"/>
    <cellStyle name="Normal 73 3 3 5" xfId="11786" xr:uid="{00000000-0005-0000-0000-0000B79A0000}"/>
    <cellStyle name="Normal 73 3 3 5 2" xfId="42117" xr:uid="{00000000-0005-0000-0000-0000B89A0000}"/>
    <cellStyle name="Normal 73 3 3 5 3" xfId="26884" xr:uid="{00000000-0005-0000-0000-0000B99A0000}"/>
    <cellStyle name="Normal 73 3 3 6" xfId="6765" xr:uid="{00000000-0005-0000-0000-0000BA9A0000}"/>
    <cellStyle name="Normal 73 3 3 6 2" xfId="37100" xr:uid="{00000000-0005-0000-0000-0000BB9A0000}"/>
    <cellStyle name="Normal 73 3 3 6 3" xfId="21867" xr:uid="{00000000-0005-0000-0000-0000BC9A0000}"/>
    <cellStyle name="Normal 73 3 3 7" xfId="32088" xr:uid="{00000000-0005-0000-0000-0000BD9A0000}"/>
    <cellStyle name="Normal 73 3 3 8" xfId="16854" xr:uid="{00000000-0005-0000-0000-0000BE9A0000}"/>
    <cellStyle name="Normal 73 3 4" xfId="2112" xr:uid="{00000000-0005-0000-0000-0000BF9A0000}"/>
    <cellStyle name="Normal 73 3 4 2" xfId="3802" xr:uid="{00000000-0005-0000-0000-0000C09A0000}"/>
    <cellStyle name="Normal 73 3 4 2 2" xfId="13875" xr:uid="{00000000-0005-0000-0000-0000C19A0000}"/>
    <cellStyle name="Normal 73 3 4 2 2 2" xfId="44206" xr:uid="{00000000-0005-0000-0000-0000C29A0000}"/>
    <cellStyle name="Normal 73 3 4 2 2 3" xfId="28973" xr:uid="{00000000-0005-0000-0000-0000C39A0000}"/>
    <cellStyle name="Normal 73 3 4 2 3" xfId="8855" xr:uid="{00000000-0005-0000-0000-0000C49A0000}"/>
    <cellStyle name="Normal 73 3 4 2 3 2" xfId="39189" xr:uid="{00000000-0005-0000-0000-0000C59A0000}"/>
    <cellStyle name="Normal 73 3 4 2 3 3" xfId="23956" xr:uid="{00000000-0005-0000-0000-0000C69A0000}"/>
    <cellStyle name="Normal 73 3 4 2 4" xfId="34176" xr:uid="{00000000-0005-0000-0000-0000C79A0000}"/>
    <cellStyle name="Normal 73 3 4 2 5" xfId="18943" xr:uid="{00000000-0005-0000-0000-0000C89A0000}"/>
    <cellStyle name="Normal 73 3 4 3" xfId="5494" xr:uid="{00000000-0005-0000-0000-0000C99A0000}"/>
    <cellStyle name="Normal 73 3 4 3 2" xfId="15546" xr:uid="{00000000-0005-0000-0000-0000CA9A0000}"/>
    <cellStyle name="Normal 73 3 4 3 2 2" xfId="45877" xr:uid="{00000000-0005-0000-0000-0000CB9A0000}"/>
    <cellStyle name="Normal 73 3 4 3 2 3" xfId="30644" xr:uid="{00000000-0005-0000-0000-0000CC9A0000}"/>
    <cellStyle name="Normal 73 3 4 3 3" xfId="10526" xr:uid="{00000000-0005-0000-0000-0000CD9A0000}"/>
    <cellStyle name="Normal 73 3 4 3 3 2" xfId="40860" xr:uid="{00000000-0005-0000-0000-0000CE9A0000}"/>
    <cellStyle name="Normal 73 3 4 3 3 3" xfId="25627" xr:uid="{00000000-0005-0000-0000-0000CF9A0000}"/>
    <cellStyle name="Normal 73 3 4 3 4" xfId="35847" xr:uid="{00000000-0005-0000-0000-0000D09A0000}"/>
    <cellStyle name="Normal 73 3 4 3 5" xfId="20614" xr:uid="{00000000-0005-0000-0000-0000D19A0000}"/>
    <cellStyle name="Normal 73 3 4 4" xfId="12204" xr:uid="{00000000-0005-0000-0000-0000D29A0000}"/>
    <cellStyle name="Normal 73 3 4 4 2" xfId="42535" xr:uid="{00000000-0005-0000-0000-0000D39A0000}"/>
    <cellStyle name="Normal 73 3 4 4 3" xfId="27302" xr:uid="{00000000-0005-0000-0000-0000D49A0000}"/>
    <cellStyle name="Normal 73 3 4 5" xfId="7183" xr:uid="{00000000-0005-0000-0000-0000D59A0000}"/>
    <cellStyle name="Normal 73 3 4 5 2" xfId="37518" xr:uid="{00000000-0005-0000-0000-0000D69A0000}"/>
    <cellStyle name="Normal 73 3 4 5 3" xfId="22285" xr:uid="{00000000-0005-0000-0000-0000D79A0000}"/>
    <cellStyle name="Normal 73 3 4 6" xfId="32506" xr:uid="{00000000-0005-0000-0000-0000D89A0000}"/>
    <cellStyle name="Normal 73 3 4 7" xfId="17272" xr:uid="{00000000-0005-0000-0000-0000D99A0000}"/>
    <cellStyle name="Normal 73 3 5" xfId="2965" xr:uid="{00000000-0005-0000-0000-0000DA9A0000}"/>
    <cellStyle name="Normal 73 3 5 2" xfId="13039" xr:uid="{00000000-0005-0000-0000-0000DB9A0000}"/>
    <cellStyle name="Normal 73 3 5 2 2" xfId="43370" xr:uid="{00000000-0005-0000-0000-0000DC9A0000}"/>
    <cellStyle name="Normal 73 3 5 2 3" xfId="28137" xr:uid="{00000000-0005-0000-0000-0000DD9A0000}"/>
    <cellStyle name="Normal 73 3 5 3" xfId="8019" xr:uid="{00000000-0005-0000-0000-0000DE9A0000}"/>
    <cellStyle name="Normal 73 3 5 3 2" xfId="38353" xr:uid="{00000000-0005-0000-0000-0000DF9A0000}"/>
    <cellStyle name="Normal 73 3 5 3 3" xfId="23120" xr:uid="{00000000-0005-0000-0000-0000E09A0000}"/>
    <cellStyle name="Normal 73 3 5 4" xfId="33340" xr:uid="{00000000-0005-0000-0000-0000E19A0000}"/>
    <cellStyle name="Normal 73 3 5 5" xfId="18107" xr:uid="{00000000-0005-0000-0000-0000E29A0000}"/>
    <cellStyle name="Normal 73 3 6" xfId="4658" xr:uid="{00000000-0005-0000-0000-0000E39A0000}"/>
    <cellStyle name="Normal 73 3 6 2" xfId="14710" xr:uid="{00000000-0005-0000-0000-0000E49A0000}"/>
    <cellStyle name="Normal 73 3 6 2 2" xfId="45041" xr:uid="{00000000-0005-0000-0000-0000E59A0000}"/>
    <cellStyle name="Normal 73 3 6 2 3" xfId="29808" xr:uid="{00000000-0005-0000-0000-0000E69A0000}"/>
    <cellStyle name="Normal 73 3 6 3" xfId="9690" xr:uid="{00000000-0005-0000-0000-0000E79A0000}"/>
    <cellStyle name="Normal 73 3 6 3 2" xfId="40024" xr:uid="{00000000-0005-0000-0000-0000E89A0000}"/>
    <cellStyle name="Normal 73 3 6 3 3" xfId="24791" xr:uid="{00000000-0005-0000-0000-0000E99A0000}"/>
    <cellStyle name="Normal 73 3 6 4" xfId="35011" xr:uid="{00000000-0005-0000-0000-0000EA9A0000}"/>
    <cellStyle name="Normal 73 3 6 5" xfId="19778" xr:uid="{00000000-0005-0000-0000-0000EB9A0000}"/>
    <cellStyle name="Normal 73 3 7" xfId="11368" xr:uid="{00000000-0005-0000-0000-0000EC9A0000}"/>
    <cellStyle name="Normal 73 3 7 2" xfId="41699" xr:uid="{00000000-0005-0000-0000-0000ED9A0000}"/>
    <cellStyle name="Normal 73 3 7 3" xfId="26466" xr:uid="{00000000-0005-0000-0000-0000EE9A0000}"/>
    <cellStyle name="Normal 73 3 8" xfId="6347" xr:uid="{00000000-0005-0000-0000-0000EF9A0000}"/>
    <cellStyle name="Normal 73 3 8 2" xfId="36682" xr:uid="{00000000-0005-0000-0000-0000F09A0000}"/>
    <cellStyle name="Normal 73 3 8 3" xfId="21449" xr:uid="{00000000-0005-0000-0000-0000F19A0000}"/>
    <cellStyle name="Normal 73 3 9" xfId="31671" xr:uid="{00000000-0005-0000-0000-0000F29A0000}"/>
    <cellStyle name="Normal 73 4" xfId="1372" xr:uid="{00000000-0005-0000-0000-0000F39A0000}"/>
    <cellStyle name="Normal 73 4 2" xfId="1795" xr:uid="{00000000-0005-0000-0000-0000F49A0000}"/>
    <cellStyle name="Normal 73 4 2 2" xfId="2634" xr:uid="{00000000-0005-0000-0000-0000F59A0000}"/>
    <cellStyle name="Normal 73 4 2 2 2" xfId="4324" xr:uid="{00000000-0005-0000-0000-0000F69A0000}"/>
    <cellStyle name="Normal 73 4 2 2 2 2" xfId="14397" xr:uid="{00000000-0005-0000-0000-0000F79A0000}"/>
    <cellStyle name="Normal 73 4 2 2 2 2 2" xfId="44728" xr:uid="{00000000-0005-0000-0000-0000F89A0000}"/>
    <cellStyle name="Normal 73 4 2 2 2 2 3" xfId="29495" xr:uid="{00000000-0005-0000-0000-0000F99A0000}"/>
    <cellStyle name="Normal 73 4 2 2 2 3" xfId="9377" xr:uid="{00000000-0005-0000-0000-0000FA9A0000}"/>
    <cellStyle name="Normal 73 4 2 2 2 3 2" xfId="39711" xr:uid="{00000000-0005-0000-0000-0000FB9A0000}"/>
    <cellStyle name="Normal 73 4 2 2 2 3 3" xfId="24478" xr:uid="{00000000-0005-0000-0000-0000FC9A0000}"/>
    <cellStyle name="Normal 73 4 2 2 2 4" xfId="34698" xr:uid="{00000000-0005-0000-0000-0000FD9A0000}"/>
    <cellStyle name="Normal 73 4 2 2 2 5" xfId="19465" xr:uid="{00000000-0005-0000-0000-0000FE9A0000}"/>
    <cellStyle name="Normal 73 4 2 2 3" xfId="6016" xr:uid="{00000000-0005-0000-0000-0000FF9A0000}"/>
    <cellStyle name="Normal 73 4 2 2 3 2" xfId="16068" xr:uid="{00000000-0005-0000-0000-0000009B0000}"/>
    <cellStyle name="Normal 73 4 2 2 3 2 2" xfId="46399" xr:uid="{00000000-0005-0000-0000-0000019B0000}"/>
    <cellStyle name="Normal 73 4 2 2 3 2 3" xfId="31166" xr:uid="{00000000-0005-0000-0000-0000029B0000}"/>
    <cellStyle name="Normal 73 4 2 2 3 3" xfId="11048" xr:uid="{00000000-0005-0000-0000-0000039B0000}"/>
    <cellStyle name="Normal 73 4 2 2 3 3 2" xfId="41382" xr:uid="{00000000-0005-0000-0000-0000049B0000}"/>
    <cellStyle name="Normal 73 4 2 2 3 3 3" xfId="26149" xr:uid="{00000000-0005-0000-0000-0000059B0000}"/>
    <cellStyle name="Normal 73 4 2 2 3 4" xfId="36369" xr:uid="{00000000-0005-0000-0000-0000069B0000}"/>
    <cellStyle name="Normal 73 4 2 2 3 5" xfId="21136" xr:uid="{00000000-0005-0000-0000-0000079B0000}"/>
    <cellStyle name="Normal 73 4 2 2 4" xfId="12726" xr:uid="{00000000-0005-0000-0000-0000089B0000}"/>
    <cellStyle name="Normal 73 4 2 2 4 2" xfId="43057" xr:uid="{00000000-0005-0000-0000-0000099B0000}"/>
    <cellStyle name="Normal 73 4 2 2 4 3" xfId="27824" xr:uid="{00000000-0005-0000-0000-00000A9B0000}"/>
    <cellStyle name="Normal 73 4 2 2 5" xfId="7705" xr:uid="{00000000-0005-0000-0000-00000B9B0000}"/>
    <cellStyle name="Normal 73 4 2 2 5 2" xfId="38040" xr:uid="{00000000-0005-0000-0000-00000C9B0000}"/>
    <cellStyle name="Normal 73 4 2 2 5 3" xfId="22807" xr:uid="{00000000-0005-0000-0000-00000D9B0000}"/>
    <cellStyle name="Normal 73 4 2 2 6" xfId="33028" xr:uid="{00000000-0005-0000-0000-00000E9B0000}"/>
    <cellStyle name="Normal 73 4 2 2 7" xfId="17794" xr:uid="{00000000-0005-0000-0000-00000F9B0000}"/>
    <cellStyle name="Normal 73 4 2 3" xfId="3487" xr:uid="{00000000-0005-0000-0000-0000109B0000}"/>
    <cellStyle name="Normal 73 4 2 3 2" xfId="13561" xr:uid="{00000000-0005-0000-0000-0000119B0000}"/>
    <cellStyle name="Normal 73 4 2 3 2 2" xfId="43892" xr:uid="{00000000-0005-0000-0000-0000129B0000}"/>
    <cellStyle name="Normal 73 4 2 3 2 3" xfId="28659" xr:uid="{00000000-0005-0000-0000-0000139B0000}"/>
    <cellStyle name="Normal 73 4 2 3 3" xfId="8541" xr:uid="{00000000-0005-0000-0000-0000149B0000}"/>
    <cellStyle name="Normal 73 4 2 3 3 2" xfId="38875" xr:uid="{00000000-0005-0000-0000-0000159B0000}"/>
    <cellStyle name="Normal 73 4 2 3 3 3" xfId="23642" xr:uid="{00000000-0005-0000-0000-0000169B0000}"/>
    <cellStyle name="Normal 73 4 2 3 4" xfId="33862" xr:uid="{00000000-0005-0000-0000-0000179B0000}"/>
    <cellStyle name="Normal 73 4 2 3 5" xfId="18629" xr:uid="{00000000-0005-0000-0000-0000189B0000}"/>
    <cellStyle name="Normal 73 4 2 4" xfId="5180" xr:uid="{00000000-0005-0000-0000-0000199B0000}"/>
    <cellStyle name="Normal 73 4 2 4 2" xfId="15232" xr:uid="{00000000-0005-0000-0000-00001A9B0000}"/>
    <cellStyle name="Normal 73 4 2 4 2 2" xfId="45563" xr:uid="{00000000-0005-0000-0000-00001B9B0000}"/>
    <cellStyle name="Normal 73 4 2 4 2 3" xfId="30330" xr:uid="{00000000-0005-0000-0000-00001C9B0000}"/>
    <cellStyle name="Normal 73 4 2 4 3" xfId="10212" xr:uid="{00000000-0005-0000-0000-00001D9B0000}"/>
    <cellStyle name="Normal 73 4 2 4 3 2" xfId="40546" xr:uid="{00000000-0005-0000-0000-00001E9B0000}"/>
    <cellStyle name="Normal 73 4 2 4 3 3" xfId="25313" xr:uid="{00000000-0005-0000-0000-00001F9B0000}"/>
    <cellStyle name="Normal 73 4 2 4 4" xfId="35533" xr:uid="{00000000-0005-0000-0000-0000209B0000}"/>
    <cellStyle name="Normal 73 4 2 4 5" xfId="20300" xr:uid="{00000000-0005-0000-0000-0000219B0000}"/>
    <cellStyle name="Normal 73 4 2 5" xfId="11890" xr:uid="{00000000-0005-0000-0000-0000229B0000}"/>
    <cellStyle name="Normal 73 4 2 5 2" xfId="42221" xr:uid="{00000000-0005-0000-0000-0000239B0000}"/>
    <cellStyle name="Normal 73 4 2 5 3" xfId="26988" xr:uid="{00000000-0005-0000-0000-0000249B0000}"/>
    <cellStyle name="Normal 73 4 2 6" xfId="6869" xr:uid="{00000000-0005-0000-0000-0000259B0000}"/>
    <cellStyle name="Normal 73 4 2 6 2" xfId="37204" xr:uid="{00000000-0005-0000-0000-0000269B0000}"/>
    <cellStyle name="Normal 73 4 2 6 3" xfId="21971" xr:uid="{00000000-0005-0000-0000-0000279B0000}"/>
    <cellStyle name="Normal 73 4 2 7" xfId="32192" xr:uid="{00000000-0005-0000-0000-0000289B0000}"/>
    <cellStyle name="Normal 73 4 2 8" xfId="16958" xr:uid="{00000000-0005-0000-0000-0000299B0000}"/>
    <cellStyle name="Normal 73 4 3" xfId="2216" xr:uid="{00000000-0005-0000-0000-00002A9B0000}"/>
    <cellStyle name="Normal 73 4 3 2" xfId="3906" xr:uid="{00000000-0005-0000-0000-00002B9B0000}"/>
    <cellStyle name="Normal 73 4 3 2 2" xfId="13979" xr:uid="{00000000-0005-0000-0000-00002C9B0000}"/>
    <cellStyle name="Normal 73 4 3 2 2 2" xfId="44310" xr:uid="{00000000-0005-0000-0000-00002D9B0000}"/>
    <cellStyle name="Normal 73 4 3 2 2 3" xfId="29077" xr:uid="{00000000-0005-0000-0000-00002E9B0000}"/>
    <cellStyle name="Normal 73 4 3 2 3" xfId="8959" xr:uid="{00000000-0005-0000-0000-00002F9B0000}"/>
    <cellStyle name="Normal 73 4 3 2 3 2" xfId="39293" xr:uid="{00000000-0005-0000-0000-0000309B0000}"/>
    <cellStyle name="Normal 73 4 3 2 3 3" xfId="24060" xr:uid="{00000000-0005-0000-0000-0000319B0000}"/>
    <cellStyle name="Normal 73 4 3 2 4" xfId="34280" xr:uid="{00000000-0005-0000-0000-0000329B0000}"/>
    <cellStyle name="Normal 73 4 3 2 5" xfId="19047" xr:uid="{00000000-0005-0000-0000-0000339B0000}"/>
    <cellStyle name="Normal 73 4 3 3" xfId="5598" xr:uid="{00000000-0005-0000-0000-0000349B0000}"/>
    <cellStyle name="Normal 73 4 3 3 2" xfId="15650" xr:uid="{00000000-0005-0000-0000-0000359B0000}"/>
    <cellStyle name="Normal 73 4 3 3 2 2" xfId="45981" xr:uid="{00000000-0005-0000-0000-0000369B0000}"/>
    <cellStyle name="Normal 73 4 3 3 2 3" xfId="30748" xr:uid="{00000000-0005-0000-0000-0000379B0000}"/>
    <cellStyle name="Normal 73 4 3 3 3" xfId="10630" xr:uid="{00000000-0005-0000-0000-0000389B0000}"/>
    <cellStyle name="Normal 73 4 3 3 3 2" xfId="40964" xr:uid="{00000000-0005-0000-0000-0000399B0000}"/>
    <cellStyle name="Normal 73 4 3 3 3 3" xfId="25731" xr:uid="{00000000-0005-0000-0000-00003A9B0000}"/>
    <cellStyle name="Normal 73 4 3 3 4" xfId="35951" xr:uid="{00000000-0005-0000-0000-00003B9B0000}"/>
    <cellStyle name="Normal 73 4 3 3 5" xfId="20718" xr:uid="{00000000-0005-0000-0000-00003C9B0000}"/>
    <cellStyle name="Normal 73 4 3 4" xfId="12308" xr:uid="{00000000-0005-0000-0000-00003D9B0000}"/>
    <cellStyle name="Normal 73 4 3 4 2" xfId="42639" xr:uid="{00000000-0005-0000-0000-00003E9B0000}"/>
    <cellStyle name="Normal 73 4 3 4 3" xfId="27406" xr:uid="{00000000-0005-0000-0000-00003F9B0000}"/>
    <cellStyle name="Normal 73 4 3 5" xfId="7287" xr:uid="{00000000-0005-0000-0000-0000409B0000}"/>
    <cellStyle name="Normal 73 4 3 5 2" xfId="37622" xr:uid="{00000000-0005-0000-0000-0000419B0000}"/>
    <cellStyle name="Normal 73 4 3 5 3" xfId="22389" xr:uid="{00000000-0005-0000-0000-0000429B0000}"/>
    <cellStyle name="Normal 73 4 3 6" xfId="32610" xr:uid="{00000000-0005-0000-0000-0000439B0000}"/>
    <cellStyle name="Normal 73 4 3 7" xfId="17376" xr:uid="{00000000-0005-0000-0000-0000449B0000}"/>
    <cellStyle name="Normal 73 4 4" xfId="3069" xr:uid="{00000000-0005-0000-0000-0000459B0000}"/>
    <cellStyle name="Normal 73 4 4 2" xfId="13143" xr:uid="{00000000-0005-0000-0000-0000469B0000}"/>
    <cellStyle name="Normal 73 4 4 2 2" xfId="43474" xr:uid="{00000000-0005-0000-0000-0000479B0000}"/>
    <cellStyle name="Normal 73 4 4 2 3" xfId="28241" xr:uid="{00000000-0005-0000-0000-0000489B0000}"/>
    <cellStyle name="Normal 73 4 4 3" xfId="8123" xr:uid="{00000000-0005-0000-0000-0000499B0000}"/>
    <cellStyle name="Normal 73 4 4 3 2" xfId="38457" xr:uid="{00000000-0005-0000-0000-00004A9B0000}"/>
    <cellStyle name="Normal 73 4 4 3 3" xfId="23224" xr:uid="{00000000-0005-0000-0000-00004B9B0000}"/>
    <cellStyle name="Normal 73 4 4 4" xfId="33444" xr:uid="{00000000-0005-0000-0000-00004C9B0000}"/>
    <cellStyle name="Normal 73 4 4 5" xfId="18211" xr:uid="{00000000-0005-0000-0000-00004D9B0000}"/>
    <cellStyle name="Normal 73 4 5" xfId="4762" xr:uid="{00000000-0005-0000-0000-00004E9B0000}"/>
    <cellStyle name="Normal 73 4 5 2" xfId="14814" xr:uid="{00000000-0005-0000-0000-00004F9B0000}"/>
    <cellStyle name="Normal 73 4 5 2 2" xfId="45145" xr:uid="{00000000-0005-0000-0000-0000509B0000}"/>
    <cellStyle name="Normal 73 4 5 2 3" xfId="29912" xr:uid="{00000000-0005-0000-0000-0000519B0000}"/>
    <cellStyle name="Normal 73 4 5 3" xfId="9794" xr:uid="{00000000-0005-0000-0000-0000529B0000}"/>
    <cellStyle name="Normal 73 4 5 3 2" xfId="40128" xr:uid="{00000000-0005-0000-0000-0000539B0000}"/>
    <cellStyle name="Normal 73 4 5 3 3" xfId="24895" xr:uid="{00000000-0005-0000-0000-0000549B0000}"/>
    <cellStyle name="Normal 73 4 5 4" xfId="35115" xr:uid="{00000000-0005-0000-0000-0000559B0000}"/>
    <cellStyle name="Normal 73 4 5 5" xfId="19882" xr:uid="{00000000-0005-0000-0000-0000569B0000}"/>
    <cellStyle name="Normal 73 4 6" xfId="11472" xr:uid="{00000000-0005-0000-0000-0000579B0000}"/>
    <cellStyle name="Normal 73 4 6 2" xfId="41803" xr:uid="{00000000-0005-0000-0000-0000589B0000}"/>
    <cellStyle name="Normal 73 4 6 3" xfId="26570" xr:uid="{00000000-0005-0000-0000-0000599B0000}"/>
    <cellStyle name="Normal 73 4 7" xfId="6451" xr:uid="{00000000-0005-0000-0000-00005A9B0000}"/>
    <cellStyle name="Normal 73 4 7 2" xfId="36786" xr:uid="{00000000-0005-0000-0000-00005B9B0000}"/>
    <cellStyle name="Normal 73 4 7 3" xfId="21553" xr:uid="{00000000-0005-0000-0000-00005C9B0000}"/>
    <cellStyle name="Normal 73 4 8" xfId="31774" xr:uid="{00000000-0005-0000-0000-00005D9B0000}"/>
    <cellStyle name="Normal 73 4 9" xfId="16540" xr:uid="{00000000-0005-0000-0000-00005E9B0000}"/>
    <cellStyle name="Normal 73 5" xfId="1585" xr:uid="{00000000-0005-0000-0000-00005F9B0000}"/>
    <cellStyle name="Normal 73 5 2" xfId="2426" xr:uid="{00000000-0005-0000-0000-0000609B0000}"/>
    <cellStyle name="Normal 73 5 2 2" xfId="4116" xr:uid="{00000000-0005-0000-0000-0000619B0000}"/>
    <cellStyle name="Normal 73 5 2 2 2" xfId="14189" xr:uid="{00000000-0005-0000-0000-0000629B0000}"/>
    <cellStyle name="Normal 73 5 2 2 2 2" xfId="44520" xr:uid="{00000000-0005-0000-0000-0000639B0000}"/>
    <cellStyle name="Normal 73 5 2 2 2 3" xfId="29287" xr:uid="{00000000-0005-0000-0000-0000649B0000}"/>
    <cellStyle name="Normal 73 5 2 2 3" xfId="9169" xr:uid="{00000000-0005-0000-0000-0000659B0000}"/>
    <cellStyle name="Normal 73 5 2 2 3 2" xfId="39503" xr:uid="{00000000-0005-0000-0000-0000669B0000}"/>
    <cellStyle name="Normal 73 5 2 2 3 3" xfId="24270" xr:uid="{00000000-0005-0000-0000-0000679B0000}"/>
    <cellStyle name="Normal 73 5 2 2 4" xfId="34490" xr:uid="{00000000-0005-0000-0000-0000689B0000}"/>
    <cellStyle name="Normal 73 5 2 2 5" xfId="19257" xr:uid="{00000000-0005-0000-0000-0000699B0000}"/>
    <cellStyle name="Normal 73 5 2 3" xfId="5808" xr:uid="{00000000-0005-0000-0000-00006A9B0000}"/>
    <cellStyle name="Normal 73 5 2 3 2" xfId="15860" xr:uid="{00000000-0005-0000-0000-00006B9B0000}"/>
    <cellStyle name="Normal 73 5 2 3 2 2" xfId="46191" xr:uid="{00000000-0005-0000-0000-00006C9B0000}"/>
    <cellStyle name="Normal 73 5 2 3 2 3" xfId="30958" xr:uid="{00000000-0005-0000-0000-00006D9B0000}"/>
    <cellStyle name="Normal 73 5 2 3 3" xfId="10840" xr:uid="{00000000-0005-0000-0000-00006E9B0000}"/>
    <cellStyle name="Normal 73 5 2 3 3 2" xfId="41174" xr:uid="{00000000-0005-0000-0000-00006F9B0000}"/>
    <cellStyle name="Normal 73 5 2 3 3 3" xfId="25941" xr:uid="{00000000-0005-0000-0000-0000709B0000}"/>
    <cellStyle name="Normal 73 5 2 3 4" xfId="36161" xr:uid="{00000000-0005-0000-0000-0000719B0000}"/>
    <cellStyle name="Normal 73 5 2 3 5" xfId="20928" xr:uid="{00000000-0005-0000-0000-0000729B0000}"/>
    <cellStyle name="Normal 73 5 2 4" xfId="12518" xr:uid="{00000000-0005-0000-0000-0000739B0000}"/>
    <cellStyle name="Normal 73 5 2 4 2" xfId="42849" xr:uid="{00000000-0005-0000-0000-0000749B0000}"/>
    <cellStyle name="Normal 73 5 2 4 3" xfId="27616" xr:uid="{00000000-0005-0000-0000-0000759B0000}"/>
    <cellStyle name="Normal 73 5 2 5" xfId="7497" xr:uid="{00000000-0005-0000-0000-0000769B0000}"/>
    <cellStyle name="Normal 73 5 2 5 2" xfId="37832" xr:uid="{00000000-0005-0000-0000-0000779B0000}"/>
    <cellStyle name="Normal 73 5 2 5 3" xfId="22599" xr:uid="{00000000-0005-0000-0000-0000789B0000}"/>
    <cellStyle name="Normal 73 5 2 6" xfId="32820" xr:uid="{00000000-0005-0000-0000-0000799B0000}"/>
    <cellStyle name="Normal 73 5 2 7" xfId="17586" xr:uid="{00000000-0005-0000-0000-00007A9B0000}"/>
    <cellStyle name="Normal 73 5 3" xfId="3279" xr:uid="{00000000-0005-0000-0000-00007B9B0000}"/>
    <cellStyle name="Normal 73 5 3 2" xfId="13353" xr:uid="{00000000-0005-0000-0000-00007C9B0000}"/>
    <cellStyle name="Normal 73 5 3 2 2" xfId="43684" xr:uid="{00000000-0005-0000-0000-00007D9B0000}"/>
    <cellStyle name="Normal 73 5 3 2 3" xfId="28451" xr:uid="{00000000-0005-0000-0000-00007E9B0000}"/>
    <cellStyle name="Normal 73 5 3 3" xfId="8333" xr:uid="{00000000-0005-0000-0000-00007F9B0000}"/>
    <cellStyle name="Normal 73 5 3 3 2" xfId="38667" xr:uid="{00000000-0005-0000-0000-0000809B0000}"/>
    <cellStyle name="Normal 73 5 3 3 3" xfId="23434" xr:uid="{00000000-0005-0000-0000-0000819B0000}"/>
    <cellStyle name="Normal 73 5 3 4" xfId="33654" xr:uid="{00000000-0005-0000-0000-0000829B0000}"/>
    <cellStyle name="Normal 73 5 3 5" xfId="18421" xr:uid="{00000000-0005-0000-0000-0000839B0000}"/>
    <cellStyle name="Normal 73 5 4" xfId="4972" xr:uid="{00000000-0005-0000-0000-0000849B0000}"/>
    <cellStyle name="Normal 73 5 4 2" xfId="15024" xr:uid="{00000000-0005-0000-0000-0000859B0000}"/>
    <cellStyle name="Normal 73 5 4 2 2" xfId="45355" xr:uid="{00000000-0005-0000-0000-0000869B0000}"/>
    <cellStyle name="Normal 73 5 4 2 3" xfId="30122" xr:uid="{00000000-0005-0000-0000-0000879B0000}"/>
    <cellStyle name="Normal 73 5 4 3" xfId="10004" xr:uid="{00000000-0005-0000-0000-0000889B0000}"/>
    <cellStyle name="Normal 73 5 4 3 2" xfId="40338" xr:uid="{00000000-0005-0000-0000-0000899B0000}"/>
    <cellStyle name="Normal 73 5 4 3 3" xfId="25105" xr:uid="{00000000-0005-0000-0000-00008A9B0000}"/>
    <cellStyle name="Normal 73 5 4 4" xfId="35325" xr:uid="{00000000-0005-0000-0000-00008B9B0000}"/>
    <cellStyle name="Normal 73 5 4 5" xfId="20092" xr:uid="{00000000-0005-0000-0000-00008C9B0000}"/>
    <cellStyle name="Normal 73 5 5" xfId="11682" xr:uid="{00000000-0005-0000-0000-00008D9B0000}"/>
    <cellStyle name="Normal 73 5 5 2" xfId="42013" xr:uid="{00000000-0005-0000-0000-00008E9B0000}"/>
    <cellStyle name="Normal 73 5 5 3" xfId="26780" xr:uid="{00000000-0005-0000-0000-00008F9B0000}"/>
    <cellStyle name="Normal 73 5 6" xfId="6661" xr:uid="{00000000-0005-0000-0000-0000909B0000}"/>
    <cellStyle name="Normal 73 5 6 2" xfId="36996" xr:uid="{00000000-0005-0000-0000-0000919B0000}"/>
    <cellStyle name="Normal 73 5 6 3" xfId="21763" xr:uid="{00000000-0005-0000-0000-0000929B0000}"/>
    <cellStyle name="Normal 73 5 7" xfId="31984" xr:uid="{00000000-0005-0000-0000-0000939B0000}"/>
    <cellStyle name="Normal 73 5 8" xfId="16750" xr:uid="{00000000-0005-0000-0000-0000949B0000}"/>
    <cellStyle name="Normal 73 6" xfId="2006" xr:uid="{00000000-0005-0000-0000-0000959B0000}"/>
    <cellStyle name="Normal 73 6 2" xfId="3698" xr:uid="{00000000-0005-0000-0000-0000969B0000}"/>
    <cellStyle name="Normal 73 6 2 2" xfId="13771" xr:uid="{00000000-0005-0000-0000-0000979B0000}"/>
    <cellStyle name="Normal 73 6 2 2 2" xfId="44102" xr:uid="{00000000-0005-0000-0000-0000989B0000}"/>
    <cellStyle name="Normal 73 6 2 2 3" xfId="28869" xr:uid="{00000000-0005-0000-0000-0000999B0000}"/>
    <cellStyle name="Normal 73 6 2 3" xfId="8751" xr:uid="{00000000-0005-0000-0000-00009A9B0000}"/>
    <cellStyle name="Normal 73 6 2 3 2" xfId="39085" xr:uid="{00000000-0005-0000-0000-00009B9B0000}"/>
    <cellStyle name="Normal 73 6 2 3 3" xfId="23852" xr:uid="{00000000-0005-0000-0000-00009C9B0000}"/>
    <cellStyle name="Normal 73 6 2 4" xfId="34072" xr:uid="{00000000-0005-0000-0000-00009D9B0000}"/>
    <cellStyle name="Normal 73 6 2 5" xfId="18839" xr:uid="{00000000-0005-0000-0000-00009E9B0000}"/>
    <cellStyle name="Normal 73 6 3" xfId="5390" xr:uid="{00000000-0005-0000-0000-00009F9B0000}"/>
    <cellStyle name="Normal 73 6 3 2" xfId="15442" xr:uid="{00000000-0005-0000-0000-0000A09B0000}"/>
    <cellStyle name="Normal 73 6 3 2 2" xfId="45773" xr:uid="{00000000-0005-0000-0000-0000A19B0000}"/>
    <cellStyle name="Normal 73 6 3 2 3" xfId="30540" xr:uid="{00000000-0005-0000-0000-0000A29B0000}"/>
    <cellStyle name="Normal 73 6 3 3" xfId="10422" xr:uid="{00000000-0005-0000-0000-0000A39B0000}"/>
    <cellStyle name="Normal 73 6 3 3 2" xfId="40756" xr:uid="{00000000-0005-0000-0000-0000A49B0000}"/>
    <cellStyle name="Normal 73 6 3 3 3" xfId="25523" xr:uid="{00000000-0005-0000-0000-0000A59B0000}"/>
    <cellStyle name="Normal 73 6 3 4" xfId="35743" xr:uid="{00000000-0005-0000-0000-0000A69B0000}"/>
    <cellStyle name="Normal 73 6 3 5" xfId="20510" xr:uid="{00000000-0005-0000-0000-0000A79B0000}"/>
    <cellStyle name="Normal 73 6 4" xfId="12100" xr:uid="{00000000-0005-0000-0000-0000A89B0000}"/>
    <cellStyle name="Normal 73 6 4 2" xfId="42431" xr:uid="{00000000-0005-0000-0000-0000A99B0000}"/>
    <cellStyle name="Normal 73 6 4 3" xfId="27198" xr:uid="{00000000-0005-0000-0000-0000AA9B0000}"/>
    <cellStyle name="Normal 73 6 5" xfId="7079" xr:uid="{00000000-0005-0000-0000-0000AB9B0000}"/>
    <cellStyle name="Normal 73 6 5 2" xfId="37414" xr:uid="{00000000-0005-0000-0000-0000AC9B0000}"/>
    <cellStyle name="Normal 73 6 5 3" xfId="22181" xr:uid="{00000000-0005-0000-0000-0000AD9B0000}"/>
    <cellStyle name="Normal 73 6 6" xfId="32402" xr:uid="{00000000-0005-0000-0000-0000AE9B0000}"/>
    <cellStyle name="Normal 73 6 7" xfId="17168" xr:uid="{00000000-0005-0000-0000-0000AF9B0000}"/>
    <cellStyle name="Normal 73 7" xfId="2858" xr:uid="{00000000-0005-0000-0000-0000B09B0000}"/>
    <cellStyle name="Normal 73 7 2" xfId="12935" xr:uid="{00000000-0005-0000-0000-0000B19B0000}"/>
    <cellStyle name="Normal 73 7 2 2" xfId="43266" xr:uid="{00000000-0005-0000-0000-0000B29B0000}"/>
    <cellStyle name="Normal 73 7 2 3" xfId="28033" xr:uid="{00000000-0005-0000-0000-0000B39B0000}"/>
    <cellStyle name="Normal 73 7 3" xfId="7915" xr:uid="{00000000-0005-0000-0000-0000B49B0000}"/>
    <cellStyle name="Normal 73 7 3 2" xfId="38249" xr:uid="{00000000-0005-0000-0000-0000B59B0000}"/>
    <cellStyle name="Normal 73 7 3 3" xfId="23016" xr:uid="{00000000-0005-0000-0000-0000B69B0000}"/>
    <cellStyle name="Normal 73 7 4" xfId="33236" xr:uid="{00000000-0005-0000-0000-0000B79B0000}"/>
    <cellStyle name="Normal 73 7 5" xfId="18003" xr:uid="{00000000-0005-0000-0000-0000B89B0000}"/>
    <cellStyle name="Normal 73 8" xfId="4552" xr:uid="{00000000-0005-0000-0000-0000B99B0000}"/>
    <cellStyle name="Normal 73 8 2" xfId="14606" xr:uid="{00000000-0005-0000-0000-0000BA9B0000}"/>
    <cellStyle name="Normal 73 8 2 2" xfId="44937" xr:uid="{00000000-0005-0000-0000-0000BB9B0000}"/>
    <cellStyle name="Normal 73 8 2 3" xfId="29704" xr:uid="{00000000-0005-0000-0000-0000BC9B0000}"/>
    <cellStyle name="Normal 73 8 3" xfId="9586" xr:uid="{00000000-0005-0000-0000-0000BD9B0000}"/>
    <cellStyle name="Normal 73 8 3 2" xfId="39920" xr:uid="{00000000-0005-0000-0000-0000BE9B0000}"/>
    <cellStyle name="Normal 73 8 3 3" xfId="24687" xr:uid="{00000000-0005-0000-0000-0000BF9B0000}"/>
    <cellStyle name="Normal 73 8 4" xfId="34907" xr:uid="{00000000-0005-0000-0000-0000C09B0000}"/>
    <cellStyle name="Normal 73 8 5" xfId="19674" xr:uid="{00000000-0005-0000-0000-0000C19B0000}"/>
    <cellStyle name="Normal 73 9" xfId="11262" xr:uid="{00000000-0005-0000-0000-0000C29B0000}"/>
    <cellStyle name="Normal 73 9 2" xfId="41595" xr:uid="{00000000-0005-0000-0000-0000C39B0000}"/>
    <cellStyle name="Normal 73 9 3" xfId="26362" xr:uid="{00000000-0005-0000-0000-0000C49B0000}"/>
    <cellStyle name="Normal 74" xfId="908" xr:uid="{00000000-0005-0000-0000-0000C59B0000}"/>
    <cellStyle name="Normal 74 10" xfId="6242" xr:uid="{00000000-0005-0000-0000-0000C69B0000}"/>
    <cellStyle name="Normal 74 10 2" xfId="36579" xr:uid="{00000000-0005-0000-0000-0000C79B0000}"/>
    <cellStyle name="Normal 74 10 3" xfId="21346" xr:uid="{00000000-0005-0000-0000-0000C89B0000}"/>
    <cellStyle name="Normal 74 11" xfId="31570" xr:uid="{00000000-0005-0000-0000-0000C99B0000}"/>
    <cellStyle name="Normal 74 12" xfId="16331" xr:uid="{00000000-0005-0000-0000-0000CA9B0000}"/>
    <cellStyle name="Normal 74 2" xfId="1206" xr:uid="{00000000-0005-0000-0000-0000CB9B0000}"/>
    <cellStyle name="Normal 74 2 10" xfId="31621" xr:uid="{00000000-0005-0000-0000-0000CC9B0000}"/>
    <cellStyle name="Normal 74 2 11" xfId="16385" xr:uid="{00000000-0005-0000-0000-0000CD9B0000}"/>
    <cellStyle name="Normal 74 2 2" xfId="1314" xr:uid="{00000000-0005-0000-0000-0000CE9B0000}"/>
    <cellStyle name="Normal 74 2 2 10" xfId="16489" xr:uid="{00000000-0005-0000-0000-0000CF9B0000}"/>
    <cellStyle name="Normal 74 2 2 2" xfId="1531" xr:uid="{00000000-0005-0000-0000-0000D09B0000}"/>
    <cellStyle name="Normal 74 2 2 2 2" xfId="1952" xr:uid="{00000000-0005-0000-0000-0000D19B0000}"/>
    <cellStyle name="Normal 74 2 2 2 2 2" xfId="2791" xr:uid="{00000000-0005-0000-0000-0000D29B0000}"/>
    <cellStyle name="Normal 74 2 2 2 2 2 2" xfId="4481" xr:uid="{00000000-0005-0000-0000-0000D39B0000}"/>
    <cellStyle name="Normal 74 2 2 2 2 2 2 2" xfId="14554" xr:uid="{00000000-0005-0000-0000-0000D49B0000}"/>
    <cellStyle name="Normal 74 2 2 2 2 2 2 2 2" xfId="44885" xr:uid="{00000000-0005-0000-0000-0000D59B0000}"/>
    <cellStyle name="Normal 74 2 2 2 2 2 2 2 3" xfId="29652" xr:uid="{00000000-0005-0000-0000-0000D69B0000}"/>
    <cellStyle name="Normal 74 2 2 2 2 2 2 3" xfId="9534" xr:uid="{00000000-0005-0000-0000-0000D79B0000}"/>
    <cellStyle name="Normal 74 2 2 2 2 2 2 3 2" xfId="39868" xr:uid="{00000000-0005-0000-0000-0000D89B0000}"/>
    <cellStyle name="Normal 74 2 2 2 2 2 2 3 3" xfId="24635" xr:uid="{00000000-0005-0000-0000-0000D99B0000}"/>
    <cellStyle name="Normal 74 2 2 2 2 2 2 4" xfId="34855" xr:uid="{00000000-0005-0000-0000-0000DA9B0000}"/>
    <cellStyle name="Normal 74 2 2 2 2 2 2 5" xfId="19622" xr:uid="{00000000-0005-0000-0000-0000DB9B0000}"/>
    <cellStyle name="Normal 74 2 2 2 2 2 3" xfId="6173" xr:uid="{00000000-0005-0000-0000-0000DC9B0000}"/>
    <cellStyle name="Normal 74 2 2 2 2 2 3 2" xfId="16225" xr:uid="{00000000-0005-0000-0000-0000DD9B0000}"/>
    <cellStyle name="Normal 74 2 2 2 2 2 3 2 2" xfId="46556" xr:uid="{00000000-0005-0000-0000-0000DE9B0000}"/>
    <cellStyle name="Normal 74 2 2 2 2 2 3 2 3" xfId="31323" xr:uid="{00000000-0005-0000-0000-0000DF9B0000}"/>
    <cellStyle name="Normal 74 2 2 2 2 2 3 3" xfId="11205" xr:uid="{00000000-0005-0000-0000-0000E09B0000}"/>
    <cellStyle name="Normal 74 2 2 2 2 2 3 3 2" xfId="41539" xr:uid="{00000000-0005-0000-0000-0000E19B0000}"/>
    <cellStyle name="Normal 74 2 2 2 2 2 3 3 3" xfId="26306" xr:uid="{00000000-0005-0000-0000-0000E29B0000}"/>
    <cellStyle name="Normal 74 2 2 2 2 2 3 4" xfId="36526" xr:uid="{00000000-0005-0000-0000-0000E39B0000}"/>
    <cellStyle name="Normal 74 2 2 2 2 2 3 5" xfId="21293" xr:uid="{00000000-0005-0000-0000-0000E49B0000}"/>
    <cellStyle name="Normal 74 2 2 2 2 2 4" xfId="12883" xr:uid="{00000000-0005-0000-0000-0000E59B0000}"/>
    <cellStyle name="Normal 74 2 2 2 2 2 4 2" xfId="43214" xr:uid="{00000000-0005-0000-0000-0000E69B0000}"/>
    <cellStyle name="Normal 74 2 2 2 2 2 4 3" xfId="27981" xr:uid="{00000000-0005-0000-0000-0000E79B0000}"/>
    <cellStyle name="Normal 74 2 2 2 2 2 5" xfId="7862" xr:uid="{00000000-0005-0000-0000-0000E89B0000}"/>
    <cellStyle name="Normal 74 2 2 2 2 2 5 2" xfId="38197" xr:uid="{00000000-0005-0000-0000-0000E99B0000}"/>
    <cellStyle name="Normal 74 2 2 2 2 2 5 3" xfId="22964" xr:uid="{00000000-0005-0000-0000-0000EA9B0000}"/>
    <cellStyle name="Normal 74 2 2 2 2 2 6" xfId="33185" xr:uid="{00000000-0005-0000-0000-0000EB9B0000}"/>
    <cellStyle name="Normal 74 2 2 2 2 2 7" xfId="17951" xr:uid="{00000000-0005-0000-0000-0000EC9B0000}"/>
    <cellStyle name="Normal 74 2 2 2 2 3" xfId="3644" xr:uid="{00000000-0005-0000-0000-0000ED9B0000}"/>
    <cellStyle name="Normal 74 2 2 2 2 3 2" xfId="13718" xr:uid="{00000000-0005-0000-0000-0000EE9B0000}"/>
    <cellStyle name="Normal 74 2 2 2 2 3 2 2" xfId="44049" xr:uid="{00000000-0005-0000-0000-0000EF9B0000}"/>
    <cellStyle name="Normal 74 2 2 2 2 3 2 3" xfId="28816" xr:uid="{00000000-0005-0000-0000-0000F09B0000}"/>
    <cellStyle name="Normal 74 2 2 2 2 3 3" xfId="8698" xr:uid="{00000000-0005-0000-0000-0000F19B0000}"/>
    <cellStyle name="Normal 74 2 2 2 2 3 3 2" xfId="39032" xr:uid="{00000000-0005-0000-0000-0000F29B0000}"/>
    <cellStyle name="Normal 74 2 2 2 2 3 3 3" xfId="23799" xr:uid="{00000000-0005-0000-0000-0000F39B0000}"/>
    <cellStyle name="Normal 74 2 2 2 2 3 4" xfId="34019" xr:uid="{00000000-0005-0000-0000-0000F49B0000}"/>
    <cellStyle name="Normal 74 2 2 2 2 3 5" xfId="18786" xr:uid="{00000000-0005-0000-0000-0000F59B0000}"/>
    <cellStyle name="Normal 74 2 2 2 2 4" xfId="5337" xr:uid="{00000000-0005-0000-0000-0000F69B0000}"/>
    <cellStyle name="Normal 74 2 2 2 2 4 2" xfId="15389" xr:uid="{00000000-0005-0000-0000-0000F79B0000}"/>
    <cellStyle name="Normal 74 2 2 2 2 4 2 2" xfId="45720" xr:uid="{00000000-0005-0000-0000-0000F89B0000}"/>
    <cellStyle name="Normal 74 2 2 2 2 4 2 3" xfId="30487" xr:uid="{00000000-0005-0000-0000-0000F99B0000}"/>
    <cellStyle name="Normal 74 2 2 2 2 4 3" xfId="10369" xr:uid="{00000000-0005-0000-0000-0000FA9B0000}"/>
    <cellStyle name="Normal 74 2 2 2 2 4 3 2" xfId="40703" xr:uid="{00000000-0005-0000-0000-0000FB9B0000}"/>
    <cellStyle name="Normal 74 2 2 2 2 4 3 3" xfId="25470" xr:uid="{00000000-0005-0000-0000-0000FC9B0000}"/>
    <cellStyle name="Normal 74 2 2 2 2 4 4" xfId="35690" xr:uid="{00000000-0005-0000-0000-0000FD9B0000}"/>
    <cellStyle name="Normal 74 2 2 2 2 4 5" xfId="20457" xr:uid="{00000000-0005-0000-0000-0000FE9B0000}"/>
    <cellStyle name="Normal 74 2 2 2 2 5" xfId="12047" xr:uid="{00000000-0005-0000-0000-0000FF9B0000}"/>
    <cellStyle name="Normal 74 2 2 2 2 5 2" xfId="42378" xr:uid="{00000000-0005-0000-0000-0000009C0000}"/>
    <cellStyle name="Normal 74 2 2 2 2 5 3" xfId="27145" xr:uid="{00000000-0005-0000-0000-0000019C0000}"/>
    <cellStyle name="Normal 74 2 2 2 2 6" xfId="7026" xr:uid="{00000000-0005-0000-0000-0000029C0000}"/>
    <cellStyle name="Normal 74 2 2 2 2 6 2" xfId="37361" xr:uid="{00000000-0005-0000-0000-0000039C0000}"/>
    <cellStyle name="Normal 74 2 2 2 2 6 3" xfId="22128" xr:uid="{00000000-0005-0000-0000-0000049C0000}"/>
    <cellStyle name="Normal 74 2 2 2 2 7" xfId="32349" xr:uid="{00000000-0005-0000-0000-0000059C0000}"/>
    <cellStyle name="Normal 74 2 2 2 2 8" xfId="17115" xr:uid="{00000000-0005-0000-0000-0000069C0000}"/>
    <cellStyle name="Normal 74 2 2 2 3" xfId="2373" xr:uid="{00000000-0005-0000-0000-0000079C0000}"/>
    <cellStyle name="Normal 74 2 2 2 3 2" xfId="4063" xr:uid="{00000000-0005-0000-0000-0000089C0000}"/>
    <cellStyle name="Normal 74 2 2 2 3 2 2" xfId="14136" xr:uid="{00000000-0005-0000-0000-0000099C0000}"/>
    <cellStyle name="Normal 74 2 2 2 3 2 2 2" xfId="44467" xr:uid="{00000000-0005-0000-0000-00000A9C0000}"/>
    <cellStyle name="Normal 74 2 2 2 3 2 2 3" xfId="29234" xr:uid="{00000000-0005-0000-0000-00000B9C0000}"/>
    <cellStyle name="Normal 74 2 2 2 3 2 3" xfId="9116" xr:uid="{00000000-0005-0000-0000-00000C9C0000}"/>
    <cellStyle name="Normal 74 2 2 2 3 2 3 2" xfId="39450" xr:uid="{00000000-0005-0000-0000-00000D9C0000}"/>
    <cellStyle name="Normal 74 2 2 2 3 2 3 3" xfId="24217" xr:uid="{00000000-0005-0000-0000-00000E9C0000}"/>
    <cellStyle name="Normal 74 2 2 2 3 2 4" xfId="34437" xr:uid="{00000000-0005-0000-0000-00000F9C0000}"/>
    <cellStyle name="Normal 74 2 2 2 3 2 5" xfId="19204" xr:uid="{00000000-0005-0000-0000-0000109C0000}"/>
    <cellStyle name="Normal 74 2 2 2 3 3" xfId="5755" xr:uid="{00000000-0005-0000-0000-0000119C0000}"/>
    <cellStyle name="Normal 74 2 2 2 3 3 2" xfId="15807" xr:uid="{00000000-0005-0000-0000-0000129C0000}"/>
    <cellStyle name="Normal 74 2 2 2 3 3 2 2" xfId="46138" xr:uid="{00000000-0005-0000-0000-0000139C0000}"/>
    <cellStyle name="Normal 74 2 2 2 3 3 2 3" xfId="30905" xr:uid="{00000000-0005-0000-0000-0000149C0000}"/>
    <cellStyle name="Normal 74 2 2 2 3 3 3" xfId="10787" xr:uid="{00000000-0005-0000-0000-0000159C0000}"/>
    <cellStyle name="Normal 74 2 2 2 3 3 3 2" xfId="41121" xr:uid="{00000000-0005-0000-0000-0000169C0000}"/>
    <cellStyle name="Normal 74 2 2 2 3 3 3 3" xfId="25888" xr:uid="{00000000-0005-0000-0000-0000179C0000}"/>
    <cellStyle name="Normal 74 2 2 2 3 3 4" xfId="36108" xr:uid="{00000000-0005-0000-0000-0000189C0000}"/>
    <cellStyle name="Normal 74 2 2 2 3 3 5" xfId="20875" xr:uid="{00000000-0005-0000-0000-0000199C0000}"/>
    <cellStyle name="Normal 74 2 2 2 3 4" xfId="12465" xr:uid="{00000000-0005-0000-0000-00001A9C0000}"/>
    <cellStyle name="Normal 74 2 2 2 3 4 2" xfId="42796" xr:uid="{00000000-0005-0000-0000-00001B9C0000}"/>
    <cellStyle name="Normal 74 2 2 2 3 4 3" xfId="27563" xr:uid="{00000000-0005-0000-0000-00001C9C0000}"/>
    <cellStyle name="Normal 74 2 2 2 3 5" xfId="7444" xr:uid="{00000000-0005-0000-0000-00001D9C0000}"/>
    <cellStyle name="Normal 74 2 2 2 3 5 2" xfId="37779" xr:uid="{00000000-0005-0000-0000-00001E9C0000}"/>
    <cellStyle name="Normal 74 2 2 2 3 5 3" xfId="22546" xr:uid="{00000000-0005-0000-0000-00001F9C0000}"/>
    <cellStyle name="Normal 74 2 2 2 3 6" xfId="32767" xr:uid="{00000000-0005-0000-0000-0000209C0000}"/>
    <cellStyle name="Normal 74 2 2 2 3 7" xfId="17533" xr:uid="{00000000-0005-0000-0000-0000219C0000}"/>
    <cellStyle name="Normal 74 2 2 2 4" xfId="3226" xr:uid="{00000000-0005-0000-0000-0000229C0000}"/>
    <cellStyle name="Normal 74 2 2 2 4 2" xfId="13300" xr:uid="{00000000-0005-0000-0000-0000239C0000}"/>
    <cellStyle name="Normal 74 2 2 2 4 2 2" xfId="43631" xr:uid="{00000000-0005-0000-0000-0000249C0000}"/>
    <cellStyle name="Normal 74 2 2 2 4 2 3" xfId="28398" xr:uid="{00000000-0005-0000-0000-0000259C0000}"/>
    <cellStyle name="Normal 74 2 2 2 4 3" xfId="8280" xr:uid="{00000000-0005-0000-0000-0000269C0000}"/>
    <cellStyle name="Normal 74 2 2 2 4 3 2" xfId="38614" xr:uid="{00000000-0005-0000-0000-0000279C0000}"/>
    <cellStyle name="Normal 74 2 2 2 4 3 3" xfId="23381" xr:uid="{00000000-0005-0000-0000-0000289C0000}"/>
    <cellStyle name="Normal 74 2 2 2 4 4" xfId="33601" xr:uid="{00000000-0005-0000-0000-0000299C0000}"/>
    <cellStyle name="Normal 74 2 2 2 4 5" xfId="18368" xr:uid="{00000000-0005-0000-0000-00002A9C0000}"/>
    <cellStyle name="Normal 74 2 2 2 5" xfId="4919" xr:uid="{00000000-0005-0000-0000-00002B9C0000}"/>
    <cellStyle name="Normal 74 2 2 2 5 2" xfId="14971" xr:uid="{00000000-0005-0000-0000-00002C9C0000}"/>
    <cellStyle name="Normal 74 2 2 2 5 2 2" xfId="45302" xr:uid="{00000000-0005-0000-0000-00002D9C0000}"/>
    <cellStyle name="Normal 74 2 2 2 5 2 3" xfId="30069" xr:uid="{00000000-0005-0000-0000-00002E9C0000}"/>
    <cellStyle name="Normal 74 2 2 2 5 3" xfId="9951" xr:uid="{00000000-0005-0000-0000-00002F9C0000}"/>
    <cellStyle name="Normal 74 2 2 2 5 3 2" xfId="40285" xr:uid="{00000000-0005-0000-0000-0000309C0000}"/>
    <cellStyle name="Normal 74 2 2 2 5 3 3" xfId="25052" xr:uid="{00000000-0005-0000-0000-0000319C0000}"/>
    <cellStyle name="Normal 74 2 2 2 5 4" xfId="35272" xr:uid="{00000000-0005-0000-0000-0000329C0000}"/>
    <cellStyle name="Normal 74 2 2 2 5 5" xfId="20039" xr:uid="{00000000-0005-0000-0000-0000339C0000}"/>
    <cellStyle name="Normal 74 2 2 2 6" xfId="11629" xr:uid="{00000000-0005-0000-0000-0000349C0000}"/>
    <cellStyle name="Normal 74 2 2 2 6 2" xfId="41960" xr:uid="{00000000-0005-0000-0000-0000359C0000}"/>
    <cellStyle name="Normal 74 2 2 2 6 3" xfId="26727" xr:uid="{00000000-0005-0000-0000-0000369C0000}"/>
    <cellStyle name="Normal 74 2 2 2 7" xfId="6608" xr:uid="{00000000-0005-0000-0000-0000379C0000}"/>
    <cellStyle name="Normal 74 2 2 2 7 2" xfId="36943" xr:uid="{00000000-0005-0000-0000-0000389C0000}"/>
    <cellStyle name="Normal 74 2 2 2 7 3" xfId="21710" xr:uid="{00000000-0005-0000-0000-0000399C0000}"/>
    <cellStyle name="Normal 74 2 2 2 8" xfId="31931" xr:uid="{00000000-0005-0000-0000-00003A9C0000}"/>
    <cellStyle name="Normal 74 2 2 2 9" xfId="16697" xr:uid="{00000000-0005-0000-0000-00003B9C0000}"/>
    <cellStyle name="Normal 74 2 2 3" xfId="1744" xr:uid="{00000000-0005-0000-0000-00003C9C0000}"/>
    <cellStyle name="Normal 74 2 2 3 2" xfId="2583" xr:uid="{00000000-0005-0000-0000-00003D9C0000}"/>
    <cellStyle name="Normal 74 2 2 3 2 2" xfId="4273" xr:uid="{00000000-0005-0000-0000-00003E9C0000}"/>
    <cellStyle name="Normal 74 2 2 3 2 2 2" xfId="14346" xr:uid="{00000000-0005-0000-0000-00003F9C0000}"/>
    <cellStyle name="Normal 74 2 2 3 2 2 2 2" xfId="44677" xr:uid="{00000000-0005-0000-0000-0000409C0000}"/>
    <cellStyle name="Normal 74 2 2 3 2 2 2 3" xfId="29444" xr:uid="{00000000-0005-0000-0000-0000419C0000}"/>
    <cellStyle name="Normal 74 2 2 3 2 2 3" xfId="9326" xr:uid="{00000000-0005-0000-0000-0000429C0000}"/>
    <cellStyle name="Normal 74 2 2 3 2 2 3 2" xfId="39660" xr:uid="{00000000-0005-0000-0000-0000439C0000}"/>
    <cellStyle name="Normal 74 2 2 3 2 2 3 3" xfId="24427" xr:uid="{00000000-0005-0000-0000-0000449C0000}"/>
    <cellStyle name="Normal 74 2 2 3 2 2 4" xfId="34647" xr:uid="{00000000-0005-0000-0000-0000459C0000}"/>
    <cellStyle name="Normal 74 2 2 3 2 2 5" xfId="19414" xr:uid="{00000000-0005-0000-0000-0000469C0000}"/>
    <cellStyle name="Normal 74 2 2 3 2 3" xfId="5965" xr:uid="{00000000-0005-0000-0000-0000479C0000}"/>
    <cellStyle name="Normal 74 2 2 3 2 3 2" xfId="16017" xr:uid="{00000000-0005-0000-0000-0000489C0000}"/>
    <cellStyle name="Normal 74 2 2 3 2 3 2 2" xfId="46348" xr:uid="{00000000-0005-0000-0000-0000499C0000}"/>
    <cellStyle name="Normal 74 2 2 3 2 3 2 3" xfId="31115" xr:uid="{00000000-0005-0000-0000-00004A9C0000}"/>
    <cellStyle name="Normal 74 2 2 3 2 3 3" xfId="10997" xr:uid="{00000000-0005-0000-0000-00004B9C0000}"/>
    <cellStyle name="Normal 74 2 2 3 2 3 3 2" xfId="41331" xr:uid="{00000000-0005-0000-0000-00004C9C0000}"/>
    <cellStyle name="Normal 74 2 2 3 2 3 3 3" xfId="26098" xr:uid="{00000000-0005-0000-0000-00004D9C0000}"/>
    <cellStyle name="Normal 74 2 2 3 2 3 4" xfId="36318" xr:uid="{00000000-0005-0000-0000-00004E9C0000}"/>
    <cellStyle name="Normal 74 2 2 3 2 3 5" xfId="21085" xr:uid="{00000000-0005-0000-0000-00004F9C0000}"/>
    <cellStyle name="Normal 74 2 2 3 2 4" xfId="12675" xr:uid="{00000000-0005-0000-0000-0000509C0000}"/>
    <cellStyle name="Normal 74 2 2 3 2 4 2" xfId="43006" xr:uid="{00000000-0005-0000-0000-0000519C0000}"/>
    <cellStyle name="Normal 74 2 2 3 2 4 3" xfId="27773" xr:uid="{00000000-0005-0000-0000-0000529C0000}"/>
    <cellStyle name="Normal 74 2 2 3 2 5" xfId="7654" xr:uid="{00000000-0005-0000-0000-0000539C0000}"/>
    <cellStyle name="Normal 74 2 2 3 2 5 2" xfId="37989" xr:uid="{00000000-0005-0000-0000-0000549C0000}"/>
    <cellStyle name="Normal 74 2 2 3 2 5 3" xfId="22756" xr:uid="{00000000-0005-0000-0000-0000559C0000}"/>
    <cellStyle name="Normal 74 2 2 3 2 6" xfId="32977" xr:uid="{00000000-0005-0000-0000-0000569C0000}"/>
    <cellStyle name="Normal 74 2 2 3 2 7" xfId="17743" xr:uid="{00000000-0005-0000-0000-0000579C0000}"/>
    <cellStyle name="Normal 74 2 2 3 3" xfId="3436" xr:uid="{00000000-0005-0000-0000-0000589C0000}"/>
    <cellStyle name="Normal 74 2 2 3 3 2" xfId="13510" xr:uid="{00000000-0005-0000-0000-0000599C0000}"/>
    <cellStyle name="Normal 74 2 2 3 3 2 2" xfId="43841" xr:uid="{00000000-0005-0000-0000-00005A9C0000}"/>
    <cellStyle name="Normal 74 2 2 3 3 2 3" xfId="28608" xr:uid="{00000000-0005-0000-0000-00005B9C0000}"/>
    <cellStyle name="Normal 74 2 2 3 3 3" xfId="8490" xr:uid="{00000000-0005-0000-0000-00005C9C0000}"/>
    <cellStyle name="Normal 74 2 2 3 3 3 2" xfId="38824" xr:uid="{00000000-0005-0000-0000-00005D9C0000}"/>
    <cellStyle name="Normal 74 2 2 3 3 3 3" xfId="23591" xr:uid="{00000000-0005-0000-0000-00005E9C0000}"/>
    <cellStyle name="Normal 74 2 2 3 3 4" xfId="33811" xr:uid="{00000000-0005-0000-0000-00005F9C0000}"/>
    <cellStyle name="Normal 74 2 2 3 3 5" xfId="18578" xr:uid="{00000000-0005-0000-0000-0000609C0000}"/>
    <cellStyle name="Normal 74 2 2 3 4" xfId="5129" xr:uid="{00000000-0005-0000-0000-0000619C0000}"/>
    <cellStyle name="Normal 74 2 2 3 4 2" xfId="15181" xr:uid="{00000000-0005-0000-0000-0000629C0000}"/>
    <cellStyle name="Normal 74 2 2 3 4 2 2" xfId="45512" xr:uid="{00000000-0005-0000-0000-0000639C0000}"/>
    <cellStyle name="Normal 74 2 2 3 4 2 3" xfId="30279" xr:uid="{00000000-0005-0000-0000-0000649C0000}"/>
    <cellStyle name="Normal 74 2 2 3 4 3" xfId="10161" xr:uid="{00000000-0005-0000-0000-0000659C0000}"/>
    <cellStyle name="Normal 74 2 2 3 4 3 2" xfId="40495" xr:uid="{00000000-0005-0000-0000-0000669C0000}"/>
    <cellStyle name="Normal 74 2 2 3 4 3 3" xfId="25262" xr:uid="{00000000-0005-0000-0000-0000679C0000}"/>
    <cellStyle name="Normal 74 2 2 3 4 4" xfId="35482" xr:uid="{00000000-0005-0000-0000-0000689C0000}"/>
    <cellStyle name="Normal 74 2 2 3 4 5" xfId="20249" xr:uid="{00000000-0005-0000-0000-0000699C0000}"/>
    <cellStyle name="Normal 74 2 2 3 5" xfId="11839" xr:uid="{00000000-0005-0000-0000-00006A9C0000}"/>
    <cellStyle name="Normal 74 2 2 3 5 2" xfId="42170" xr:uid="{00000000-0005-0000-0000-00006B9C0000}"/>
    <cellStyle name="Normal 74 2 2 3 5 3" xfId="26937" xr:uid="{00000000-0005-0000-0000-00006C9C0000}"/>
    <cellStyle name="Normal 74 2 2 3 6" xfId="6818" xr:uid="{00000000-0005-0000-0000-00006D9C0000}"/>
    <cellStyle name="Normal 74 2 2 3 6 2" xfId="37153" xr:uid="{00000000-0005-0000-0000-00006E9C0000}"/>
    <cellStyle name="Normal 74 2 2 3 6 3" xfId="21920" xr:uid="{00000000-0005-0000-0000-00006F9C0000}"/>
    <cellStyle name="Normal 74 2 2 3 7" xfId="32141" xr:uid="{00000000-0005-0000-0000-0000709C0000}"/>
    <cellStyle name="Normal 74 2 2 3 8" xfId="16907" xr:uid="{00000000-0005-0000-0000-0000719C0000}"/>
    <cellStyle name="Normal 74 2 2 4" xfId="2165" xr:uid="{00000000-0005-0000-0000-0000729C0000}"/>
    <cellStyle name="Normal 74 2 2 4 2" xfId="3855" xr:uid="{00000000-0005-0000-0000-0000739C0000}"/>
    <cellStyle name="Normal 74 2 2 4 2 2" xfId="13928" xr:uid="{00000000-0005-0000-0000-0000749C0000}"/>
    <cellStyle name="Normal 74 2 2 4 2 2 2" xfId="44259" xr:uid="{00000000-0005-0000-0000-0000759C0000}"/>
    <cellStyle name="Normal 74 2 2 4 2 2 3" xfId="29026" xr:uid="{00000000-0005-0000-0000-0000769C0000}"/>
    <cellStyle name="Normal 74 2 2 4 2 3" xfId="8908" xr:uid="{00000000-0005-0000-0000-0000779C0000}"/>
    <cellStyle name="Normal 74 2 2 4 2 3 2" xfId="39242" xr:uid="{00000000-0005-0000-0000-0000789C0000}"/>
    <cellStyle name="Normal 74 2 2 4 2 3 3" xfId="24009" xr:uid="{00000000-0005-0000-0000-0000799C0000}"/>
    <cellStyle name="Normal 74 2 2 4 2 4" xfId="34229" xr:uid="{00000000-0005-0000-0000-00007A9C0000}"/>
    <cellStyle name="Normal 74 2 2 4 2 5" xfId="18996" xr:uid="{00000000-0005-0000-0000-00007B9C0000}"/>
    <cellStyle name="Normal 74 2 2 4 3" xfId="5547" xr:uid="{00000000-0005-0000-0000-00007C9C0000}"/>
    <cellStyle name="Normal 74 2 2 4 3 2" xfId="15599" xr:uid="{00000000-0005-0000-0000-00007D9C0000}"/>
    <cellStyle name="Normal 74 2 2 4 3 2 2" xfId="45930" xr:uid="{00000000-0005-0000-0000-00007E9C0000}"/>
    <cellStyle name="Normal 74 2 2 4 3 2 3" xfId="30697" xr:uid="{00000000-0005-0000-0000-00007F9C0000}"/>
    <cellStyle name="Normal 74 2 2 4 3 3" xfId="10579" xr:uid="{00000000-0005-0000-0000-0000809C0000}"/>
    <cellStyle name="Normal 74 2 2 4 3 3 2" xfId="40913" xr:uid="{00000000-0005-0000-0000-0000819C0000}"/>
    <cellStyle name="Normal 74 2 2 4 3 3 3" xfId="25680" xr:uid="{00000000-0005-0000-0000-0000829C0000}"/>
    <cellStyle name="Normal 74 2 2 4 3 4" xfId="35900" xr:uid="{00000000-0005-0000-0000-0000839C0000}"/>
    <cellStyle name="Normal 74 2 2 4 3 5" xfId="20667" xr:uid="{00000000-0005-0000-0000-0000849C0000}"/>
    <cellStyle name="Normal 74 2 2 4 4" xfId="12257" xr:uid="{00000000-0005-0000-0000-0000859C0000}"/>
    <cellStyle name="Normal 74 2 2 4 4 2" xfId="42588" xr:uid="{00000000-0005-0000-0000-0000869C0000}"/>
    <cellStyle name="Normal 74 2 2 4 4 3" xfId="27355" xr:uid="{00000000-0005-0000-0000-0000879C0000}"/>
    <cellStyle name="Normal 74 2 2 4 5" xfId="7236" xr:uid="{00000000-0005-0000-0000-0000889C0000}"/>
    <cellStyle name="Normal 74 2 2 4 5 2" xfId="37571" xr:uid="{00000000-0005-0000-0000-0000899C0000}"/>
    <cellStyle name="Normal 74 2 2 4 5 3" xfId="22338" xr:uid="{00000000-0005-0000-0000-00008A9C0000}"/>
    <cellStyle name="Normal 74 2 2 4 6" xfId="32559" xr:uid="{00000000-0005-0000-0000-00008B9C0000}"/>
    <cellStyle name="Normal 74 2 2 4 7" xfId="17325" xr:uid="{00000000-0005-0000-0000-00008C9C0000}"/>
    <cellStyle name="Normal 74 2 2 5" xfId="3018" xr:uid="{00000000-0005-0000-0000-00008D9C0000}"/>
    <cellStyle name="Normal 74 2 2 5 2" xfId="13092" xr:uid="{00000000-0005-0000-0000-00008E9C0000}"/>
    <cellStyle name="Normal 74 2 2 5 2 2" xfId="43423" xr:uid="{00000000-0005-0000-0000-00008F9C0000}"/>
    <cellStyle name="Normal 74 2 2 5 2 3" xfId="28190" xr:uid="{00000000-0005-0000-0000-0000909C0000}"/>
    <cellStyle name="Normal 74 2 2 5 3" xfId="8072" xr:uid="{00000000-0005-0000-0000-0000919C0000}"/>
    <cellStyle name="Normal 74 2 2 5 3 2" xfId="38406" xr:uid="{00000000-0005-0000-0000-0000929C0000}"/>
    <cellStyle name="Normal 74 2 2 5 3 3" xfId="23173" xr:uid="{00000000-0005-0000-0000-0000939C0000}"/>
    <cellStyle name="Normal 74 2 2 5 4" xfId="33393" xr:uid="{00000000-0005-0000-0000-0000949C0000}"/>
    <cellStyle name="Normal 74 2 2 5 5" xfId="18160" xr:uid="{00000000-0005-0000-0000-0000959C0000}"/>
    <cellStyle name="Normal 74 2 2 6" xfId="4711" xr:uid="{00000000-0005-0000-0000-0000969C0000}"/>
    <cellStyle name="Normal 74 2 2 6 2" xfId="14763" xr:uid="{00000000-0005-0000-0000-0000979C0000}"/>
    <cellStyle name="Normal 74 2 2 6 2 2" xfId="45094" xr:uid="{00000000-0005-0000-0000-0000989C0000}"/>
    <cellStyle name="Normal 74 2 2 6 2 3" xfId="29861" xr:uid="{00000000-0005-0000-0000-0000999C0000}"/>
    <cellStyle name="Normal 74 2 2 6 3" xfId="9743" xr:uid="{00000000-0005-0000-0000-00009A9C0000}"/>
    <cellStyle name="Normal 74 2 2 6 3 2" xfId="40077" xr:uid="{00000000-0005-0000-0000-00009B9C0000}"/>
    <cellStyle name="Normal 74 2 2 6 3 3" xfId="24844" xr:uid="{00000000-0005-0000-0000-00009C9C0000}"/>
    <cellStyle name="Normal 74 2 2 6 4" xfId="35064" xr:uid="{00000000-0005-0000-0000-00009D9C0000}"/>
    <cellStyle name="Normal 74 2 2 6 5" xfId="19831" xr:uid="{00000000-0005-0000-0000-00009E9C0000}"/>
    <cellStyle name="Normal 74 2 2 7" xfId="11421" xr:uid="{00000000-0005-0000-0000-00009F9C0000}"/>
    <cellStyle name="Normal 74 2 2 7 2" xfId="41752" xr:uid="{00000000-0005-0000-0000-0000A09C0000}"/>
    <cellStyle name="Normal 74 2 2 7 3" xfId="26519" xr:uid="{00000000-0005-0000-0000-0000A19C0000}"/>
    <cellStyle name="Normal 74 2 2 8" xfId="6400" xr:uid="{00000000-0005-0000-0000-0000A29C0000}"/>
    <cellStyle name="Normal 74 2 2 8 2" xfId="36735" xr:uid="{00000000-0005-0000-0000-0000A39C0000}"/>
    <cellStyle name="Normal 74 2 2 8 3" xfId="21502" xr:uid="{00000000-0005-0000-0000-0000A49C0000}"/>
    <cellStyle name="Normal 74 2 2 9" xfId="31723" xr:uid="{00000000-0005-0000-0000-0000A59C0000}"/>
    <cellStyle name="Normal 74 2 3" xfId="1427" xr:uid="{00000000-0005-0000-0000-0000A69C0000}"/>
    <cellStyle name="Normal 74 2 3 2" xfId="1848" xr:uid="{00000000-0005-0000-0000-0000A79C0000}"/>
    <cellStyle name="Normal 74 2 3 2 2" xfId="2687" xr:uid="{00000000-0005-0000-0000-0000A89C0000}"/>
    <cellStyle name="Normal 74 2 3 2 2 2" xfId="4377" xr:uid="{00000000-0005-0000-0000-0000A99C0000}"/>
    <cellStyle name="Normal 74 2 3 2 2 2 2" xfId="14450" xr:uid="{00000000-0005-0000-0000-0000AA9C0000}"/>
    <cellStyle name="Normal 74 2 3 2 2 2 2 2" xfId="44781" xr:uid="{00000000-0005-0000-0000-0000AB9C0000}"/>
    <cellStyle name="Normal 74 2 3 2 2 2 2 3" xfId="29548" xr:uid="{00000000-0005-0000-0000-0000AC9C0000}"/>
    <cellStyle name="Normal 74 2 3 2 2 2 3" xfId="9430" xr:uid="{00000000-0005-0000-0000-0000AD9C0000}"/>
    <cellStyle name="Normal 74 2 3 2 2 2 3 2" xfId="39764" xr:uid="{00000000-0005-0000-0000-0000AE9C0000}"/>
    <cellStyle name="Normal 74 2 3 2 2 2 3 3" xfId="24531" xr:uid="{00000000-0005-0000-0000-0000AF9C0000}"/>
    <cellStyle name="Normal 74 2 3 2 2 2 4" xfId="34751" xr:uid="{00000000-0005-0000-0000-0000B09C0000}"/>
    <cellStyle name="Normal 74 2 3 2 2 2 5" xfId="19518" xr:uid="{00000000-0005-0000-0000-0000B19C0000}"/>
    <cellStyle name="Normal 74 2 3 2 2 3" xfId="6069" xr:uid="{00000000-0005-0000-0000-0000B29C0000}"/>
    <cellStyle name="Normal 74 2 3 2 2 3 2" xfId="16121" xr:uid="{00000000-0005-0000-0000-0000B39C0000}"/>
    <cellStyle name="Normal 74 2 3 2 2 3 2 2" xfId="46452" xr:uid="{00000000-0005-0000-0000-0000B49C0000}"/>
    <cellStyle name="Normal 74 2 3 2 2 3 2 3" xfId="31219" xr:uid="{00000000-0005-0000-0000-0000B59C0000}"/>
    <cellStyle name="Normal 74 2 3 2 2 3 3" xfId="11101" xr:uid="{00000000-0005-0000-0000-0000B69C0000}"/>
    <cellStyle name="Normal 74 2 3 2 2 3 3 2" xfId="41435" xr:uid="{00000000-0005-0000-0000-0000B79C0000}"/>
    <cellStyle name="Normal 74 2 3 2 2 3 3 3" xfId="26202" xr:uid="{00000000-0005-0000-0000-0000B89C0000}"/>
    <cellStyle name="Normal 74 2 3 2 2 3 4" xfId="36422" xr:uid="{00000000-0005-0000-0000-0000B99C0000}"/>
    <cellStyle name="Normal 74 2 3 2 2 3 5" xfId="21189" xr:uid="{00000000-0005-0000-0000-0000BA9C0000}"/>
    <cellStyle name="Normal 74 2 3 2 2 4" xfId="12779" xr:uid="{00000000-0005-0000-0000-0000BB9C0000}"/>
    <cellStyle name="Normal 74 2 3 2 2 4 2" xfId="43110" xr:uid="{00000000-0005-0000-0000-0000BC9C0000}"/>
    <cellStyle name="Normal 74 2 3 2 2 4 3" xfId="27877" xr:uid="{00000000-0005-0000-0000-0000BD9C0000}"/>
    <cellStyle name="Normal 74 2 3 2 2 5" xfId="7758" xr:uid="{00000000-0005-0000-0000-0000BE9C0000}"/>
    <cellStyle name="Normal 74 2 3 2 2 5 2" xfId="38093" xr:uid="{00000000-0005-0000-0000-0000BF9C0000}"/>
    <cellStyle name="Normal 74 2 3 2 2 5 3" xfId="22860" xr:uid="{00000000-0005-0000-0000-0000C09C0000}"/>
    <cellStyle name="Normal 74 2 3 2 2 6" xfId="33081" xr:uid="{00000000-0005-0000-0000-0000C19C0000}"/>
    <cellStyle name="Normal 74 2 3 2 2 7" xfId="17847" xr:uid="{00000000-0005-0000-0000-0000C29C0000}"/>
    <cellStyle name="Normal 74 2 3 2 3" xfId="3540" xr:uid="{00000000-0005-0000-0000-0000C39C0000}"/>
    <cellStyle name="Normal 74 2 3 2 3 2" xfId="13614" xr:uid="{00000000-0005-0000-0000-0000C49C0000}"/>
    <cellStyle name="Normal 74 2 3 2 3 2 2" xfId="43945" xr:uid="{00000000-0005-0000-0000-0000C59C0000}"/>
    <cellStyle name="Normal 74 2 3 2 3 2 3" xfId="28712" xr:uid="{00000000-0005-0000-0000-0000C69C0000}"/>
    <cellStyle name="Normal 74 2 3 2 3 3" xfId="8594" xr:uid="{00000000-0005-0000-0000-0000C79C0000}"/>
    <cellStyle name="Normal 74 2 3 2 3 3 2" xfId="38928" xr:uid="{00000000-0005-0000-0000-0000C89C0000}"/>
    <cellStyle name="Normal 74 2 3 2 3 3 3" xfId="23695" xr:uid="{00000000-0005-0000-0000-0000C99C0000}"/>
    <cellStyle name="Normal 74 2 3 2 3 4" xfId="33915" xr:uid="{00000000-0005-0000-0000-0000CA9C0000}"/>
    <cellStyle name="Normal 74 2 3 2 3 5" xfId="18682" xr:uid="{00000000-0005-0000-0000-0000CB9C0000}"/>
    <cellStyle name="Normal 74 2 3 2 4" xfId="5233" xr:uid="{00000000-0005-0000-0000-0000CC9C0000}"/>
    <cellStyle name="Normal 74 2 3 2 4 2" xfId="15285" xr:uid="{00000000-0005-0000-0000-0000CD9C0000}"/>
    <cellStyle name="Normal 74 2 3 2 4 2 2" xfId="45616" xr:uid="{00000000-0005-0000-0000-0000CE9C0000}"/>
    <cellStyle name="Normal 74 2 3 2 4 2 3" xfId="30383" xr:uid="{00000000-0005-0000-0000-0000CF9C0000}"/>
    <cellStyle name="Normal 74 2 3 2 4 3" xfId="10265" xr:uid="{00000000-0005-0000-0000-0000D09C0000}"/>
    <cellStyle name="Normal 74 2 3 2 4 3 2" xfId="40599" xr:uid="{00000000-0005-0000-0000-0000D19C0000}"/>
    <cellStyle name="Normal 74 2 3 2 4 3 3" xfId="25366" xr:uid="{00000000-0005-0000-0000-0000D29C0000}"/>
    <cellStyle name="Normal 74 2 3 2 4 4" xfId="35586" xr:uid="{00000000-0005-0000-0000-0000D39C0000}"/>
    <cellStyle name="Normal 74 2 3 2 4 5" xfId="20353" xr:uid="{00000000-0005-0000-0000-0000D49C0000}"/>
    <cellStyle name="Normal 74 2 3 2 5" xfId="11943" xr:uid="{00000000-0005-0000-0000-0000D59C0000}"/>
    <cellStyle name="Normal 74 2 3 2 5 2" xfId="42274" xr:uid="{00000000-0005-0000-0000-0000D69C0000}"/>
    <cellStyle name="Normal 74 2 3 2 5 3" xfId="27041" xr:uid="{00000000-0005-0000-0000-0000D79C0000}"/>
    <cellStyle name="Normal 74 2 3 2 6" xfId="6922" xr:uid="{00000000-0005-0000-0000-0000D89C0000}"/>
    <cellStyle name="Normal 74 2 3 2 6 2" xfId="37257" xr:uid="{00000000-0005-0000-0000-0000D99C0000}"/>
    <cellStyle name="Normal 74 2 3 2 6 3" xfId="22024" xr:uid="{00000000-0005-0000-0000-0000DA9C0000}"/>
    <cellStyle name="Normal 74 2 3 2 7" xfId="32245" xr:uid="{00000000-0005-0000-0000-0000DB9C0000}"/>
    <cellStyle name="Normal 74 2 3 2 8" xfId="17011" xr:uid="{00000000-0005-0000-0000-0000DC9C0000}"/>
    <cellStyle name="Normal 74 2 3 3" xfId="2269" xr:uid="{00000000-0005-0000-0000-0000DD9C0000}"/>
    <cellStyle name="Normal 74 2 3 3 2" xfId="3959" xr:uid="{00000000-0005-0000-0000-0000DE9C0000}"/>
    <cellStyle name="Normal 74 2 3 3 2 2" xfId="14032" xr:uid="{00000000-0005-0000-0000-0000DF9C0000}"/>
    <cellStyle name="Normal 74 2 3 3 2 2 2" xfId="44363" xr:uid="{00000000-0005-0000-0000-0000E09C0000}"/>
    <cellStyle name="Normal 74 2 3 3 2 2 3" xfId="29130" xr:uid="{00000000-0005-0000-0000-0000E19C0000}"/>
    <cellStyle name="Normal 74 2 3 3 2 3" xfId="9012" xr:uid="{00000000-0005-0000-0000-0000E29C0000}"/>
    <cellStyle name="Normal 74 2 3 3 2 3 2" xfId="39346" xr:uid="{00000000-0005-0000-0000-0000E39C0000}"/>
    <cellStyle name="Normal 74 2 3 3 2 3 3" xfId="24113" xr:uid="{00000000-0005-0000-0000-0000E49C0000}"/>
    <cellStyle name="Normal 74 2 3 3 2 4" xfId="34333" xr:uid="{00000000-0005-0000-0000-0000E59C0000}"/>
    <cellStyle name="Normal 74 2 3 3 2 5" xfId="19100" xr:uid="{00000000-0005-0000-0000-0000E69C0000}"/>
    <cellStyle name="Normal 74 2 3 3 3" xfId="5651" xr:uid="{00000000-0005-0000-0000-0000E79C0000}"/>
    <cellStyle name="Normal 74 2 3 3 3 2" xfId="15703" xr:uid="{00000000-0005-0000-0000-0000E89C0000}"/>
    <cellStyle name="Normal 74 2 3 3 3 2 2" xfId="46034" xr:uid="{00000000-0005-0000-0000-0000E99C0000}"/>
    <cellStyle name="Normal 74 2 3 3 3 2 3" xfId="30801" xr:uid="{00000000-0005-0000-0000-0000EA9C0000}"/>
    <cellStyle name="Normal 74 2 3 3 3 3" xfId="10683" xr:uid="{00000000-0005-0000-0000-0000EB9C0000}"/>
    <cellStyle name="Normal 74 2 3 3 3 3 2" xfId="41017" xr:uid="{00000000-0005-0000-0000-0000EC9C0000}"/>
    <cellStyle name="Normal 74 2 3 3 3 3 3" xfId="25784" xr:uid="{00000000-0005-0000-0000-0000ED9C0000}"/>
    <cellStyle name="Normal 74 2 3 3 3 4" xfId="36004" xr:uid="{00000000-0005-0000-0000-0000EE9C0000}"/>
    <cellStyle name="Normal 74 2 3 3 3 5" xfId="20771" xr:uid="{00000000-0005-0000-0000-0000EF9C0000}"/>
    <cellStyle name="Normal 74 2 3 3 4" xfId="12361" xr:uid="{00000000-0005-0000-0000-0000F09C0000}"/>
    <cellStyle name="Normal 74 2 3 3 4 2" xfId="42692" xr:uid="{00000000-0005-0000-0000-0000F19C0000}"/>
    <cellStyle name="Normal 74 2 3 3 4 3" xfId="27459" xr:uid="{00000000-0005-0000-0000-0000F29C0000}"/>
    <cellStyle name="Normal 74 2 3 3 5" xfId="7340" xr:uid="{00000000-0005-0000-0000-0000F39C0000}"/>
    <cellStyle name="Normal 74 2 3 3 5 2" xfId="37675" xr:uid="{00000000-0005-0000-0000-0000F49C0000}"/>
    <cellStyle name="Normal 74 2 3 3 5 3" xfId="22442" xr:uid="{00000000-0005-0000-0000-0000F59C0000}"/>
    <cellStyle name="Normal 74 2 3 3 6" xfId="32663" xr:uid="{00000000-0005-0000-0000-0000F69C0000}"/>
    <cellStyle name="Normal 74 2 3 3 7" xfId="17429" xr:uid="{00000000-0005-0000-0000-0000F79C0000}"/>
    <cellStyle name="Normal 74 2 3 4" xfId="3122" xr:uid="{00000000-0005-0000-0000-0000F89C0000}"/>
    <cellStyle name="Normal 74 2 3 4 2" xfId="13196" xr:uid="{00000000-0005-0000-0000-0000F99C0000}"/>
    <cellStyle name="Normal 74 2 3 4 2 2" xfId="43527" xr:uid="{00000000-0005-0000-0000-0000FA9C0000}"/>
    <cellStyle name="Normal 74 2 3 4 2 3" xfId="28294" xr:uid="{00000000-0005-0000-0000-0000FB9C0000}"/>
    <cellStyle name="Normal 74 2 3 4 3" xfId="8176" xr:uid="{00000000-0005-0000-0000-0000FC9C0000}"/>
    <cellStyle name="Normal 74 2 3 4 3 2" xfId="38510" xr:uid="{00000000-0005-0000-0000-0000FD9C0000}"/>
    <cellStyle name="Normal 74 2 3 4 3 3" xfId="23277" xr:uid="{00000000-0005-0000-0000-0000FE9C0000}"/>
    <cellStyle name="Normal 74 2 3 4 4" xfId="33497" xr:uid="{00000000-0005-0000-0000-0000FF9C0000}"/>
    <cellStyle name="Normal 74 2 3 4 5" xfId="18264" xr:uid="{00000000-0005-0000-0000-0000009D0000}"/>
    <cellStyle name="Normal 74 2 3 5" xfId="4815" xr:uid="{00000000-0005-0000-0000-0000019D0000}"/>
    <cellStyle name="Normal 74 2 3 5 2" xfId="14867" xr:uid="{00000000-0005-0000-0000-0000029D0000}"/>
    <cellStyle name="Normal 74 2 3 5 2 2" xfId="45198" xr:uid="{00000000-0005-0000-0000-0000039D0000}"/>
    <cellStyle name="Normal 74 2 3 5 2 3" xfId="29965" xr:uid="{00000000-0005-0000-0000-0000049D0000}"/>
    <cellStyle name="Normal 74 2 3 5 3" xfId="9847" xr:uid="{00000000-0005-0000-0000-0000059D0000}"/>
    <cellStyle name="Normal 74 2 3 5 3 2" xfId="40181" xr:uid="{00000000-0005-0000-0000-0000069D0000}"/>
    <cellStyle name="Normal 74 2 3 5 3 3" xfId="24948" xr:uid="{00000000-0005-0000-0000-0000079D0000}"/>
    <cellStyle name="Normal 74 2 3 5 4" xfId="35168" xr:uid="{00000000-0005-0000-0000-0000089D0000}"/>
    <cellStyle name="Normal 74 2 3 5 5" xfId="19935" xr:uid="{00000000-0005-0000-0000-0000099D0000}"/>
    <cellStyle name="Normal 74 2 3 6" xfId="11525" xr:uid="{00000000-0005-0000-0000-00000A9D0000}"/>
    <cellStyle name="Normal 74 2 3 6 2" xfId="41856" xr:uid="{00000000-0005-0000-0000-00000B9D0000}"/>
    <cellStyle name="Normal 74 2 3 6 3" xfId="26623" xr:uid="{00000000-0005-0000-0000-00000C9D0000}"/>
    <cellStyle name="Normal 74 2 3 7" xfId="6504" xr:uid="{00000000-0005-0000-0000-00000D9D0000}"/>
    <cellStyle name="Normal 74 2 3 7 2" xfId="36839" xr:uid="{00000000-0005-0000-0000-00000E9D0000}"/>
    <cellStyle name="Normal 74 2 3 7 3" xfId="21606" xr:uid="{00000000-0005-0000-0000-00000F9D0000}"/>
    <cellStyle name="Normal 74 2 3 8" xfId="31827" xr:uid="{00000000-0005-0000-0000-0000109D0000}"/>
    <cellStyle name="Normal 74 2 3 9" xfId="16593" xr:uid="{00000000-0005-0000-0000-0000119D0000}"/>
    <cellStyle name="Normal 74 2 4" xfId="1640" xr:uid="{00000000-0005-0000-0000-0000129D0000}"/>
    <cellStyle name="Normal 74 2 4 2" xfId="2479" xr:uid="{00000000-0005-0000-0000-0000139D0000}"/>
    <cellStyle name="Normal 74 2 4 2 2" xfId="4169" xr:uid="{00000000-0005-0000-0000-0000149D0000}"/>
    <cellStyle name="Normal 74 2 4 2 2 2" xfId="14242" xr:uid="{00000000-0005-0000-0000-0000159D0000}"/>
    <cellStyle name="Normal 74 2 4 2 2 2 2" xfId="44573" xr:uid="{00000000-0005-0000-0000-0000169D0000}"/>
    <cellStyle name="Normal 74 2 4 2 2 2 3" xfId="29340" xr:uid="{00000000-0005-0000-0000-0000179D0000}"/>
    <cellStyle name="Normal 74 2 4 2 2 3" xfId="9222" xr:uid="{00000000-0005-0000-0000-0000189D0000}"/>
    <cellStyle name="Normal 74 2 4 2 2 3 2" xfId="39556" xr:uid="{00000000-0005-0000-0000-0000199D0000}"/>
    <cellStyle name="Normal 74 2 4 2 2 3 3" xfId="24323" xr:uid="{00000000-0005-0000-0000-00001A9D0000}"/>
    <cellStyle name="Normal 74 2 4 2 2 4" xfId="34543" xr:uid="{00000000-0005-0000-0000-00001B9D0000}"/>
    <cellStyle name="Normal 74 2 4 2 2 5" xfId="19310" xr:uid="{00000000-0005-0000-0000-00001C9D0000}"/>
    <cellStyle name="Normal 74 2 4 2 3" xfId="5861" xr:uid="{00000000-0005-0000-0000-00001D9D0000}"/>
    <cellStyle name="Normal 74 2 4 2 3 2" xfId="15913" xr:uid="{00000000-0005-0000-0000-00001E9D0000}"/>
    <cellStyle name="Normal 74 2 4 2 3 2 2" xfId="46244" xr:uid="{00000000-0005-0000-0000-00001F9D0000}"/>
    <cellStyle name="Normal 74 2 4 2 3 2 3" xfId="31011" xr:uid="{00000000-0005-0000-0000-0000209D0000}"/>
    <cellStyle name="Normal 74 2 4 2 3 3" xfId="10893" xr:uid="{00000000-0005-0000-0000-0000219D0000}"/>
    <cellStyle name="Normal 74 2 4 2 3 3 2" xfId="41227" xr:uid="{00000000-0005-0000-0000-0000229D0000}"/>
    <cellStyle name="Normal 74 2 4 2 3 3 3" xfId="25994" xr:uid="{00000000-0005-0000-0000-0000239D0000}"/>
    <cellStyle name="Normal 74 2 4 2 3 4" xfId="36214" xr:uid="{00000000-0005-0000-0000-0000249D0000}"/>
    <cellStyle name="Normal 74 2 4 2 3 5" xfId="20981" xr:uid="{00000000-0005-0000-0000-0000259D0000}"/>
    <cellStyle name="Normal 74 2 4 2 4" xfId="12571" xr:uid="{00000000-0005-0000-0000-0000269D0000}"/>
    <cellStyle name="Normal 74 2 4 2 4 2" xfId="42902" xr:uid="{00000000-0005-0000-0000-0000279D0000}"/>
    <cellStyle name="Normal 74 2 4 2 4 3" xfId="27669" xr:uid="{00000000-0005-0000-0000-0000289D0000}"/>
    <cellStyle name="Normal 74 2 4 2 5" xfId="7550" xr:uid="{00000000-0005-0000-0000-0000299D0000}"/>
    <cellStyle name="Normal 74 2 4 2 5 2" xfId="37885" xr:uid="{00000000-0005-0000-0000-00002A9D0000}"/>
    <cellStyle name="Normal 74 2 4 2 5 3" xfId="22652" xr:uid="{00000000-0005-0000-0000-00002B9D0000}"/>
    <cellStyle name="Normal 74 2 4 2 6" xfId="32873" xr:uid="{00000000-0005-0000-0000-00002C9D0000}"/>
    <cellStyle name="Normal 74 2 4 2 7" xfId="17639" xr:uid="{00000000-0005-0000-0000-00002D9D0000}"/>
    <cellStyle name="Normal 74 2 4 3" xfId="3332" xr:uid="{00000000-0005-0000-0000-00002E9D0000}"/>
    <cellStyle name="Normal 74 2 4 3 2" xfId="13406" xr:uid="{00000000-0005-0000-0000-00002F9D0000}"/>
    <cellStyle name="Normal 74 2 4 3 2 2" xfId="43737" xr:uid="{00000000-0005-0000-0000-0000309D0000}"/>
    <cellStyle name="Normal 74 2 4 3 2 3" xfId="28504" xr:uid="{00000000-0005-0000-0000-0000319D0000}"/>
    <cellStyle name="Normal 74 2 4 3 3" xfId="8386" xr:uid="{00000000-0005-0000-0000-0000329D0000}"/>
    <cellStyle name="Normal 74 2 4 3 3 2" xfId="38720" xr:uid="{00000000-0005-0000-0000-0000339D0000}"/>
    <cellStyle name="Normal 74 2 4 3 3 3" xfId="23487" xr:uid="{00000000-0005-0000-0000-0000349D0000}"/>
    <cellStyle name="Normal 74 2 4 3 4" xfId="33707" xr:uid="{00000000-0005-0000-0000-0000359D0000}"/>
    <cellStyle name="Normal 74 2 4 3 5" xfId="18474" xr:uid="{00000000-0005-0000-0000-0000369D0000}"/>
    <cellStyle name="Normal 74 2 4 4" xfId="5025" xr:uid="{00000000-0005-0000-0000-0000379D0000}"/>
    <cellStyle name="Normal 74 2 4 4 2" xfId="15077" xr:uid="{00000000-0005-0000-0000-0000389D0000}"/>
    <cellStyle name="Normal 74 2 4 4 2 2" xfId="45408" xr:uid="{00000000-0005-0000-0000-0000399D0000}"/>
    <cellStyle name="Normal 74 2 4 4 2 3" xfId="30175" xr:uid="{00000000-0005-0000-0000-00003A9D0000}"/>
    <cellStyle name="Normal 74 2 4 4 3" xfId="10057" xr:uid="{00000000-0005-0000-0000-00003B9D0000}"/>
    <cellStyle name="Normal 74 2 4 4 3 2" xfId="40391" xr:uid="{00000000-0005-0000-0000-00003C9D0000}"/>
    <cellStyle name="Normal 74 2 4 4 3 3" xfId="25158" xr:uid="{00000000-0005-0000-0000-00003D9D0000}"/>
    <cellStyle name="Normal 74 2 4 4 4" xfId="35378" xr:uid="{00000000-0005-0000-0000-00003E9D0000}"/>
    <cellStyle name="Normal 74 2 4 4 5" xfId="20145" xr:uid="{00000000-0005-0000-0000-00003F9D0000}"/>
    <cellStyle name="Normal 74 2 4 5" xfId="11735" xr:uid="{00000000-0005-0000-0000-0000409D0000}"/>
    <cellStyle name="Normal 74 2 4 5 2" xfId="42066" xr:uid="{00000000-0005-0000-0000-0000419D0000}"/>
    <cellStyle name="Normal 74 2 4 5 3" xfId="26833" xr:uid="{00000000-0005-0000-0000-0000429D0000}"/>
    <cellStyle name="Normal 74 2 4 6" xfId="6714" xr:uid="{00000000-0005-0000-0000-0000439D0000}"/>
    <cellStyle name="Normal 74 2 4 6 2" xfId="37049" xr:uid="{00000000-0005-0000-0000-0000449D0000}"/>
    <cellStyle name="Normal 74 2 4 6 3" xfId="21816" xr:uid="{00000000-0005-0000-0000-0000459D0000}"/>
    <cellStyle name="Normal 74 2 4 7" xfId="32037" xr:uid="{00000000-0005-0000-0000-0000469D0000}"/>
    <cellStyle name="Normal 74 2 4 8" xfId="16803" xr:uid="{00000000-0005-0000-0000-0000479D0000}"/>
    <cellStyle name="Normal 74 2 5" xfId="2061" xr:uid="{00000000-0005-0000-0000-0000489D0000}"/>
    <cellStyle name="Normal 74 2 5 2" xfId="3751" xr:uid="{00000000-0005-0000-0000-0000499D0000}"/>
    <cellStyle name="Normal 74 2 5 2 2" xfId="13824" xr:uid="{00000000-0005-0000-0000-00004A9D0000}"/>
    <cellStyle name="Normal 74 2 5 2 2 2" xfId="44155" xr:uid="{00000000-0005-0000-0000-00004B9D0000}"/>
    <cellStyle name="Normal 74 2 5 2 2 3" xfId="28922" xr:uid="{00000000-0005-0000-0000-00004C9D0000}"/>
    <cellStyle name="Normal 74 2 5 2 3" xfId="8804" xr:uid="{00000000-0005-0000-0000-00004D9D0000}"/>
    <cellStyle name="Normal 74 2 5 2 3 2" xfId="39138" xr:uid="{00000000-0005-0000-0000-00004E9D0000}"/>
    <cellStyle name="Normal 74 2 5 2 3 3" xfId="23905" xr:uid="{00000000-0005-0000-0000-00004F9D0000}"/>
    <cellStyle name="Normal 74 2 5 2 4" xfId="34125" xr:uid="{00000000-0005-0000-0000-0000509D0000}"/>
    <cellStyle name="Normal 74 2 5 2 5" xfId="18892" xr:uid="{00000000-0005-0000-0000-0000519D0000}"/>
    <cellStyle name="Normal 74 2 5 3" xfId="5443" xr:uid="{00000000-0005-0000-0000-0000529D0000}"/>
    <cellStyle name="Normal 74 2 5 3 2" xfId="15495" xr:uid="{00000000-0005-0000-0000-0000539D0000}"/>
    <cellStyle name="Normal 74 2 5 3 2 2" xfId="45826" xr:uid="{00000000-0005-0000-0000-0000549D0000}"/>
    <cellStyle name="Normal 74 2 5 3 2 3" xfId="30593" xr:uid="{00000000-0005-0000-0000-0000559D0000}"/>
    <cellStyle name="Normal 74 2 5 3 3" xfId="10475" xr:uid="{00000000-0005-0000-0000-0000569D0000}"/>
    <cellStyle name="Normal 74 2 5 3 3 2" xfId="40809" xr:uid="{00000000-0005-0000-0000-0000579D0000}"/>
    <cellStyle name="Normal 74 2 5 3 3 3" xfId="25576" xr:uid="{00000000-0005-0000-0000-0000589D0000}"/>
    <cellStyle name="Normal 74 2 5 3 4" xfId="35796" xr:uid="{00000000-0005-0000-0000-0000599D0000}"/>
    <cellStyle name="Normal 74 2 5 3 5" xfId="20563" xr:uid="{00000000-0005-0000-0000-00005A9D0000}"/>
    <cellStyle name="Normal 74 2 5 4" xfId="12153" xr:uid="{00000000-0005-0000-0000-00005B9D0000}"/>
    <cellStyle name="Normal 74 2 5 4 2" xfId="42484" xr:uid="{00000000-0005-0000-0000-00005C9D0000}"/>
    <cellStyle name="Normal 74 2 5 4 3" xfId="27251" xr:uid="{00000000-0005-0000-0000-00005D9D0000}"/>
    <cellStyle name="Normal 74 2 5 5" xfId="7132" xr:uid="{00000000-0005-0000-0000-00005E9D0000}"/>
    <cellStyle name="Normal 74 2 5 5 2" xfId="37467" xr:uid="{00000000-0005-0000-0000-00005F9D0000}"/>
    <cellStyle name="Normal 74 2 5 5 3" xfId="22234" xr:uid="{00000000-0005-0000-0000-0000609D0000}"/>
    <cellStyle name="Normal 74 2 5 6" xfId="32455" xr:uid="{00000000-0005-0000-0000-0000619D0000}"/>
    <cellStyle name="Normal 74 2 5 7" xfId="17221" xr:uid="{00000000-0005-0000-0000-0000629D0000}"/>
    <cellStyle name="Normal 74 2 6" xfId="2914" xr:uid="{00000000-0005-0000-0000-0000639D0000}"/>
    <cellStyle name="Normal 74 2 6 2" xfId="12988" xr:uid="{00000000-0005-0000-0000-0000649D0000}"/>
    <cellStyle name="Normal 74 2 6 2 2" xfId="43319" xr:uid="{00000000-0005-0000-0000-0000659D0000}"/>
    <cellStyle name="Normal 74 2 6 2 3" xfId="28086" xr:uid="{00000000-0005-0000-0000-0000669D0000}"/>
    <cellStyle name="Normal 74 2 6 3" xfId="7968" xr:uid="{00000000-0005-0000-0000-0000679D0000}"/>
    <cellStyle name="Normal 74 2 6 3 2" xfId="38302" xr:uid="{00000000-0005-0000-0000-0000689D0000}"/>
    <cellStyle name="Normal 74 2 6 3 3" xfId="23069" xr:uid="{00000000-0005-0000-0000-0000699D0000}"/>
    <cellStyle name="Normal 74 2 6 4" xfId="33289" xr:uid="{00000000-0005-0000-0000-00006A9D0000}"/>
    <cellStyle name="Normal 74 2 6 5" xfId="18056" xr:uid="{00000000-0005-0000-0000-00006B9D0000}"/>
    <cellStyle name="Normal 74 2 7" xfId="4607" xr:uid="{00000000-0005-0000-0000-00006C9D0000}"/>
    <cellStyle name="Normal 74 2 7 2" xfId="14659" xr:uid="{00000000-0005-0000-0000-00006D9D0000}"/>
    <cellStyle name="Normal 74 2 7 2 2" xfId="44990" xr:uid="{00000000-0005-0000-0000-00006E9D0000}"/>
    <cellStyle name="Normal 74 2 7 2 3" xfId="29757" xr:uid="{00000000-0005-0000-0000-00006F9D0000}"/>
    <cellStyle name="Normal 74 2 7 3" xfId="9639" xr:uid="{00000000-0005-0000-0000-0000709D0000}"/>
    <cellStyle name="Normal 74 2 7 3 2" xfId="39973" xr:uid="{00000000-0005-0000-0000-0000719D0000}"/>
    <cellStyle name="Normal 74 2 7 3 3" xfId="24740" xr:uid="{00000000-0005-0000-0000-0000729D0000}"/>
    <cellStyle name="Normal 74 2 7 4" xfId="34960" xr:uid="{00000000-0005-0000-0000-0000739D0000}"/>
    <cellStyle name="Normal 74 2 7 5" xfId="19727" xr:uid="{00000000-0005-0000-0000-0000749D0000}"/>
    <cellStyle name="Normal 74 2 8" xfId="11317" xr:uid="{00000000-0005-0000-0000-0000759D0000}"/>
    <cellStyle name="Normal 74 2 8 2" xfId="41648" xr:uid="{00000000-0005-0000-0000-0000769D0000}"/>
    <cellStyle name="Normal 74 2 8 3" xfId="26415" xr:uid="{00000000-0005-0000-0000-0000779D0000}"/>
    <cellStyle name="Normal 74 2 9" xfId="6296" xr:uid="{00000000-0005-0000-0000-0000789D0000}"/>
    <cellStyle name="Normal 74 2 9 2" xfId="36631" xr:uid="{00000000-0005-0000-0000-0000799D0000}"/>
    <cellStyle name="Normal 74 2 9 3" xfId="21398" xr:uid="{00000000-0005-0000-0000-00007A9D0000}"/>
    <cellStyle name="Normal 74 3" xfId="1260" xr:uid="{00000000-0005-0000-0000-00007B9D0000}"/>
    <cellStyle name="Normal 74 3 10" xfId="16437" xr:uid="{00000000-0005-0000-0000-00007C9D0000}"/>
    <cellStyle name="Normal 74 3 2" xfId="1479" xr:uid="{00000000-0005-0000-0000-00007D9D0000}"/>
    <cellStyle name="Normal 74 3 2 2" xfId="1900" xr:uid="{00000000-0005-0000-0000-00007E9D0000}"/>
    <cellStyle name="Normal 74 3 2 2 2" xfId="2739" xr:uid="{00000000-0005-0000-0000-00007F9D0000}"/>
    <cellStyle name="Normal 74 3 2 2 2 2" xfId="4429" xr:uid="{00000000-0005-0000-0000-0000809D0000}"/>
    <cellStyle name="Normal 74 3 2 2 2 2 2" xfId="14502" xr:uid="{00000000-0005-0000-0000-0000819D0000}"/>
    <cellStyle name="Normal 74 3 2 2 2 2 2 2" xfId="44833" xr:uid="{00000000-0005-0000-0000-0000829D0000}"/>
    <cellStyle name="Normal 74 3 2 2 2 2 2 3" xfId="29600" xr:uid="{00000000-0005-0000-0000-0000839D0000}"/>
    <cellStyle name="Normal 74 3 2 2 2 2 3" xfId="9482" xr:uid="{00000000-0005-0000-0000-0000849D0000}"/>
    <cellStyle name="Normal 74 3 2 2 2 2 3 2" xfId="39816" xr:uid="{00000000-0005-0000-0000-0000859D0000}"/>
    <cellStyle name="Normal 74 3 2 2 2 2 3 3" xfId="24583" xr:uid="{00000000-0005-0000-0000-0000869D0000}"/>
    <cellStyle name="Normal 74 3 2 2 2 2 4" xfId="34803" xr:uid="{00000000-0005-0000-0000-0000879D0000}"/>
    <cellStyle name="Normal 74 3 2 2 2 2 5" xfId="19570" xr:uid="{00000000-0005-0000-0000-0000889D0000}"/>
    <cellStyle name="Normal 74 3 2 2 2 3" xfId="6121" xr:uid="{00000000-0005-0000-0000-0000899D0000}"/>
    <cellStyle name="Normal 74 3 2 2 2 3 2" xfId="16173" xr:uid="{00000000-0005-0000-0000-00008A9D0000}"/>
    <cellStyle name="Normal 74 3 2 2 2 3 2 2" xfId="46504" xr:uid="{00000000-0005-0000-0000-00008B9D0000}"/>
    <cellStyle name="Normal 74 3 2 2 2 3 2 3" xfId="31271" xr:uid="{00000000-0005-0000-0000-00008C9D0000}"/>
    <cellStyle name="Normal 74 3 2 2 2 3 3" xfId="11153" xr:uid="{00000000-0005-0000-0000-00008D9D0000}"/>
    <cellStyle name="Normal 74 3 2 2 2 3 3 2" xfId="41487" xr:uid="{00000000-0005-0000-0000-00008E9D0000}"/>
    <cellStyle name="Normal 74 3 2 2 2 3 3 3" xfId="26254" xr:uid="{00000000-0005-0000-0000-00008F9D0000}"/>
    <cellStyle name="Normal 74 3 2 2 2 3 4" xfId="36474" xr:uid="{00000000-0005-0000-0000-0000909D0000}"/>
    <cellStyle name="Normal 74 3 2 2 2 3 5" xfId="21241" xr:uid="{00000000-0005-0000-0000-0000919D0000}"/>
    <cellStyle name="Normal 74 3 2 2 2 4" xfId="12831" xr:uid="{00000000-0005-0000-0000-0000929D0000}"/>
    <cellStyle name="Normal 74 3 2 2 2 4 2" xfId="43162" xr:uid="{00000000-0005-0000-0000-0000939D0000}"/>
    <cellStyle name="Normal 74 3 2 2 2 4 3" xfId="27929" xr:uid="{00000000-0005-0000-0000-0000949D0000}"/>
    <cellStyle name="Normal 74 3 2 2 2 5" xfId="7810" xr:uid="{00000000-0005-0000-0000-0000959D0000}"/>
    <cellStyle name="Normal 74 3 2 2 2 5 2" xfId="38145" xr:uid="{00000000-0005-0000-0000-0000969D0000}"/>
    <cellStyle name="Normal 74 3 2 2 2 5 3" xfId="22912" xr:uid="{00000000-0005-0000-0000-0000979D0000}"/>
    <cellStyle name="Normal 74 3 2 2 2 6" xfId="33133" xr:uid="{00000000-0005-0000-0000-0000989D0000}"/>
    <cellStyle name="Normal 74 3 2 2 2 7" xfId="17899" xr:uid="{00000000-0005-0000-0000-0000999D0000}"/>
    <cellStyle name="Normal 74 3 2 2 3" xfId="3592" xr:uid="{00000000-0005-0000-0000-00009A9D0000}"/>
    <cellStyle name="Normal 74 3 2 2 3 2" xfId="13666" xr:uid="{00000000-0005-0000-0000-00009B9D0000}"/>
    <cellStyle name="Normal 74 3 2 2 3 2 2" xfId="43997" xr:uid="{00000000-0005-0000-0000-00009C9D0000}"/>
    <cellStyle name="Normal 74 3 2 2 3 2 3" xfId="28764" xr:uid="{00000000-0005-0000-0000-00009D9D0000}"/>
    <cellStyle name="Normal 74 3 2 2 3 3" xfId="8646" xr:uid="{00000000-0005-0000-0000-00009E9D0000}"/>
    <cellStyle name="Normal 74 3 2 2 3 3 2" xfId="38980" xr:uid="{00000000-0005-0000-0000-00009F9D0000}"/>
    <cellStyle name="Normal 74 3 2 2 3 3 3" xfId="23747" xr:uid="{00000000-0005-0000-0000-0000A09D0000}"/>
    <cellStyle name="Normal 74 3 2 2 3 4" xfId="33967" xr:uid="{00000000-0005-0000-0000-0000A19D0000}"/>
    <cellStyle name="Normal 74 3 2 2 3 5" xfId="18734" xr:uid="{00000000-0005-0000-0000-0000A29D0000}"/>
    <cellStyle name="Normal 74 3 2 2 4" xfId="5285" xr:uid="{00000000-0005-0000-0000-0000A39D0000}"/>
    <cellStyle name="Normal 74 3 2 2 4 2" xfId="15337" xr:uid="{00000000-0005-0000-0000-0000A49D0000}"/>
    <cellStyle name="Normal 74 3 2 2 4 2 2" xfId="45668" xr:uid="{00000000-0005-0000-0000-0000A59D0000}"/>
    <cellStyle name="Normal 74 3 2 2 4 2 3" xfId="30435" xr:uid="{00000000-0005-0000-0000-0000A69D0000}"/>
    <cellStyle name="Normal 74 3 2 2 4 3" xfId="10317" xr:uid="{00000000-0005-0000-0000-0000A79D0000}"/>
    <cellStyle name="Normal 74 3 2 2 4 3 2" xfId="40651" xr:uid="{00000000-0005-0000-0000-0000A89D0000}"/>
    <cellStyle name="Normal 74 3 2 2 4 3 3" xfId="25418" xr:uid="{00000000-0005-0000-0000-0000A99D0000}"/>
    <cellStyle name="Normal 74 3 2 2 4 4" xfId="35638" xr:uid="{00000000-0005-0000-0000-0000AA9D0000}"/>
    <cellStyle name="Normal 74 3 2 2 4 5" xfId="20405" xr:uid="{00000000-0005-0000-0000-0000AB9D0000}"/>
    <cellStyle name="Normal 74 3 2 2 5" xfId="11995" xr:uid="{00000000-0005-0000-0000-0000AC9D0000}"/>
    <cellStyle name="Normal 74 3 2 2 5 2" xfId="42326" xr:uid="{00000000-0005-0000-0000-0000AD9D0000}"/>
    <cellStyle name="Normal 74 3 2 2 5 3" xfId="27093" xr:uid="{00000000-0005-0000-0000-0000AE9D0000}"/>
    <cellStyle name="Normal 74 3 2 2 6" xfId="6974" xr:uid="{00000000-0005-0000-0000-0000AF9D0000}"/>
    <cellStyle name="Normal 74 3 2 2 6 2" xfId="37309" xr:uid="{00000000-0005-0000-0000-0000B09D0000}"/>
    <cellStyle name="Normal 74 3 2 2 6 3" xfId="22076" xr:uid="{00000000-0005-0000-0000-0000B19D0000}"/>
    <cellStyle name="Normal 74 3 2 2 7" xfId="32297" xr:uid="{00000000-0005-0000-0000-0000B29D0000}"/>
    <cellStyle name="Normal 74 3 2 2 8" xfId="17063" xr:uid="{00000000-0005-0000-0000-0000B39D0000}"/>
    <cellStyle name="Normal 74 3 2 3" xfId="2321" xr:uid="{00000000-0005-0000-0000-0000B49D0000}"/>
    <cellStyle name="Normal 74 3 2 3 2" xfId="4011" xr:uid="{00000000-0005-0000-0000-0000B59D0000}"/>
    <cellStyle name="Normal 74 3 2 3 2 2" xfId="14084" xr:uid="{00000000-0005-0000-0000-0000B69D0000}"/>
    <cellStyle name="Normal 74 3 2 3 2 2 2" xfId="44415" xr:uid="{00000000-0005-0000-0000-0000B79D0000}"/>
    <cellStyle name="Normal 74 3 2 3 2 2 3" xfId="29182" xr:uid="{00000000-0005-0000-0000-0000B89D0000}"/>
    <cellStyle name="Normal 74 3 2 3 2 3" xfId="9064" xr:uid="{00000000-0005-0000-0000-0000B99D0000}"/>
    <cellStyle name="Normal 74 3 2 3 2 3 2" xfId="39398" xr:uid="{00000000-0005-0000-0000-0000BA9D0000}"/>
    <cellStyle name="Normal 74 3 2 3 2 3 3" xfId="24165" xr:uid="{00000000-0005-0000-0000-0000BB9D0000}"/>
    <cellStyle name="Normal 74 3 2 3 2 4" xfId="34385" xr:uid="{00000000-0005-0000-0000-0000BC9D0000}"/>
    <cellStyle name="Normal 74 3 2 3 2 5" xfId="19152" xr:uid="{00000000-0005-0000-0000-0000BD9D0000}"/>
    <cellStyle name="Normal 74 3 2 3 3" xfId="5703" xr:uid="{00000000-0005-0000-0000-0000BE9D0000}"/>
    <cellStyle name="Normal 74 3 2 3 3 2" xfId="15755" xr:uid="{00000000-0005-0000-0000-0000BF9D0000}"/>
    <cellStyle name="Normal 74 3 2 3 3 2 2" xfId="46086" xr:uid="{00000000-0005-0000-0000-0000C09D0000}"/>
    <cellStyle name="Normal 74 3 2 3 3 2 3" xfId="30853" xr:uid="{00000000-0005-0000-0000-0000C19D0000}"/>
    <cellStyle name="Normal 74 3 2 3 3 3" xfId="10735" xr:uid="{00000000-0005-0000-0000-0000C29D0000}"/>
    <cellStyle name="Normal 74 3 2 3 3 3 2" xfId="41069" xr:uid="{00000000-0005-0000-0000-0000C39D0000}"/>
    <cellStyle name="Normal 74 3 2 3 3 3 3" xfId="25836" xr:uid="{00000000-0005-0000-0000-0000C49D0000}"/>
    <cellStyle name="Normal 74 3 2 3 3 4" xfId="36056" xr:uid="{00000000-0005-0000-0000-0000C59D0000}"/>
    <cellStyle name="Normal 74 3 2 3 3 5" xfId="20823" xr:uid="{00000000-0005-0000-0000-0000C69D0000}"/>
    <cellStyle name="Normal 74 3 2 3 4" xfId="12413" xr:uid="{00000000-0005-0000-0000-0000C79D0000}"/>
    <cellStyle name="Normal 74 3 2 3 4 2" xfId="42744" xr:uid="{00000000-0005-0000-0000-0000C89D0000}"/>
    <cellStyle name="Normal 74 3 2 3 4 3" xfId="27511" xr:uid="{00000000-0005-0000-0000-0000C99D0000}"/>
    <cellStyle name="Normal 74 3 2 3 5" xfId="7392" xr:uid="{00000000-0005-0000-0000-0000CA9D0000}"/>
    <cellStyle name="Normal 74 3 2 3 5 2" xfId="37727" xr:uid="{00000000-0005-0000-0000-0000CB9D0000}"/>
    <cellStyle name="Normal 74 3 2 3 5 3" xfId="22494" xr:uid="{00000000-0005-0000-0000-0000CC9D0000}"/>
    <cellStyle name="Normal 74 3 2 3 6" xfId="32715" xr:uid="{00000000-0005-0000-0000-0000CD9D0000}"/>
    <cellStyle name="Normal 74 3 2 3 7" xfId="17481" xr:uid="{00000000-0005-0000-0000-0000CE9D0000}"/>
    <cellStyle name="Normal 74 3 2 4" xfId="3174" xr:uid="{00000000-0005-0000-0000-0000CF9D0000}"/>
    <cellStyle name="Normal 74 3 2 4 2" xfId="13248" xr:uid="{00000000-0005-0000-0000-0000D09D0000}"/>
    <cellStyle name="Normal 74 3 2 4 2 2" xfId="43579" xr:uid="{00000000-0005-0000-0000-0000D19D0000}"/>
    <cellStyle name="Normal 74 3 2 4 2 3" xfId="28346" xr:uid="{00000000-0005-0000-0000-0000D29D0000}"/>
    <cellStyle name="Normal 74 3 2 4 3" xfId="8228" xr:uid="{00000000-0005-0000-0000-0000D39D0000}"/>
    <cellStyle name="Normal 74 3 2 4 3 2" xfId="38562" xr:uid="{00000000-0005-0000-0000-0000D49D0000}"/>
    <cellStyle name="Normal 74 3 2 4 3 3" xfId="23329" xr:uid="{00000000-0005-0000-0000-0000D59D0000}"/>
    <cellStyle name="Normal 74 3 2 4 4" xfId="33549" xr:uid="{00000000-0005-0000-0000-0000D69D0000}"/>
    <cellStyle name="Normal 74 3 2 4 5" xfId="18316" xr:uid="{00000000-0005-0000-0000-0000D79D0000}"/>
    <cellStyle name="Normal 74 3 2 5" xfId="4867" xr:uid="{00000000-0005-0000-0000-0000D89D0000}"/>
    <cellStyle name="Normal 74 3 2 5 2" xfId="14919" xr:uid="{00000000-0005-0000-0000-0000D99D0000}"/>
    <cellStyle name="Normal 74 3 2 5 2 2" xfId="45250" xr:uid="{00000000-0005-0000-0000-0000DA9D0000}"/>
    <cellStyle name="Normal 74 3 2 5 2 3" xfId="30017" xr:uid="{00000000-0005-0000-0000-0000DB9D0000}"/>
    <cellStyle name="Normal 74 3 2 5 3" xfId="9899" xr:uid="{00000000-0005-0000-0000-0000DC9D0000}"/>
    <cellStyle name="Normal 74 3 2 5 3 2" xfId="40233" xr:uid="{00000000-0005-0000-0000-0000DD9D0000}"/>
    <cellStyle name="Normal 74 3 2 5 3 3" xfId="25000" xr:uid="{00000000-0005-0000-0000-0000DE9D0000}"/>
    <cellStyle name="Normal 74 3 2 5 4" xfId="35220" xr:uid="{00000000-0005-0000-0000-0000DF9D0000}"/>
    <cellStyle name="Normal 74 3 2 5 5" xfId="19987" xr:uid="{00000000-0005-0000-0000-0000E09D0000}"/>
    <cellStyle name="Normal 74 3 2 6" xfId="11577" xr:uid="{00000000-0005-0000-0000-0000E19D0000}"/>
    <cellStyle name="Normal 74 3 2 6 2" xfId="41908" xr:uid="{00000000-0005-0000-0000-0000E29D0000}"/>
    <cellStyle name="Normal 74 3 2 6 3" xfId="26675" xr:uid="{00000000-0005-0000-0000-0000E39D0000}"/>
    <cellStyle name="Normal 74 3 2 7" xfId="6556" xr:uid="{00000000-0005-0000-0000-0000E49D0000}"/>
    <cellStyle name="Normal 74 3 2 7 2" xfId="36891" xr:uid="{00000000-0005-0000-0000-0000E59D0000}"/>
    <cellStyle name="Normal 74 3 2 7 3" xfId="21658" xr:uid="{00000000-0005-0000-0000-0000E69D0000}"/>
    <cellStyle name="Normal 74 3 2 8" xfId="31879" xr:uid="{00000000-0005-0000-0000-0000E79D0000}"/>
    <cellStyle name="Normal 74 3 2 9" xfId="16645" xr:uid="{00000000-0005-0000-0000-0000E89D0000}"/>
    <cellStyle name="Normal 74 3 3" xfId="1692" xr:uid="{00000000-0005-0000-0000-0000E99D0000}"/>
    <cellStyle name="Normal 74 3 3 2" xfId="2531" xr:uid="{00000000-0005-0000-0000-0000EA9D0000}"/>
    <cellStyle name="Normal 74 3 3 2 2" xfId="4221" xr:uid="{00000000-0005-0000-0000-0000EB9D0000}"/>
    <cellStyle name="Normal 74 3 3 2 2 2" xfId="14294" xr:uid="{00000000-0005-0000-0000-0000EC9D0000}"/>
    <cellStyle name="Normal 74 3 3 2 2 2 2" xfId="44625" xr:uid="{00000000-0005-0000-0000-0000ED9D0000}"/>
    <cellStyle name="Normal 74 3 3 2 2 2 3" xfId="29392" xr:uid="{00000000-0005-0000-0000-0000EE9D0000}"/>
    <cellStyle name="Normal 74 3 3 2 2 3" xfId="9274" xr:uid="{00000000-0005-0000-0000-0000EF9D0000}"/>
    <cellStyle name="Normal 74 3 3 2 2 3 2" xfId="39608" xr:uid="{00000000-0005-0000-0000-0000F09D0000}"/>
    <cellStyle name="Normal 74 3 3 2 2 3 3" xfId="24375" xr:uid="{00000000-0005-0000-0000-0000F19D0000}"/>
    <cellStyle name="Normal 74 3 3 2 2 4" xfId="34595" xr:uid="{00000000-0005-0000-0000-0000F29D0000}"/>
    <cellStyle name="Normal 74 3 3 2 2 5" xfId="19362" xr:uid="{00000000-0005-0000-0000-0000F39D0000}"/>
    <cellStyle name="Normal 74 3 3 2 3" xfId="5913" xr:uid="{00000000-0005-0000-0000-0000F49D0000}"/>
    <cellStyle name="Normal 74 3 3 2 3 2" xfId="15965" xr:uid="{00000000-0005-0000-0000-0000F59D0000}"/>
    <cellStyle name="Normal 74 3 3 2 3 2 2" xfId="46296" xr:uid="{00000000-0005-0000-0000-0000F69D0000}"/>
    <cellStyle name="Normal 74 3 3 2 3 2 3" xfId="31063" xr:uid="{00000000-0005-0000-0000-0000F79D0000}"/>
    <cellStyle name="Normal 74 3 3 2 3 3" xfId="10945" xr:uid="{00000000-0005-0000-0000-0000F89D0000}"/>
    <cellStyle name="Normal 74 3 3 2 3 3 2" xfId="41279" xr:uid="{00000000-0005-0000-0000-0000F99D0000}"/>
    <cellStyle name="Normal 74 3 3 2 3 3 3" xfId="26046" xr:uid="{00000000-0005-0000-0000-0000FA9D0000}"/>
    <cellStyle name="Normal 74 3 3 2 3 4" xfId="36266" xr:uid="{00000000-0005-0000-0000-0000FB9D0000}"/>
    <cellStyle name="Normal 74 3 3 2 3 5" xfId="21033" xr:uid="{00000000-0005-0000-0000-0000FC9D0000}"/>
    <cellStyle name="Normal 74 3 3 2 4" xfId="12623" xr:uid="{00000000-0005-0000-0000-0000FD9D0000}"/>
    <cellStyle name="Normal 74 3 3 2 4 2" xfId="42954" xr:uid="{00000000-0005-0000-0000-0000FE9D0000}"/>
    <cellStyle name="Normal 74 3 3 2 4 3" xfId="27721" xr:uid="{00000000-0005-0000-0000-0000FF9D0000}"/>
    <cellStyle name="Normal 74 3 3 2 5" xfId="7602" xr:uid="{00000000-0005-0000-0000-0000009E0000}"/>
    <cellStyle name="Normal 74 3 3 2 5 2" xfId="37937" xr:uid="{00000000-0005-0000-0000-0000019E0000}"/>
    <cellStyle name="Normal 74 3 3 2 5 3" xfId="22704" xr:uid="{00000000-0005-0000-0000-0000029E0000}"/>
    <cellStyle name="Normal 74 3 3 2 6" xfId="32925" xr:uid="{00000000-0005-0000-0000-0000039E0000}"/>
    <cellStyle name="Normal 74 3 3 2 7" xfId="17691" xr:uid="{00000000-0005-0000-0000-0000049E0000}"/>
    <cellStyle name="Normal 74 3 3 3" xfId="3384" xr:uid="{00000000-0005-0000-0000-0000059E0000}"/>
    <cellStyle name="Normal 74 3 3 3 2" xfId="13458" xr:uid="{00000000-0005-0000-0000-0000069E0000}"/>
    <cellStyle name="Normal 74 3 3 3 2 2" xfId="43789" xr:uid="{00000000-0005-0000-0000-0000079E0000}"/>
    <cellStyle name="Normal 74 3 3 3 2 3" xfId="28556" xr:uid="{00000000-0005-0000-0000-0000089E0000}"/>
    <cellStyle name="Normal 74 3 3 3 3" xfId="8438" xr:uid="{00000000-0005-0000-0000-0000099E0000}"/>
    <cellStyle name="Normal 74 3 3 3 3 2" xfId="38772" xr:uid="{00000000-0005-0000-0000-00000A9E0000}"/>
    <cellStyle name="Normal 74 3 3 3 3 3" xfId="23539" xr:uid="{00000000-0005-0000-0000-00000B9E0000}"/>
    <cellStyle name="Normal 74 3 3 3 4" xfId="33759" xr:uid="{00000000-0005-0000-0000-00000C9E0000}"/>
    <cellStyle name="Normal 74 3 3 3 5" xfId="18526" xr:uid="{00000000-0005-0000-0000-00000D9E0000}"/>
    <cellStyle name="Normal 74 3 3 4" xfId="5077" xr:uid="{00000000-0005-0000-0000-00000E9E0000}"/>
    <cellStyle name="Normal 74 3 3 4 2" xfId="15129" xr:uid="{00000000-0005-0000-0000-00000F9E0000}"/>
    <cellStyle name="Normal 74 3 3 4 2 2" xfId="45460" xr:uid="{00000000-0005-0000-0000-0000109E0000}"/>
    <cellStyle name="Normal 74 3 3 4 2 3" xfId="30227" xr:uid="{00000000-0005-0000-0000-0000119E0000}"/>
    <cellStyle name="Normal 74 3 3 4 3" xfId="10109" xr:uid="{00000000-0005-0000-0000-0000129E0000}"/>
    <cellStyle name="Normal 74 3 3 4 3 2" xfId="40443" xr:uid="{00000000-0005-0000-0000-0000139E0000}"/>
    <cellStyle name="Normal 74 3 3 4 3 3" xfId="25210" xr:uid="{00000000-0005-0000-0000-0000149E0000}"/>
    <cellStyle name="Normal 74 3 3 4 4" xfId="35430" xr:uid="{00000000-0005-0000-0000-0000159E0000}"/>
    <cellStyle name="Normal 74 3 3 4 5" xfId="20197" xr:uid="{00000000-0005-0000-0000-0000169E0000}"/>
    <cellStyle name="Normal 74 3 3 5" xfId="11787" xr:uid="{00000000-0005-0000-0000-0000179E0000}"/>
    <cellStyle name="Normal 74 3 3 5 2" xfId="42118" xr:uid="{00000000-0005-0000-0000-0000189E0000}"/>
    <cellStyle name="Normal 74 3 3 5 3" xfId="26885" xr:uid="{00000000-0005-0000-0000-0000199E0000}"/>
    <cellStyle name="Normal 74 3 3 6" xfId="6766" xr:uid="{00000000-0005-0000-0000-00001A9E0000}"/>
    <cellStyle name="Normal 74 3 3 6 2" xfId="37101" xr:uid="{00000000-0005-0000-0000-00001B9E0000}"/>
    <cellStyle name="Normal 74 3 3 6 3" xfId="21868" xr:uid="{00000000-0005-0000-0000-00001C9E0000}"/>
    <cellStyle name="Normal 74 3 3 7" xfId="32089" xr:uid="{00000000-0005-0000-0000-00001D9E0000}"/>
    <cellStyle name="Normal 74 3 3 8" xfId="16855" xr:uid="{00000000-0005-0000-0000-00001E9E0000}"/>
    <cellStyle name="Normal 74 3 4" xfId="2113" xr:uid="{00000000-0005-0000-0000-00001F9E0000}"/>
    <cellStyle name="Normal 74 3 4 2" xfId="3803" xr:uid="{00000000-0005-0000-0000-0000209E0000}"/>
    <cellStyle name="Normal 74 3 4 2 2" xfId="13876" xr:uid="{00000000-0005-0000-0000-0000219E0000}"/>
    <cellStyle name="Normal 74 3 4 2 2 2" xfId="44207" xr:uid="{00000000-0005-0000-0000-0000229E0000}"/>
    <cellStyle name="Normal 74 3 4 2 2 3" xfId="28974" xr:uid="{00000000-0005-0000-0000-0000239E0000}"/>
    <cellStyle name="Normal 74 3 4 2 3" xfId="8856" xr:uid="{00000000-0005-0000-0000-0000249E0000}"/>
    <cellStyle name="Normal 74 3 4 2 3 2" xfId="39190" xr:uid="{00000000-0005-0000-0000-0000259E0000}"/>
    <cellStyle name="Normal 74 3 4 2 3 3" xfId="23957" xr:uid="{00000000-0005-0000-0000-0000269E0000}"/>
    <cellStyle name="Normal 74 3 4 2 4" xfId="34177" xr:uid="{00000000-0005-0000-0000-0000279E0000}"/>
    <cellStyle name="Normal 74 3 4 2 5" xfId="18944" xr:uid="{00000000-0005-0000-0000-0000289E0000}"/>
    <cellStyle name="Normal 74 3 4 3" xfId="5495" xr:uid="{00000000-0005-0000-0000-0000299E0000}"/>
    <cellStyle name="Normal 74 3 4 3 2" xfId="15547" xr:uid="{00000000-0005-0000-0000-00002A9E0000}"/>
    <cellStyle name="Normal 74 3 4 3 2 2" xfId="45878" xr:uid="{00000000-0005-0000-0000-00002B9E0000}"/>
    <cellStyle name="Normal 74 3 4 3 2 3" xfId="30645" xr:uid="{00000000-0005-0000-0000-00002C9E0000}"/>
    <cellStyle name="Normal 74 3 4 3 3" xfId="10527" xr:uid="{00000000-0005-0000-0000-00002D9E0000}"/>
    <cellStyle name="Normal 74 3 4 3 3 2" xfId="40861" xr:uid="{00000000-0005-0000-0000-00002E9E0000}"/>
    <cellStyle name="Normal 74 3 4 3 3 3" xfId="25628" xr:uid="{00000000-0005-0000-0000-00002F9E0000}"/>
    <cellStyle name="Normal 74 3 4 3 4" xfId="35848" xr:uid="{00000000-0005-0000-0000-0000309E0000}"/>
    <cellStyle name="Normal 74 3 4 3 5" xfId="20615" xr:uid="{00000000-0005-0000-0000-0000319E0000}"/>
    <cellStyle name="Normal 74 3 4 4" xfId="12205" xr:uid="{00000000-0005-0000-0000-0000329E0000}"/>
    <cellStyle name="Normal 74 3 4 4 2" xfId="42536" xr:uid="{00000000-0005-0000-0000-0000339E0000}"/>
    <cellStyle name="Normal 74 3 4 4 3" xfId="27303" xr:uid="{00000000-0005-0000-0000-0000349E0000}"/>
    <cellStyle name="Normal 74 3 4 5" xfId="7184" xr:uid="{00000000-0005-0000-0000-0000359E0000}"/>
    <cellStyle name="Normal 74 3 4 5 2" xfId="37519" xr:uid="{00000000-0005-0000-0000-0000369E0000}"/>
    <cellStyle name="Normal 74 3 4 5 3" xfId="22286" xr:uid="{00000000-0005-0000-0000-0000379E0000}"/>
    <cellStyle name="Normal 74 3 4 6" xfId="32507" xr:uid="{00000000-0005-0000-0000-0000389E0000}"/>
    <cellStyle name="Normal 74 3 4 7" xfId="17273" xr:uid="{00000000-0005-0000-0000-0000399E0000}"/>
    <cellStyle name="Normal 74 3 5" xfId="2966" xr:uid="{00000000-0005-0000-0000-00003A9E0000}"/>
    <cellStyle name="Normal 74 3 5 2" xfId="13040" xr:uid="{00000000-0005-0000-0000-00003B9E0000}"/>
    <cellStyle name="Normal 74 3 5 2 2" xfId="43371" xr:uid="{00000000-0005-0000-0000-00003C9E0000}"/>
    <cellStyle name="Normal 74 3 5 2 3" xfId="28138" xr:uid="{00000000-0005-0000-0000-00003D9E0000}"/>
    <cellStyle name="Normal 74 3 5 3" xfId="8020" xr:uid="{00000000-0005-0000-0000-00003E9E0000}"/>
    <cellStyle name="Normal 74 3 5 3 2" xfId="38354" xr:uid="{00000000-0005-0000-0000-00003F9E0000}"/>
    <cellStyle name="Normal 74 3 5 3 3" xfId="23121" xr:uid="{00000000-0005-0000-0000-0000409E0000}"/>
    <cellStyle name="Normal 74 3 5 4" xfId="33341" xr:uid="{00000000-0005-0000-0000-0000419E0000}"/>
    <cellStyle name="Normal 74 3 5 5" xfId="18108" xr:uid="{00000000-0005-0000-0000-0000429E0000}"/>
    <cellStyle name="Normal 74 3 6" xfId="4659" xr:uid="{00000000-0005-0000-0000-0000439E0000}"/>
    <cellStyle name="Normal 74 3 6 2" xfId="14711" xr:uid="{00000000-0005-0000-0000-0000449E0000}"/>
    <cellStyle name="Normal 74 3 6 2 2" xfId="45042" xr:uid="{00000000-0005-0000-0000-0000459E0000}"/>
    <cellStyle name="Normal 74 3 6 2 3" xfId="29809" xr:uid="{00000000-0005-0000-0000-0000469E0000}"/>
    <cellStyle name="Normal 74 3 6 3" xfId="9691" xr:uid="{00000000-0005-0000-0000-0000479E0000}"/>
    <cellStyle name="Normal 74 3 6 3 2" xfId="40025" xr:uid="{00000000-0005-0000-0000-0000489E0000}"/>
    <cellStyle name="Normal 74 3 6 3 3" xfId="24792" xr:uid="{00000000-0005-0000-0000-0000499E0000}"/>
    <cellStyle name="Normal 74 3 6 4" xfId="35012" xr:uid="{00000000-0005-0000-0000-00004A9E0000}"/>
    <cellStyle name="Normal 74 3 6 5" xfId="19779" xr:uid="{00000000-0005-0000-0000-00004B9E0000}"/>
    <cellStyle name="Normal 74 3 7" xfId="11369" xr:uid="{00000000-0005-0000-0000-00004C9E0000}"/>
    <cellStyle name="Normal 74 3 7 2" xfId="41700" xr:uid="{00000000-0005-0000-0000-00004D9E0000}"/>
    <cellStyle name="Normal 74 3 7 3" xfId="26467" xr:uid="{00000000-0005-0000-0000-00004E9E0000}"/>
    <cellStyle name="Normal 74 3 8" xfId="6348" xr:uid="{00000000-0005-0000-0000-00004F9E0000}"/>
    <cellStyle name="Normal 74 3 8 2" xfId="36683" xr:uid="{00000000-0005-0000-0000-0000509E0000}"/>
    <cellStyle name="Normal 74 3 8 3" xfId="21450" xr:uid="{00000000-0005-0000-0000-0000519E0000}"/>
    <cellStyle name="Normal 74 3 9" xfId="31672" xr:uid="{00000000-0005-0000-0000-0000529E0000}"/>
    <cellStyle name="Normal 74 4" xfId="1373" xr:uid="{00000000-0005-0000-0000-0000539E0000}"/>
    <cellStyle name="Normal 74 4 2" xfId="1796" xr:uid="{00000000-0005-0000-0000-0000549E0000}"/>
    <cellStyle name="Normal 74 4 2 2" xfId="2635" xr:uid="{00000000-0005-0000-0000-0000559E0000}"/>
    <cellStyle name="Normal 74 4 2 2 2" xfId="4325" xr:uid="{00000000-0005-0000-0000-0000569E0000}"/>
    <cellStyle name="Normal 74 4 2 2 2 2" xfId="14398" xr:uid="{00000000-0005-0000-0000-0000579E0000}"/>
    <cellStyle name="Normal 74 4 2 2 2 2 2" xfId="44729" xr:uid="{00000000-0005-0000-0000-0000589E0000}"/>
    <cellStyle name="Normal 74 4 2 2 2 2 3" xfId="29496" xr:uid="{00000000-0005-0000-0000-0000599E0000}"/>
    <cellStyle name="Normal 74 4 2 2 2 3" xfId="9378" xr:uid="{00000000-0005-0000-0000-00005A9E0000}"/>
    <cellStyle name="Normal 74 4 2 2 2 3 2" xfId="39712" xr:uid="{00000000-0005-0000-0000-00005B9E0000}"/>
    <cellStyle name="Normal 74 4 2 2 2 3 3" xfId="24479" xr:uid="{00000000-0005-0000-0000-00005C9E0000}"/>
    <cellStyle name="Normal 74 4 2 2 2 4" xfId="34699" xr:uid="{00000000-0005-0000-0000-00005D9E0000}"/>
    <cellStyle name="Normal 74 4 2 2 2 5" xfId="19466" xr:uid="{00000000-0005-0000-0000-00005E9E0000}"/>
    <cellStyle name="Normal 74 4 2 2 3" xfId="6017" xr:uid="{00000000-0005-0000-0000-00005F9E0000}"/>
    <cellStyle name="Normal 74 4 2 2 3 2" xfId="16069" xr:uid="{00000000-0005-0000-0000-0000609E0000}"/>
    <cellStyle name="Normal 74 4 2 2 3 2 2" xfId="46400" xr:uid="{00000000-0005-0000-0000-0000619E0000}"/>
    <cellStyle name="Normal 74 4 2 2 3 2 3" xfId="31167" xr:uid="{00000000-0005-0000-0000-0000629E0000}"/>
    <cellStyle name="Normal 74 4 2 2 3 3" xfId="11049" xr:uid="{00000000-0005-0000-0000-0000639E0000}"/>
    <cellStyle name="Normal 74 4 2 2 3 3 2" xfId="41383" xr:uid="{00000000-0005-0000-0000-0000649E0000}"/>
    <cellStyle name="Normal 74 4 2 2 3 3 3" xfId="26150" xr:uid="{00000000-0005-0000-0000-0000659E0000}"/>
    <cellStyle name="Normal 74 4 2 2 3 4" xfId="36370" xr:uid="{00000000-0005-0000-0000-0000669E0000}"/>
    <cellStyle name="Normal 74 4 2 2 3 5" xfId="21137" xr:uid="{00000000-0005-0000-0000-0000679E0000}"/>
    <cellStyle name="Normal 74 4 2 2 4" xfId="12727" xr:uid="{00000000-0005-0000-0000-0000689E0000}"/>
    <cellStyle name="Normal 74 4 2 2 4 2" xfId="43058" xr:uid="{00000000-0005-0000-0000-0000699E0000}"/>
    <cellStyle name="Normal 74 4 2 2 4 3" xfId="27825" xr:uid="{00000000-0005-0000-0000-00006A9E0000}"/>
    <cellStyle name="Normal 74 4 2 2 5" xfId="7706" xr:uid="{00000000-0005-0000-0000-00006B9E0000}"/>
    <cellStyle name="Normal 74 4 2 2 5 2" xfId="38041" xr:uid="{00000000-0005-0000-0000-00006C9E0000}"/>
    <cellStyle name="Normal 74 4 2 2 5 3" xfId="22808" xr:uid="{00000000-0005-0000-0000-00006D9E0000}"/>
    <cellStyle name="Normal 74 4 2 2 6" xfId="33029" xr:uid="{00000000-0005-0000-0000-00006E9E0000}"/>
    <cellStyle name="Normal 74 4 2 2 7" xfId="17795" xr:uid="{00000000-0005-0000-0000-00006F9E0000}"/>
    <cellStyle name="Normal 74 4 2 3" xfId="3488" xr:uid="{00000000-0005-0000-0000-0000709E0000}"/>
    <cellStyle name="Normal 74 4 2 3 2" xfId="13562" xr:uid="{00000000-0005-0000-0000-0000719E0000}"/>
    <cellStyle name="Normal 74 4 2 3 2 2" xfId="43893" xr:uid="{00000000-0005-0000-0000-0000729E0000}"/>
    <cellStyle name="Normal 74 4 2 3 2 3" xfId="28660" xr:uid="{00000000-0005-0000-0000-0000739E0000}"/>
    <cellStyle name="Normal 74 4 2 3 3" xfId="8542" xr:uid="{00000000-0005-0000-0000-0000749E0000}"/>
    <cellStyle name="Normal 74 4 2 3 3 2" xfId="38876" xr:uid="{00000000-0005-0000-0000-0000759E0000}"/>
    <cellStyle name="Normal 74 4 2 3 3 3" xfId="23643" xr:uid="{00000000-0005-0000-0000-0000769E0000}"/>
    <cellStyle name="Normal 74 4 2 3 4" xfId="33863" xr:uid="{00000000-0005-0000-0000-0000779E0000}"/>
    <cellStyle name="Normal 74 4 2 3 5" xfId="18630" xr:uid="{00000000-0005-0000-0000-0000789E0000}"/>
    <cellStyle name="Normal 74 4 2 4" xfId="5181" xr:uid="{00000000-0005-0000-0000-0000799E0000}"/>
    <cellStyle name="Normal 74 4 2 4 2" xfId="15233" xr:uid="{00000000-0005-0000-0000-00007A9E0000}"/>
    <cellStyle name="Normal 74 4 2 4 2 2" xfId="45564" xr:uid="{00000000-0005-0000-0000-00007B9E0000}"/>
    <cellStyle name="Normal 74 4 2 4 2 3" xfId="30331" xr:uid="{00000000-0005-0000-0000-00007C9E0000}"/>
    <cellStyle name="Normal 74 4 2 4 3" xfId="10213" xr:uid="{00000000-0005-0000-0000-00007D9E0000}"/>
    <cellStyle name="Normal 74 4 2 4 3 2" xfId="40547" xr:uid="{00000000-0005-0000-0000-00007E9E0000}"/>
    <cellStyle name="Normal 74 4 2 4 3 3" xfId="25314" xr:uid="{00000000-0005-0000-0000-00007F9E0000}"/>
    <cellStyle name="Normal 74 4 2 4 4" xfId="35534" xr:uid="{00000000-0005-0000-0000-0000809E0000}"/>
    <cellStyle name="Normal 74 4 2 4 5" xfId="20301" xr:uid="{00000000-0005-0000-0000-0000819E0000}"/>
    <cellStyle name="Normal 74 4 2 5" xfId="11891" xr:uid="{00000000-0005-0000-0000-0000829E0000}"/>
    <cellStyle name="Normal 74 4 2 5 2" xfId="42222" xr:uid="{00000000-0005-0000-0000-0000839E0000}"/>
    <cellStyle name="Normal 74 4 2 5 3" xfId="26989" xr:uid="{00000000-0005-0000-0000-0000849E0000}"/>
    <cellStyle name="Normal 74 4 2 6" xfId="6870" xr:uid="{00000000-0005-0000-0000-0000859E0000}"/>
    <cellStyle name="Normal 74 4 2 6 2" xfId="37205" xr:uid="{00000000-0005-0000-0000-0000869E0000}"/>
    <cellStyle name="Normal 74 4 2 6 3" xfId="21972" xr:uid="{00000000-0005-0000-0000-0000879E0000}"/>
    <cellStyle name="Normal 74 4 2 7" xfId="32193" xr:uid="{00000000-0005-0000-0000-0000889E0000}"/>
    <cellStyle name="Normal 74 4 2 8" xfId="16959" xr:uid="{00000000-0005-0000-0000-0000899E0000}"/>
    <cellStyle name="Normal 74 4 3" xfId="2217" xr:uid="{00000000-0005-0000-0000-00008A9E0000}"/>
    <cellStyle name="Normal 74 4 3 2" xfId="3907" xr:uid="{00000000-0005-0000-0000-00008B9E0000}"/>
    <cellStyle name="Normal 74 4 3 2 2" xfId="13980" xr:uid="{00000000-0005-0000-0000-00008C9E0000}"/>
    <cellStyle name="Normal 74 4 3 2 2 2" xfId="44311" xr:uid="{00000000-0005-0000-0000-00008D9E0000}"/>
    <cellStyle name="Normal 74 4 3 2 2 3" xfId="29078" xr:uid="{00000000-0005-0000-0000-00008E9E0000}"/>
    <cellStyle name="Normal 74 4 3 2 3" xfId="8960" xr:uid="{00000000-0005-0000-0000-00008F9E0000}"/>
    <cellStyle name="Normal 74 4 3 2 3 2" xfId="39294" xr:uid="{00000000-0005-0000-0000-0000909E0000}"/>
    <cellStyle name="Normal 74 4 3 2 3 3" xfId="24061" xr:uid="{00000000-0005-0000-0000-0000919E0000}"/>
    <cellStyle name="Normal 74 4 3 2 4" xfId="34281" xr:uid="{00000000-0005-0000-0000-0000929E0000}"/>
    <cellStyle name="Normal 74 4 3 2 5" xfId="19048" xr:uid="{00000000-0005-0000-0000-0000939E0000}"/>
    <cellStyle name="Normal 74 4 3 3" xfId="5599" xr:uid="{00000000-0005-0000-0000-0000949E0000}"/>
    <cellStyle name="Normal 74 4 3 3 2" xfId="15651" xr:uid="{00000000-0005-0000-0000-0000959E0000}"/>
    <cellStyle name="Normal 74 4 3 3 2 2" xfId="45982" xr:uid="{00000000-0005-0000-0000-0000969E0000}"/>
    <cellStyle name="Normal 74 4 3 3 2 3" xfId="30749" xr:uid="{00000000-0005-0000-0000-0000979E0000}"/>
    <cellStyle name="Normal 74 4 3 3 3" xfId="10631" xr:uid="{00000000-0005-0000-0000-0000989E0000}"/>
    <cellStyle name="Normal 74 4 3 3 3 2" xfId="40965" xr:uid="{00000000-0005-0000-0000-0000999E0000}"/>
    <cellStyle name="Normal 74 4 3 3 3 3" xfId="25732" xr:uid="{00000000-0005-0000-0000-00009A9E0000}"/>
    <cellStyle name="Normal 74 4 3 3 4" xfId="35952" xr:uid="{00000000-0005-0000-0000-00009B9E0000}"/>
    <cellStyle name="Normal 74 4 3 3 5" xfId="20719" xr:uid="{00000000-0005-0000-0000-00009C9E0000}"/>
    <cellStyle name="Normal 74 4 3 4" xfId="12309" xr:uid="{00000000-0005-0000-0000-00009D9E0000}"/>
    <cellStyle name="Normal 74 4 3 4 2" xfId="42640" xr:uid="{00000000-0005-0000-0000-00009E9E0000}"/>
    <cellStyle name="Normal 74 4 3 4 3" xfId="27407" xr:uid="{00000000-0005-0000-0000-00009F9E0000}"/>
    <cellStyle name="Normal 74 4 3 5" xfId="7288" xr:uid="{00000000-0005-0000-0000-0000A09E0000}"/>
    <cellStyle name="Normal 74 4 3 5 2" xfId="37623" xr:uid="{00000000-0005-0000-0000-0000A19E0000}"/>
    <cellStyle name="Normal 74 4 3 5 3" xfId="22390" xr:uid="{00000000-0005-0000-0000-0000A29E0000}"/>
    <cellStyle name="Normal 74 4 3 6" xfId="32611" xr:uid="{00000000-0005-0000-0000-0000A39E0000}"/>
    <cellStyle name="Normal 74 4 3 7" xfId="17377" xr:uid="{00000000-0005-0000-0000-0000A49E0000}"/>
    <cellStyle name="Normal 74 4 4" xfId="3070" xr:uid="{00000000-0005-0000-0000-0000A59E0000}"/>
    <cellStyle name="Normal 74 4 4 2" xfId="13144" xr:uid="{00000000-0005-0000-0000-0000A69E0000}"/>
    <cellStyle name="Normal 74 4 4 2 2" xfId="43475" xr:uid="{00000000-0005-0000-0000-0000A79E0000}"/>
    <cellStyle name="Normal 74 4 4 2 3" xfId="28242" xr:uid="{00000000-0005-0000-0000-0000A89E0000}"/>
    <cellStyle name="Normal 74 4 4 3" xfId="8124" xr:uid="{00000000-0005-0000-0000-0000A99E0000}"/>
    <cellStyle name="Normal 74 4 4 3 2" xfId="38458" xr:uid="{00000000-0005-0000-0000-0000AA9E0000}"/>
    <cellStyle name="Normal 74 4 4 3 3" xfId="23225" xr:uid="{00000000-0005-0000-0000-0000AB9E0000}"/>
    <cellStyle name="Normal 74 4 4 4" xfId="33445" xr:uid="{00000000-0005-0000-0000-0000AC9E0000}"/>
    <cellStyle name="Normal 74 4 4 5" xfId="18212" xr:uid="{00000000-0005-0000-0000-0000AD9E0000}"/>
    <cellStyle name="Normal 74 4 5" xfId="4763" xr:uid="{00000000-0005-0000-0000-0000AE9E0000}"/>
    <cellStyle name="Normal 74 4 5 2" xfId="14815" xr:uid="{00000000-0005-0000-0000-0000AF9E0000}"/>
    <cellStyle name="Normal 74 4 5 2 2" xfId="45146" xr:uid="{00000000-0005-0000-0000-0000B09E0000}"/>
    <cellStyle name="Normal 74 4 5 2 3" xfId="29913" xr:uid="{00000000-0005-0000-0000-0000B19E0000}"/>
    <cellStyle name="Normal 74 4 5 3" xfId="9795" xr:uid="{00000000-0005-0000-0000-0000B29E0000}"/>
    <cellStyle name="Normal 74 4 5 3 2" xfId="40129" xr:uid="{00000000-0005-0000-0000-0000B39E0000}"/>
    <cellStyle name="Normal 74 4 5 3 3" xfId="24896" xr:uid="{00000000-0005-0000-0000-0000B49E0000}"/>
    <cellStyle name="Normal 74 4 5 4" xfId="35116" xr:uid="{00000000-0005-0000-0000-0000B59E0000}"/>
    <cellStyle name="Normal 74 4 5 5" xfId="19883" xr:uid="{00000000-0005-0000-0000-0000B69E0000}"/>
    <cellStyle name="Normal 74 4 6" xfId="11473" xr:uid="{00000000-0005-0000-0000-0000B79E0000}"/>
    <cellStyle name="Normal 74 4 6 2" xfId="41804" xr:uid="{00000000-0005-0000-0000-0000B89E0000}"/>
    <cellStyle name="Normal 74 4 6 3" xfId="26571" xr:uid="{00000000-0005-0000-0000-0000B99E0000}"/>
    <cellStyle name="Normal 74 4 7" xfId="6452" xr:uid="{00000000-0005-0000-0000-0000BA9E0000}"/>
    <cellStyle name="Normal 74 4 7 2" xfId="36787" xr:uid="{00000000-0005-0000-0000-0000BB9E0000}"/>
    <cellStyle name="Normal 74 4 7 3" xfId="21554" xr:uid="{00000000-0005-0000-0000-0000BC9E0000}"/>
    <cellStyle name="Normal 74 4 8" xfId="31775" xr:uid="{00000000-0005-0000-0000-0000BD9E0000}"/>
    <cellStyle name="Normal 74 4 9" xfId="16541" xr:uid="{00000000-0005-0000-0000-0000BE9E0000}"/>
    <cellStyle name="Normal 74 5" xfId="1586" xr:uid="{00000000-0005-0000-0000-0000BF9E0000}"/>
    <cellStyle name="Normal 74 5 2" xfId="2427" xr:uid="{00000000-0005-0000-0000-0000C09E0000}"/>
    <cellStyle name="Normal 74 5 2 2" xfId="4117" xr:uid="{00000000-0005-0000-0000-0000C19E0000}"/>
    <cellStyle name="Normal 74 5 2 2 2" xfId="14190" xr:uid="{00000000-0005-0000-0000-0000C29E0000}"/>
    <cellStyle name="Normal 74 5 2 2 2 2" xfId="44521" xr:uid="{00000000-0005-0000-0000-0000C39E0000}"/>
    <cellStyle name="Normal 74 5 2 2 2 3" xfId="29288" xr:uid="{00000000-0005-0000-0000-0000C49E0000}"/>
    <cellStyle name="Normal 74 5 2 2 3" xfId="9170" xr:uid="{00000000-0005-0000-0000-0000C59E0000}"/>
    <cellStyle name="Normal 74 5 2 2 3 2" xfId="39504" xr:uid="{00000000-0005-0000-0000-0000C69E0000}"/>
    <cellStyle name="Normal 74 5 2 2 3 3" xfId="24271" xr:uid="{00000000-0005-0000-0000-0000C79E0000}"/>
    <cellStyle name="Normal 74 5 2 2 4" xfId="34491" xr:uid="{00000000-0005-0000-0000-0000C89E0000}"/>
    <cellStyle name="Normal 74 5 2 2 5" xfId="19258" xr:uid="{00000000-0005-0000-0000-0000C99E0000}"/>
    <cellStyle name="Normal 74 5 2 3" xfId="5809" xr:uid="{00000000-0005-0000-0000-0000CA9E0000}"/>
    <cellStyle name="Normal 74 5 2 3 2" xfId="15861" xr:uid="{00000000-0005-0000-0000-0000CB9E0000}"/>
    <cellStyle name="Normal 74 5 2 3 2 2" xfId="46192" xr:uid="{00000000-0005-0000-0000-0000CC9E0000}"/>
    <cellStyle name="Normal 74 5 2 3 2 3" xfId="30959" xr:uid="{00000000-0005-0000-0000-0000CD9E0000}"/>
    <cellStyle name="Normal 74 5 2 3 3" xfId="10841" xr:uid="{00000000-0005-0000-0000-0000CE9E0000}"/>
    <cellStyle name="Normal 74 5 2 3 3 2" xfId="41175" xr:uid="{00000000-0005-0000-0000-0000CF9E0000}"/>
    <cellStyle name="Normal 74 5 2 3 3 3" xfId="25942" xr:uid="{00000000-0005-0000-0000-0000D09E0000}"/>
    <cellStyle name="Normal 74 5 2 3 4" xfId="36162" xr:uid="{00000000-0005-0000-0000-0000D19E0000}"/>
    <cellStyle name="Normal 74 5 2 3 5" xfId="20929" xr:uid="{00000000-0005-0000-0000-0000D29E0000}"/>
    <cellStyle name="Normal 74 5 2 4" xfId="12519" xr:uid="{00000000-0005-0000-0000-0000D39E0000}"/>
    <cellStyle name="Normal 74 5 2 4 2" xfId="42850" xr:uid="{00000000-0005-0000-0000-0000D49E0000}"/>
    <cellStyle name="Normal 74 5 2 4 3" xfId="27617" xr:uid="{00000000-0005-0000-0000-0000D59E0000}"/>
    <cellStyle name="Normal 74 5 2 5" xfId="7498" xr:uid="{00000000-0005-0000-0000-0000D69E0000}"/>
    <cellStyle name="Normal 74 5 2 5 2" xfId="37833" xr:uid="{00000000-0005-0000-0000-0000D79E0000}"/>
    <cellStyle name="Normal 74 5 2 5 3" xfId="22600" xr:uid="{00000000-0005-0000-0000-0000D89E0000}"/>
    <cellStyle name="Normal 74 5 2 6" xfId="32821" xr:uid="{00000000-0005-0000-0000-0000D99E0000}"/>
    <cellStyle name="Normal 74 5 2 7" xfId="17587" xr:uid="{00000000-0005-0000-0000-0000DA9E0000}"/>
    <cellStyle name="Normal 74 5 3" xfId="3280" xr:uid="{00000000-0005-0000-0000-0000DB9E0000}"/>
    <cellStyle name="Normal 74 5 3 2" xfId="13354" xr:uid="{00000000-0005-0000-0000-0000DC9E0000}"/>
    <cellStyle name="Normal 74 5 3 2 2" xfId="43685" xr:uid="{00000000-0005-0000-0000-0000DD9E0000}"/>
    <cellStyle name="Normal 74 5 3 2 3" xfId="28452" xr:uid="{00000000-0005-0000-0000-0000DE9E0000}"/>
    <cellStyle name="Normal 74 5 3 3" xfId="8334" xr:uid="{00000000-0005-0000-0000-0000DF9E0000}"/>
    <cellStyle name="Normal 74 5 3 3 2" xfId="38668" xr:uid="{00000000-0005-0000-0000-0000E09E0000}"/>
    <cellStyle name="Normal 74 5 3 3 3" xfId="23435" xr:uid="{00000000-0005-0000-0000-0000E19E0000}"/>
    <cellStyle name="Normal 74 5 3 4" xfId="33655" xr:uid="{00000000-0005-0000-0000-0000E29E0000}"/>
    <cellStyle name="Normal 74 5 3 5" xfId="18422" xr:uid="{00000000-0005-0000-0000-0000E39E0000}"/>
    <cellStyle name="Normal 74 5 4" xfId="4973" xr:uid="{00000000-0005-0000-0000-0000E49E0000}"/>
    <cellStyle name="Normal 74 5 4 2" xfId="15025" xr:uid="{00000000-0005-0000-0000-0000E59E0000}"/>
    <cellStyle name="Normal 74 5 4 2 2" xfId="45356" xr:uid="{00000000-0005-0000-0000-0000E69E0000}"/>
    <cellStyle name="Normal 74 5 4 2 3" xfId="30123" xr:uid="{00000000-0005-0000-0000-0000E79E0000}"/>
    <cellStyle name="Normal 74 5 4 3" xfId="10005" xr:uid="{00000000-0005-0000-0000-0000E89E0000}"/>
    <cellStyle name="Normal 74 5 4 3 2" xfId="40339" xr:uid="{00000000-0005-0000-0000-0000E99E0000}"/>
    <cellStyle name="Normal 74 5 4 3 3" xfId="25106" xr:uid="{00000000-0005-0000-0000-0000EA9E0000}"/>
    <cellStyle name="Normal 74 5 4 4" xfId="35326" xr:uid="{00000000-0005-0000-0000-0000EB9E0000}"/>
    <cellStyle name="Normal 74 5 4 5" xfId="20093" xr:uid="{00000000-0005-0000-0000-0000EC9E0000}"/>
    <cellStyle name="Normal 74 5 5" xfId="11683" xr:uid="{00000000-0005-0000-0000-0000ED9E0000}"/>
    <cellStyle name="Normal 74 5 5 2" xfId="42014" xr:uid="{00000000-0005-0000-0000-0000EE9E0000}"/>
    <cellStyle name="Normal 74 5 5 3" xfId="26781" xr:uid="{00000000-0005-0000-0000-0000EF9E0000}"/>
    <cellStyle name="Normal 74 5 6" xfId="6662" xr:uid="{00000000-0005-0000-0000-0000F09E0000}"/>
    <cellStyle name="Normal 74 5 6 2" xfId="36997" xr:uid="{00000000-0005-0000-0000-0000F19E0000}"/>
    <cellStyle name="Normal 74 5 6 3" xfId="21764" xr:uid="{00000000-0005-0000-0000-0000F29E0000}"/>
    <cellStyle name="Normal 74 5 7" xfId="31985" xr:uid="{00000000-0005-0000-0000-0000F39E0000}"/>
    <cellStyle name="Normal 74 5 8" xfId="16751" xr:uid="{00000000-0005-0000-0000-0000F49E0000}"/>
    <cellStyle name="Normal 74 6" xfId="2007" xr:uid="{00000000-0005-0000-0000-0000F59E0000}"/>
    <cellStyle name="Normal 74 6 2" xfId="3699" xr:uid="{00000000-0005-0000-0000-0000F69E0000}"/>
    <cellStyle name="Normal 74 6 2 2" xfId="13772" xr:uid="{00000000-0005-0000-0000-0000F79E0000}"/>
    <cellStyle name="Normal 74 6 2 2 2" xfId="44103" xr:uid="{00000000-0005-0000-0000-0000F89E0000}"/>
    <cellStyle name="Normal 74 6 2 2 3" xfId="28870" xr:uid="{00000000-0005-0000-0000-0000F99E0000}"/>
    <cellStyle name="Normal 74 6 2 3" xfId="8752" xr:uid="{00000000-0005-0000-0000-0000FA9E0000}"/>
    <cellStyle name="Normal 74 6 2 3 2" xfId="39086" xr:uid="{00000000-0005-0000-0000-0000FB9E0000}"/>
    <cellStyle name="Normal 74 6 2 3 3" xfId="23853" xr:uid="{00000000-0005-0000-0000-0000FC9E0000}"/>
    <cellStyle name="Normal 74 6 2 4" xfId="34073" xr:uid="{00000000-0005-0000-0000-0000FD9E0000}"/>
    <cellStyle name="Normal 74 6 2 5" xfId="18840" xr:uid="{00000000-0005-0000-0000-0000FE9E0000}"/>
    <cellStyle name="Normal 74 6 3" xfId="5391" xr:uid="{00000000-0005-0000-0000-0000FF9E0000}"/>
    <cellStyle name="Normal 74 6 3 2" xfId="15443" xr:uid="{00000000-0005-0000-0000-0000009F0000}"/>
    <cellStyle name="Normal 74 6 3 2 2" xfId="45774" xr:uid="{00000000-0005-0000-0000-0000019F0000}"/>
    <cellStyle name="Normal 74 6 3 2 3" xfId="30541" xr:uid="{00000000-0005-0000-0000-0000029F0000}"/>
    <cellStyle name="Normal 74 6 3 3" xfId="10423" xr:uid="{00000000-0005-0000-0000-0000039F0000}"/>
    <cellStyle name="Normal 74 6 3 3 2" xfId="40757" xr:uid="{00000000-0005-0000-0000-0000049F0000}"/>
    <cellStyle name="Normal 74 6 3 3 3" xfId="25524" xr:uid="{00000000-0005-0000-0000-0000059F0000}"/>
    <cellStyle name="Normal 74 6 3 4" xfId="35744" xr:uid="{00000000-0005-0000-0000-0000069F0000}"/>
    <cellStyle name="Normal 74 6 3 5" xfId="20511" xr:uid="{00000000-0005-0000-0000-0000079F0000}"/>
    <cellStyle name="Normal 74 6 4" xfId="12101" xr:uid="{00000000-0005-0000-0000-0000089F0000}"/>
    <cellStyle name="Normal 74 6 4 2" xfId="42432" xr:uid="{00000000-0005-0000-0000-0000099F0000}"/>
    <cellStyle name="Normal 74 6 4 3" xfId="27199" xr:uid="{00000000-0005-0000-0000-00000A9F0000}"/>
    <cellStyle name="Normal 74 6 5" xfId="7080" xr:uid="{00000000-0005-0000-0000-00000B9F0000}"/>
    <cellStyle name="Normal 74 6 5 2" xfId="37415" xr:uid="{00000000-0005-0000-0000-00000C9F0000}"/>
    <cellStyle name="Normal 74 6 5 3" xfId="22182" xr:uid="{00000000-0005-0000-0000-00000D9F0000}"/>
    <cellStyle name="Normal 74 6 6" xfId="32403" xr:uid="{00000000-0005-0000-0000-00000E9F0000}"/>
    <cellStyle name="Normal 74 6 7" xfId="17169" xr:uid="{00000000-0005-0000-0000-00000F9F0000}"/>
    <cellStyle name="Normal 74 7" xfId="2859" xr:uid="{00000000-0005-0000-0000-0000109F0000}"/>
    <cellStyle name="Normal 74 7 2" xfId="12936" xr:uid="{00000000-0005-0000-0000-0000119F0000}"/>
    <cellStyle name="Normal 74 7 2 2" xfId="43267" xr:uid="{00000000-0005-0000-0000-0000129F0000}"/>
    <cellStyle name="Normal 74 7 2 3" xfId="28034" xr:uid="{00000000-0005-0000-0000-0000139F0000}"/>
    <cellStyle name="Normal 74 7 3" xfId="7916" xr:uid="{00000000-0005-0000-0000-0000149F0000}"/>
    <cellStyle name="Normal 74 7 3 2" xfId="38250" xr:uid="{00000000-0005-0000-0000-0000159F0000}"/>
    <cellStyle name="Normal 74 7 3 3" xfId="23017" xr:uid="{00000000-0005-0000-0000-0000169F0000}"/>
    <cellStyle name="Normal 74 7 4" xfId="33237" xr:uid="{00000000-0005-0000-0000-0000179F0000}"/>
    <cellStyle name="Normal 74 7 5" xfId="18004" xr:uid="{00000000-0005-0000-0000-0000189F0000}"/>
    <cellStyle name="Normal 74 8" xfId="4553" xr:uid="{00000000-0005-0000-0000-0000199F0000}"/>
    <cellStyle name="Normal 74 8 2" xfId="14607" xr:uid="{00000000-0005-0000-0000-00001A9F0000}"/>
    <cellStyle name="Normal 74 8 2 2" xfId="44938" xr:uid="{00000000-0005-0000-0000-00001B9F0000}"/>
    <cellStyle name="Normal 74 8 2 3" xfId="29705" xr:uid="{00000000-0005-0000-0000-00001C9F0000}"/>
    <cellStyle name="Normal 74 8 3" xfId="9587" xr:uid="{00000000-0005-0000-0000-00001D9F0000}"/>
    <cellStyle name="Normal 74 8 3 2" xfId="39921" xr:uid="{00000000-0005-0000-0000-00001E9F0000}"/>
    <cellStyle name="Normal 74 8 3 3" xfId="24688" xr:uid="{00000000-0005-0000-0000-00001F9F0000}"/>
    <cellStyle name="Normal 74 8 4" xfId="34908" xr:uid="{00000000-0005-0000-0000-0000209F0000}"/>
    <cellStyle name="Normal 74 8 5" xfId="19675" xr:uid="{00000000-0005-0000-0000-0000219F0000}"/>
    <cellStyle name="Normal 74 9" xfId="11263" xr:uid="{00000000-0005-0000-0000-0000229F0000}"/>
    <cellStyle name="Normal 74 9 2" xfId="41596" xr:uid="{00000000-0005-0000-0000-0000239F0000}"/>
    <cellStyle name="Normal 74 9 3" xfId="26363" xr:uid="{00000000-0005-0000-0000-0000249F0000}"/>
    <cellStyle name="Normal 75" xfId="909" xr:uid="{00000000-0005-0000-0000-0000259F0000}"/>
    <cellStyle name="Normal 76" xfId="910" xr:uid="{00000000-0005-0000-0000-0000269F0000}"/>
    <cellStyle name="Normal 76 10" xfId="6243" xr:uid="{00000000-0005-0000-0000-0000279F0000}"/>
    <cellStyle name="Normal 76 10 2" xfId="36580" xr:uid="{00000000-0005-0000-0000-0000289F0000}"/>
    <cellStyle name="Normal 76 10 3" xfId="21347" xr:uid="{00000000-0005-0000-0000-0000299F0000}"/>
    <cellStyle name="Normal 76 11" xfId="31571" xr:uid="{00000000-0005-0000-0000-00002A9F0000}"/>
    <cellStyle name="Normal 76 12" xfId="16332" xr:uid="{00000000-0005-0000-0000-00002B9F0000}"/>
    <cellStyle name="Normal 76 2" xfId="1207" xr:uid="{00000000-0005-0000-0000-00002C9F0000}"/>
    <cellStyle name="Normal 76 2 10" xfId="31622" xr:uid="{00000000-0005-0000-0000-00002D9F0000}"/>
    <cellStyle name="Normal 76 2 11" xfId="16386" xr:uid="{00000000-0005-0000-0000-00002E9F0000}"/>
    <cellStyle name="Normal 76 2 2" xfId="1315" xr:uid="{00000000-0005-0000-0000-00002F9F0000}"/>
    <cellStyle name="Normal 76 2 2 10" xfId="16490" xr:uid="{00000000-0005-0000-0000-0000309F0000}"/>
    <cellStyle name="Normal 76 2 2 2" xfId="1532" xr:uid="{00000000-0005-0000-0000-0000319F0000}"/>
    <cellStyle name="Normal 76 2 2 2 2" xfId="1953" xr:uid="{00000000-0005-0000-0000-0000329F0000}"/>
    <cellStyle name="Normal 76 2 2 2 2 2" xfId="2792" xr:uid="{00000000-0005-0000-0000-0000339F0000}"/>
    <cellStyle name="Normal 76 2 2 2 2 2 2" xfId="4482" xr:uid="{00000000-0005-0000-0000-0000349F0000}"/>
    <cellStyle name="Normal 76 2 2 2 2 2 2 2" xfId="14555" xr:uid="{00000000-0005-0000-0000-0000359F0000}"/>
    <cellStyle name="Normal 76 2 2 2 2 2 2 2 2" xfId="44886" xr:uid="{00000000-0005-0000-0000-0000369F0000}"/>
    <cellStyle name="Normal 76 2 2 2 2 2 2 2 3" xfId="29653" xr:uid="{00000000-0005-0000-0000-0000379F0000}"/>
    <cellStyle name="Normal 76 2 2 2 2 2 2 3" xfId="9535" xr:uid="{00000000-0005-0000-0000-0000389F0000}"/>
    <cellStyle name="Normal 76 2 2 2 2 2 2 3 2" xfId="39869" xr:uid="{00000000-0005-0000-0000-0000399F0000}"/>
    <cellStyle name="Normal 76 2 2 2 2 2 2 3 3" xfId="24636" xr:uid="{00000000-0005-0000-0000-00003A9F0000}"/>
    <cellStyle name="Normal 76 2 2 2 2 2 2 4" xfId="34856" xr:uid="{00000000-0005-0000-0000-00003B9F0000}"/>
    <cellStyle name="Normal 76 2 2 2 2 2 2 5" xfId="19623" xr:uid="{00000000-0005-0000-0000-00003C9F0000}"/>
    <cellStyle name="Normal 76 2 2 2 2 2 3" xfId="6174" xr:uid="{00000000-0005-0000-0000-00003D9F0000}"/>
    <cellStyle name="Normal 76 2 2 2 2 2 3 2" xfId="16226" xr:uid="{00000000-0005-0000-0000-00003E9F0000}"/>
    <cellStyle name="Normal 76 2 2 2 2 2 3 2 2" xfId="46557" xr:uid="{00000000-0005-0000-0000-00003F9F0000}"/>
    <cellStyle name="Normal 76 2 2 2 2 2 3 2 3" xfId="31324" xr:uid="{00000000-0005-0000-0000-0000409F0000}"/>
    <cellStyle name="Normal 76 2 2 2 2 2 3 3" xfId="11206" xr:uid="{00000000-0005-0000-0000-0000419F0000}"/>
    <cellStyle name="Normal 76 2 2 2 2 2 3 3 2" xfId="41540" xr:uid="{00000000-0005-0000-0000-0000429F0000}"/>
    <cellStyle name="Normal 76 2 2 2 2 2 3 3 3" xfId="26307" xr:uid="{00000000-0005-0000-0000-0000439F0000}"/>
    <cellStyle name="Normal 76 2 2 2 2 2 3 4" xfId="36527" xr:uid="{00000000-0005-0000-0000-0000449F0000}"/>
    <cellStyle name="Normal 76 2 2 2 2 2 3 5" xfId="21294" xr:uid="{00000000-0005-0000-0000-0000459F0000}"/>
    <cellStyle name="Normal 76 2 2 2 2 2 4" xfId="12884" xr:uid="{00000000-0005-0000-0000-0000469F0000}"/>
    <cellStyle name="Normal 76 2 2 2 2 2 4 2" xfId="43215" xr:uid="{00000000-0005-0000-0000-0000479F0000}"/>
    <cellStyle name="Normal 76 2 2 2 2 2 4 3" xfId="27982" xr:uid="{00000000-0005-0000-0000-0000489F0000}"/>
    <cellStyle name="Normal 76 2 2 2 2 2 5" xfId="7863" xr:uid="{00000000-0005-0000-0000-0000499F0000}"/>
    <cellStyle name="Normal 76 2 2 2 2 2 5 2" xfId="38198" xr:uid="{00000000-0005-0000-0000-00004A9F0000}"/>
    <cellStyle name="Normal 76 2 2 2 2 2 5 3" xfId="22965" xr:uid="{00000000-0005-0000-0000-00004B9F0000}"/>
    <cellStyle name="Normal 76 2 2 2 2 2 6" xfId="33186" xr:uid="{00000000-0005-0000-0000-00004C9F0000}"/>
    <cellStyle name="Normal 76 2 2 2 2 2 7" xfId="17952" xr:uid="{00000000-0005-0000-0000-00004D9F0000}"/>
    <cellStyle name="Normal 76 2 2 2 2 3" xfId="3645" xr:uid="{00000000-0005-0000-0000-00004E9F0000}"/>
    <cellStyle name="Normal 76 2 2 2 2 3 2" xfId="13719" xr:uid="{00000000-0005-0000-0000-00004F9F0000}"/>
    <cellStyle name="Normal 76 2 2 2 2 3 2 2" xfId="44050" xr:uid="{00000000-0005-0000-0000-0000509F0000}"/>
    <cellStyle name="Normal 76 2 2 2 2 3 2 3" xfId="28817" xr:uid="{00000000-0005-0000-0000-0000519F0000}"/>
    <cellStyle name="Normal 76 2 2 2 2 3 3" xfId="8699" xr:uid="{00000000-0005-0000-0000-0000529F0000}"/>
    <cellStyle name="Normal 76 2 2 2 2 3 3 2" xfId="39033" xr:uid="{00000000-0005-0000-0000-0000539F0000}"/>
    <cellStyle name="Normal 76 2 2 2 2 3 3 3" xfId="23800" xr:uid="{00000000-0005-0000-0000-0000549F0000}"/>
    <cellStyle name="Normal 76 2 2 2 2 3 4" xfId="34020" xr:uid="{00000000-0005-0000-0000-0000559F0000}"/>
    <cellStyle name="Normal 76 2 2 2 2 3 5" xfId="18787" xr:uid="{00000000-0005-0000-0000-0000569F0000}"/>
    <cellStyle name="Normal 76 2 2 2 2 4" xfId="5338" xr:uid="{00000000-0005-0000-0000-0000579F0000}"/>
    <cellStyle name="Normal 76 2 2 2 2 4 2" xfId="15390" xr:uid="{00000000-0005-0000-0000-0000589F0000}"/>
    <cellStyle name="Normal 76 2 2 2 2 4 2 2" xfId="45721" xr:uid="{00000000-0005-0000-0000-0000599F0000}"/>
    <cellStyle name="Normal 76 2 2 2 2 4 2 3" xfId="30488" xr:uid="{00000000-0005-0000-0000-00005A9F0000}"/>
    <cellStyle name="Normal 76 2 2 2 2 4 3" xfId="10370" xr:uid="{00000000-0005-0000-0000-00005B9F0000}"/>
    <cellStyle name="Normal 76 2 2 2 2 4 3 2" xfId="40704" xr:uid="{00000000-0005-0000-0000-00005C9F0000}"/>
    <cellStyle name="Normal 76 2 2 2 2 4 3 3" xfId="25471" xr:uid="{00000000-0005-0000-0000-00005D9F0000}"/>
    <cellStyle name="Normal 76 2 2 2 2 4 4" xfId="35691" xr:uid="{00000000-0005-0000-0000-00005E9F0000}"/>
    <cellStyle name="Normal 76 2 2 2 2 4 5" xfId="20458" xr:uid="{00000000-0005-0000-0000-00005F9F0000}"/>
    <cellStyle name="Normal 76 2 2 2 2 5" xfId="12048" xr:uid="{00000000-0005-0000-0000-0000609F0000}"/>
    <cellStyle name="Normal 76 2 2 2 2 5 2" xfId="42379" xr:uid="{00000000-0005-0000-0000-0000619F0000}"/>
    <cellStyle name="Normal 76 2 2 2 2 5 3" xfId="27146" xr:uid="{00000000-0005-0000-0000-0000629F0000}"/>
    <cellStyle name="Normal 76 2 2 2 2 6" xfId="7027" xr:uid="{00000000-0005-0000-0000-0000639F0000}"/>
    <cellStyle name="Normal 76 2 2 2 2 6 2" xfId="37362" xr:uid="{00000000-0005-0000-0000-0000649F0000}"/>
    <cellStyle name="Normal 76 2 2 2 2 6 3" xfId="22129" xr:uid="{00000000-0005-0000-0000-0000659F0000}"/>
    <cellStyle name="Normal 76 2 2 2 2 7" xfId="32350" xr:uid="{00000000-0005-0000-0000-0000669F0000}"/>
    <cellStyle name="Normal 76 2 2 2 2 8" xfId="17116" xr:uid="{00000000-0005-0000-0000-0000679F0000}"/>
    <cellStyle name="Normal 76 2 2 2 3" xfId="2374" xr:uid="{00000000-0005-0000-0000-0000689F0000}"/>
    <cellStyle name="Normal 76 2 2 2 3 2" xfId="4064" xr:uid="{00000000-0005-0000-0000-0000699F0000}"/>
    <cellStyle name="Normal 76 2 2 2 3 2 2" xfId="14137" xr:uid="{00000000-0005-0000-0000-00006A9F0000}"/>
    <cellStyle name="Normal 76 2 2 2 3 2 2 2" xfId="44468" xr:uid="{00000000-0005-0000-0000-00006B9F0000}"/>
    <cellStyle name="Normal 76 2 2 2 3 2 2 3" xfId="29235" xr:uid="{00000000-0005-0000-0000-00006C9F0000}"/>
    <cellStyle name="Normal 76 2 2 2 3 2 3" xfId="9117" xr:uid="{00000000-0005-0000-0000-00006D9F0000}"/>
    <cellStyle name="Normal 76 2 2 2 3 2 3 2" xfId="39451" xr:uid="{00000000-0005-0000-0000-00006E9F0000}"/>
    <cellStyle name="Normal 76 2 2 2 3 2 3 3" xfId="24218" xr:uid="{00000000-0005-0000-0000-00006F9F0000}"/>
    <cellStyle name="Normal 76 2 2 2 3 2 4" xfId="34438" xr:uid="{00000000-0005-0000-0000-0000709F0000}"/>
    <cellStyle name="Normal 76 2 2 2 3 2 5" xfId="19205" xr:uid="{00000000-0005-0000-0000-0000719F0000}"/>
    <cellStyle name="Normal 76 2 2 2 3 3" xfId="5756" xr:uid="{00000000-0005-0000-0000-0000729F0000}"/>
    <cellStyle name="Normal 76 2 2 2 3 3 2" xfId="15808" xr:uid="{00000000-0005-0000-0000-0000739F0000}"/>
    <cellStyle name="Normal 76 2 2 2 3 3 2 2" xfId="46139" xr:uid="{00000000-0005-0000-0000-0000749F0000}"/>
    <cellStyle name="Normal 76 2 2 2 3 3 2 3" xfId="30906" xr:uid="{00000000-0005-0000-0000-0000759F0000}"/>
    <cellStyle name="Normal 76 2 2 2 3 3 3" xfId="10788" xr:uid="{00000000-0005-0000-0000-0000769F0000}"/>
    <cellStyle name="Normal 76 2 2 2 3 3 3 2" xfId="41122" xr:uid="{00000000-0005-0000-0000-0000779F0000}"/>
    <cellStyle name="Normal 76 2 2 2 3 3 3 3" xfId="25889" xr:uid="{00000000-0005-0000-0000-0000789F0000}"/>
    <cellStyle name="Normal 76 2 2 2 3 3 4" xfId="36109" xr:uid="{00000000-0005-0000-0000-0000799F0000}"/>
    <cellStyle name="Normal 76 2 2 2 3 3 5" xfId="20876" xr:uid="{00000000-0005-0000-0000-00007A9F0000}"/>
    <cellStyle name="Normal 76 2 2 2 3 4" xfId="12466" xr:uid="{00000000-0005-0000-0000-00007B9F0000}"/>
    <cellStyle name="Normal 76 2 2 2 3 4 2" xfId="42797" xr:uid="{00000000-0005-0000-0000-00007C9F0000}"/>
    <cellStyle name="Normal 76 2 2 2 3 4 3" xfId="27564" xr:uid="{00000000-0005-0000-0000-00007D9F0000}"/>
    <cellStyle name="Normal 76 2 2 2 3 5" xfId="7445" xr:uid="{00000000-0005-0000-0000-00007E9F0000}"/>
    <cellStyle name="Normal 76 2 2 2 3 5 2" xfId="37780" xr:uid="{00000000-0005-0000-0000-00007F9F0000}"/>
    <cellStyle name="Normal 76 2 2 2 3 5 3" xfId="22547" xr:uid="{00000000-0005-0000-0000-0000809F0000}"/>
    <cellStyle name="Normal 76 2 2 2 3 6" xfId="32768" xr:uid="{00000000-0005-0000-0000-0000819F0000}"/>
    <cellStyle name="Normal 76 2 2 2 3 7" xfId="17534" xr:uid="{00000000-0005-0000-0000-0000829F0000}"/>
    <cellStyle name="Normal 76 2 2 2 4" xfId="3227" xr:uid="{00000000-0005-0000-0000-0000839F0000}"/>
    <cellStyle name="Normal 76 2 2 2 4 2" xfId="13301" xr:uid="{00000000-0005-0000-0000-0000849F0000}"/>
    <cellStyle name="Normal 76 2 2 2 4 2 2" xfId="43632" xr:uid="{00000000-0005-0000-0000-0000859F0000}"/>
    <cellStyle name="Normal 76 2 2 2 4 2 3" xfId="28399" xr:uid="{00000000-0005-0000-0000-0000869F0000}"/>
    <cellStyle name="Normal 76 2 2 2 4 3" xfId="8281" xr:uid="{00000000-0005-0000-0000-0000879F0000}"/>
    <cellStyle name="Normal 76 2 2 2 4 3 2" xfId="38615" xr:uid="{00000000-0005-0000-0000-0000889F0000}"/>
    <cellStyle name="Normal 76 2 2 2 4 3 3" xfId="23382" xr:uid="{00000000-0005-0000-0000-0000899F0000}"/>
    <cellStyle name="Normal 76 2 2 2 4 4" xfId="33602" xr:uid="{00000000-0005-0000-0000-00008A9F0000}"/>
    <cellStyle name="Normal 76 2 2 2 4 5" xfId="18369" xr:uid="{00000000-0005-0000-0000-00008B9F0000}"/>
    <cellStyle name="Normal 76 2 2 2 5" xfId="4920" xr:uid="{00000000-0005-0000-0000-00008C9F0000}"/>
    <cellStyle name="Normal 76 2 2 2 5 2" xfId="14972" xr:uid="{00000000-0005-0000-0000-00008D9F0000}"/>
    <cellStyle name="Normal 76 2 2 2 5 2 2" xfId="45303" xr:uid="{00000000-0005-0000-0000-00008E9F0000}"/>
    <cellStyle name="Normal 76 2 2 2 5 2 3" xfId="30070" xr:uid="{00000000-0005-0000-0000-00008F9F0000}"/>
    <cellStyle name="Normal 76 2 2 2 5 3" xfId="9952" xr:uid="{00000000-0005-0000-0000-0000909F0000}"/>
    <cellStyle name="Normal 76 2 2 2 5 3 2" xfId="40286" xr:uid="{00000000-0005-0000-0000-0000919F0000}"/>
    <cellStyle name="Normal 76 2 2 2 5 3 3" xfId="25053" xr:uid="{00000000-0005-0000-0000-0000929F0000}"/>
    <cellStyle name="Normal 76 2 2 2 5 4" xfId="35273" xr:uid="{00000000-0005-0000-0000-0000939F0000}"/>
    <cellStyle name="Normal 76 2 2 2 5 5" xfId="20040" xr:uid="{00000000-0005-0000-0000-0000949F0000}"/>
    <cellStyle name="Normal 76 2 2 2 6" xfId="11630" xr:uid="{00000000-0005-0000-0000-0000959F0000}"/>
    <cellStyle name="Normal 76 2 2 2 6 2" xfId="41961" xr:uid="{00000000-0005-0000-0000-0000969F0000}"/>
    <cellStyle name="Normal 76 2 2 2 6 3" xfId="26728" xr:uid="{00000000-0005-0000-0000-0000979F0000}"/>
    <cellStyle name="Normal 76 2 2 2 7" xfId="6609" xr:uid="{00000000-0005-0000-0000-0000989F0000}"/>
    <cellStyle name="Normal 76 2 2 2 7 2" xfId="36944" xr:uid="{00000000-0005-0000-0000-0000999F0000}"/>
    <cellStyle name="Normal 76 2 2 2 7 3" xfId="21711" xr:uid="{00000000-0005-0000-0000-00009A9F0000}"/>
    <cellStyle name="Normal 76 2 2 2 8" xfId="31932" xr:uid="{00000000-0005-0000-0000-00009B9F0000}"/>
    <cellStyle name="Normal 76 2 2 2 9" xfId="16698" xr:uid="{00000000-0005-0000-0000-00009C9F0000}"/>
    <cellStyle name="Normal 76 2 2 3" xfId="1745" xr:uid="{00000000-0005-0000-0000-00009D9F0000}"/>
    <cellStyle name="Normal 76 2 2 3 2" xfId="2584" xr:uid="{00000000-0005-0000-0000-00009E9F0000}"/>
    <cellStyle name="Normal 76 2 2 3 2 2" xfId="4274" xr:uid="{00000000-0005-0000-0000-00009F9F0000}"/>
    <cellStyle name="Normal 76 2 2 3 2 2 2" xfId="14347" xr:uid="{00000000-0005-0000-0000-0000A09F0000}"/>
    <cellStyle name="Normal 76 2 2 3 2 2 2 2" xfId="44678" xr:uid="{00000000-0005-0000-0000-0000A19F0000}"/>
    <cellStyle name="Normal 76 2 2 3 2 2 2 3" xfId="29445" xr:uid="{00000000-0005-0000-0000-0000A29F0000}"/>
    <cellStyle name="Normal 76 2 2 3 2 2 3" xfId="9327" xr:uid="{00000000-0005-0000-0000-0000A39F0000}"/>
    <cellStyle name="Normal 76 2 2 3 2 2 3 2" xfId="39661" xr:uid="{00000000-0005-0000-0000-0000A49F0000}"/>
    <cellStyle name="Normal 76 2 2 3 2 2 3 3" xfId="24428" xr:uid="{00000000-0005-0000-0000-0000A59F0000}"/>
    <cellStyle name="Normal 76 2 2 3 2 2 4" xfId="34648" xr:uid="{00000000-0005-0000-0000-0000A69F0000}"/>
    <cellStyle name="Normal 76 2 2 3 2 2 5" xfId="19415" xr:uid="{00000000-0005-0000-0000-0000A79F0000}"/>
    <cellStyle name="Normal 76 2 2 3 2 3" xfId="5966" xr:uid="{00000000-0005-0000-0000-0000A89F0000}"/>
    <cellStyle name="Normal 76 2 2 3 2 3 2" xfId="16018" xr:uid="{00000000-0005-0000-0000-0000A99F0000}"/>
    <cellStyle name="Normal 76 2 2 3 2 3 2 2" xfId="46349" xr:uid="{00000000-0005-0000-0000-0000AA9F0000}"/>
    <cellStyle name="Normal 76 2 2 3 2 3 2 3" xfId="31116" xr:uid="{00000000-0005-0000-0000-0000AB9F0000}"/>
    <cellStyle name="Normal 76 2 2 3 2 3 3" xfId="10998" xr:uid="{00000000-0005-0000-0000-0000AC9F0000}"/>
    <cellStyle name="Normal 76 2 2 3 2 3 3 2" xfId="41332" xr:uid="{00000000-0005-0000-0000-0000AD9F0000}"/>
    <cellStyle name="Normal 76 2 2 3 2 3 3 3" xfId="26099" xr:uid="{00000000-0005-0000-0000-0000AE9F0000}"/>
    <cellStyle name="Normal 76 2 2 3 2 3 4" xfId="36319" xr:uid="{00000000-0005-0000-0000-0000AF9F0000}"/>
    <cellStyle name="Normal 76 2 2 3 2 3 5" xfId="21086" xr:uid="{00000000-0005-0000-0000-0000B09F0000}"/>
    <cellStyle name="Normal 76 2 2 3 2 4" xfId="12676" xr:uid="{00000000-0005-0000-0000-0000B19F0000}"/>
    <cellStyle name="Normal 76 2 2 3 2 4 2" xfId="43007" xr:uid="{00000000-0005-0000-0000-0000B29F0000}"/>
    <cellStyle name="Normal 76 2 2 3 2 4 3" xfId="27774" xr:uid="{00000000-0005-0000-0000-0000B39F0000}"/>
    <cellStyle name="Normal 76 2 2 3 2 5" xfId="7655" xr:uid="{00000000-0005-0000-0000-0000B49F0000}"/>
    <cellStyle name="Normal 76 2 2 3 2 5 2" xfId="37990" xr:uid="{00000000-0005-0000-0000-0000B59F0000}"/>
    <cellStyle name="Normal 76 2 2 3 2 5 3" xfId="22757" xr:uid="{00000000-0005-0000-0000-0000B69F0000}"/>
    <cellStyle name="Normal 76 2 2 3 2 6" xfId="32978" xr:uid="{00000000-0005-0000-0000-0000B79F0000}"/>
    <cellStyle name="Normal 76 2 2 3 2 7" xfId="17744" xr:uid="{00000000-0005-0000-0000-0000B89F0000}"/>
    <cellStyle name="Normal 76 2 2 3 3" xfId="3437" xr:uid="{00000000-0005-0000-0000-0000B99F0000}"/>
    <cellStyle name="Normal 76 2 2 3 3 2" xfId="13511" xr:uid="{00000000-0005-0000-0000-0000BA9F0000}"/>
    <cellStyle name="Normal 76 2 2 3 3 2 2" xfId="43842" xr:uid="{00000000-0005-0000-0000-0000BB9F0000}"/>
    <cellStyle name="Normal 76 2 2 3 3 2 3" xfId="28609" xr:uid="{00000000-0005-0000-0000-0000BC9F0000}"/>
    <cellStyle name="Normal 76 2 2 3 3 3" xfId="8491" xr:uid="{00000000-0005-0000-0000-0000BD9F0000}"/>
    <cellStyle name="Normal 76 2 2 3 3 3 2" xfId="38825" xr:uid="{00000000-0005-0000-0000-0000BE9F0000}"/>
    <cellStyle name="Normal 76 2 2 3 3 3 3" xfId="23592" xr:uid="{00000000-0005-0000-0000-0000BF9F0000}"/>
    <cellStyle name="Normal 76 2 2 3 3 4" xfId="33812" xr:uid="{00000000-0005-0000-0000-0000C09F0000}"/>
    <cellStyle name="Normal 76 2 2 3 3 5" xfId="18579" xr:uid="{00000000-0005-0000-0000-0000C19F0000}"/>
    <cellStyle name="Normal 76 2 2 3 4" xfId="5130" xr:uid="{00000000-0005-0000-0000-0000C29F0000}"/>
    <cellStyle name="Normal 76 2 2 3 4 2" xfId="15182" xr:uid="{00000000-0005-0000-0000-0000C39F0000}"/>
    <cellStyle name="Normal 76 2 2 3 4 2 2" xfId="45513" xr:uid="{00000000-0005-0000-0000-0000C49F0000}"/>
    <cellStyle name="Normal 76 2 2 3 4 2 3" xfId="30280" xr:uid="{00000000-0005-0000-0000-0000C59F0000}"/>
    <cellStyle name="Normal 76 2 2 3 4 3" xfId="10162" xr:uid="{00000000-0005-0000-0000-0000C69F0000}"/>
    <cellStyle name="Normal 76 2 2 3 4 3 2" xfId="40496" xr:uid="{00000000-0005-0000-0000-0000C79F0000}"/>
    <cellStyle name="Normal 76 2 2 3 4 3 3" xfId="25263" xr:uid="{00000000-0005-0000-0000-0000C89F0000}"/>
    <cellStyle name="Normal 76 2 2 3 4 4" xfId="35483" xr:uid="{00000000-0005-0000-0000-0000C99F0000}"/>
    <cellStyle name="Normal 76 2 2 3 4 5" xfId="20250" xr:uid="{00000000-0005-0000-0000-0000CA9F0000}"/>
    <cellStyle name="Normal 76 2 2 3 5" xfId="11840" xr:uid="{00000000-0005-0000-0000-0000CB9F0000}"/>
    <cellStyle name="Normal 76 2 2 3 5 2" xfId="42171" xr:uid="{00000000-0005-0000-0000-0000CC9F0000}"/>
    <cellStyle name="Normal 76 2 2 3 5 3" xfId="26938" xr:uid="{00000000-0005-0000-0000-0000CD9F0000}"/>
    <cellStyle name="Normal 76 2 2 3 6" xfId="6819" xr:uid="{00000000-0005-0000-0000-0000CE9F0000}"/>
    <cellStyle name="Normal 76 2 2 3 6 2" xfId="37154" xr:uid="{00000000-0005-0000-0000-0000CF9F0000}"/>
    <cellStyle name="Normal 76 2 2 3 6 3" xfId="21921" xr:uid="{00000000-0005-0000-0000-0000D09F0000}"/>
    <cellStyle name="Normal 76 2 2 3 7" xfId="32142" xr:uid="{00000000-0005-0000-0000-0000D19F0000}"/>
    <cellStyle name="Normal 76 2 2 3 8" xfId="16908" xr:uid="{00000000-0005-0000-0000-0000D29F0000}"/>
    <cellStyle name="Normal 76 2 2 4" xfId="2166" xr:uid="{00000000-0005-0000-0000-0000D39F0000}"/>
    <cellStyle name="Normal 76 2 2 4 2" xfId="3856" xr:uid="{00000000-0005-0000-0000-0000D49F0000}"/>
    <cellStyle name="Normal 76 2 2 4 2 2" xfId="13929" xr:uid="{00000000-0005-0000-0000-0000D59F0000}"/>
    <cellStyle name="Normal 76 2 2 4 2 2 2" xfId="44260" xr:uid="{00000000-0005-0000-0000-0000D69F0000}"/>
    <cellStyle name="Normal 76 2 2 4 2 2 3" xfId="29027" xr:uid="{00000000-0005-0000-0000-0000D79F0000}"/>
    <cellStyle name="Normal 76 2 2 4 2 3" xfId="8909" xr:uid="{00000000-0005-0000-0000-0000D89F0000}"/>
    <cellStyle name="Normal 76 2 2 4 2 3 2" xfId="39243" xr:uid="{00000000-0005-0000-0000-0000D99F0000}"/>
    <cellStyle name="Normal 76 2 2 4 2 3 3" xfId="24010" xr:uid="{00000000-0005-0000-0000-0000DA9F0000}"/>
    <cellStyle name="Normal 76 2 2 4 2 4" xfId="34230" xr:uid="{00000000-0005-0000-0000-0000DB9F0000}"/>
    <cellStyle name="Normal 76 2 2 4 2 5" xfId="18997" xr:uid="{00000000-0005-0000-0000-0000DC9F0000}"/>
    <cellStyle name="Normal 76 2 2 4 3" xfId="5548" xr:uid="{00000000-0005-0000-0000-0000DD9F0000}"/>
    <cellStyle name="Normal 76 2 2 4 3 2" xfId="15600" xr:uid="{00000000-0005-0000-0000-0000DE9F0000}"/>
    <cellStyle name="Normal 76 2 2 4 3 2 2" xfId="45931" xr:uid="{00000000-0005-0000-0000-0000DF9F0000}"/>
    <cellStyle name="Normal 76 2 2 4 3 2 3" xfId="30698" xr:uid="{00000000-0005-0000-0000-0000E09F0000}"/>
    <cellStyle name="Normal 76 2 2 4 3 3" xfId="10580" xr:uid="{00000000-0005-0000-0000-0000E19F0000}"/>
    <cellStyle name="Normal 76 2 2 4 3 3 2" xfId="40914" xr:uid="{00000000-0005-0000-0000-0000E29F0000}"/>
    <cellStyle name="Normal 76 2 2 4 3 3 3" xfId="25681" xr:uid="{00000000-0005-0000-0000-0000E39F0000}"/>
    <cellStyle name="Normal 76 2 2 4 3 4" xfId="35901" xr:uid="{00000000-0005-0000-0000-0000E49F0000}"/>
    <cellStyle name="Normal 76 2 2 4 3 5" xfId="20668" xr:uid="{00000000-0005-0000-0000-0000E59F0000}"/>
    <cellStyle name="Normal 76 2 2 4 4" xfId="12258" xr:uid="{00000000-0005-0000-0000-0000E69F0000}"/>
    <cellStyle name="Normal 76 2 2 4 4 2" xfId="42589" xr:uid="{00000000-0005-0000-0000-0000E79F0000}"/>
    <cellStyle name="Normal 76 2 2 4 4 3" xfId="27356" xr:uid="{00000000-0005-0000-0000-0000E89F0000}"/>
    <cellStyle name="Normal 76 2 2 4 5" xfId="7237" xr:uid="{00000000-0005-0000-0000-0000E99F0000}"/>
    <cellStyle name="Normal 76 2 2 4 5 2" xfId="37572" xr:uid="{00000000-0005-0000-0000-0000EA9F0000}"/>
    <cellStyle name="Normal 76 2 2 4 5 3" xfId="22339" xr:uid="{00000000-0005-0000-0000-0000EB9F0000}"/>
    <cellStyle name="Normal 76 2 2 4 6" xfId="32560" xr:uid="{00000000-0005-0000-0000-0000EC9F0000}"/>
    <cellStyle name="Normal 76 2 2 4 7" xfId="17326" xr:uid="{00000000-0005-0000-0000-0000ED9F0000}"/>
    <cellStyle name="Normal 76 2 2 5" xfId="3019" xr:uid="{00000000-0005-0000-0000-0000EE9F0000}"/>
    <cellStyle name="Normal 76 2 2 5 2" xfId="13093" xr:uid="{00000000-0005-0000-0000-0000EF9F0000}"/>
    <cellStyle name="Normal 76 2 2 5 2 2" xfId="43424" xr:uid="{00000000-0005-0000-0000-0000F09F0000}"/>
    <cellStyle name="Normal 76 2 2 5 2 3" xfId="28191" xr:uid="{00000000-0005-0000-0000-0000F19F0000}"/>
    <cellStyle name="Normal 76 2 2 5 3" xfId="8073" xr:uid="{00000000-0005-0000-0000-0000F29F0000}"/>
    <cellStyle name="Normal 76 2 2 5 3 2" xfId="38407" xr:uid="{00000000-0005-0000-0000-0000F39F0000}"/>
    <cellStyle name="Normal 76 2 2 5 3 3" xfId="23174" xr:uid="{00000000-0005-0000-0000-0000F49F0000}"/>
    <cellStyle name="Normal 76 2 2 5 4" xfId="33394" xr:uid="{00000000-0005-0000-0000-0000F59F0000}"/>
    <cellStyle name="Normal 76 2 2 5 5" xfId="18161" xr:uid="{00000000-0005-0000-0000-0000F69F0000}"/>
    <cellStyle name="Normal 76 2 2 6" xfId="4712" xr:uid="{00000000-0005-0000-0000-0000F79F0000}"/>
    <cellStyle name="Normal 76 2 2 6 2" xfId="14764" xr:uid="{00000000-0005-0000-0000-0000F89F0000}"/>
    <cellStyle name="Normal 76 2 2 6 2 2" xfId="45095" xr:uid="{00000000-0005-0000-0000-0000F99F0000}"/>
    <cellStyle name="Normal 76 2 2 6 2 3" xfId="29862" xr:uid="{00000000-0005-0000-0000-0000FA9F0000}"/>
    <cellStyle name="Normal 76 2 2 6 3" xfId="9744" xr:uid="{00000000-0005-0000-0000-0000FB9F0000}"/>
    <cellStyle name="Normal 76 2 2 6 3 2" xfId="40078" xr:uid="{00000000-0005-0000-0000-0000FC9F0000}"/>
    <cellStyle name="Normal 76 2 2 6 3 3" xfId="24845" xr:uid="{00000000-0005-0000-0000-0000FD9F0000}"/>
    <cellStyle name="Normal 76 2 2 6 4" xfId="35065" xr:uid="{00000000-0005-0000-0000-0000FE9F0000}"/>
    <cellStyle name="Normal 76 2 2 6 5" xfId="19832" xr:uid="{00000000-0005-0000-0000-0000FF9F0000}"/>
    <cellStyle name="Normal 76 2 2 7" xfId="11422" xr:uid="{00000000-0005-0000-0000-000000A00000}"/>
    <cellStyle name="Normal 76 2 2 7 2" xfId="41753" xr:uid="{00000000-0005-0000-0000-000001A00000}"/>
    <cellStyle name="Normal 76 2 2 7 3" xfId="26520" xr:uid="{00000000-0005-0000-0000-000002A00000}"/>
    <cellStyle name="Normal 76 2 2 8" xfId="6401" xr:uid="{00000000-0005-0000-0000-000003A00000}"/>
    <cellStyle name="Normal 76 2 2 8 2" xfId="36736" xr:uid="{00000000-0005-0000-0000-000004A00000}"/>
    <cellStyle name="Normal 76 2 2 8 3" xfId="21503" xr:uid="{00000000-0005-0000-0000-000005A00000}"/>
    <cellStyle name="Normal 76 2 2 9" xfId="31724" xr:uid="{00000000-0005-0000-0000-000006A00000}"/>
    <cellStyle name="Normal 76 2 3" xfId="1428" xr:uid="{00000000-0005-0000-0000-000007A00000}"/>
    <cellStyle name="Normal 76 2 3 2" xfId="1849" xr:uid="{00000000-0005-0000-0000-000008A00000}"/>
    <cellStyle name="Normal 76 2 3 2 2" xfId="2688" xr:uid="{00000000-0005-0000-0000-000009A00000}"/>
    <cellStyle name="Normal 76 2 3 2 2 2" xfId="4378" xr:uid="{00000000-0005-0000-0000-00000AA00000}"/>
    <cellStyle name="Normal 76 2 3 2 2 2 2" xfId="14451" xr:uid="{00000000-0005-0000-0000-00000BA00000}"/>
    <cellStyle name="Normal 76 2 3 2 2 2 2 2" xfId="44782" xr:uid="{00000000-0005-0000-0000-00000CA00000}"/>
    <cellStyle name="Normal 76 2 3 2 2 2 2 3" xfId="29549" xr:uid="{00000000-0005-0000-0000-00000DA00000}"/>
    <cellStyle name="Normal 76 2 3 2 2 2 3" xfId="9431" xr:uid="{00000000-0005-0000-0000-00000EA00000}"/>
    <cellStyle name="Normal 76 2 3 2 2 2 3 2" xfId="39765" xr:uid="{00000000-0005-0000-0000-00000FA00000}"/>
    <cellStyle name="Normal 76 2 3 2 2 2 3 3" xfId="24532" xr:uid="{00000000-0005-0000-0000-000010A00000}"/>
    <cellStyle name="Normal 76 2 3 2 2 2 4" xfId="34752" xr:uid="{00000000-0005-0000-0000-000011A00000}"/>
    <cellStyle name="Normal 76 2 3 2 2 2 5" xfId="19519" xr:uid="{00000000-0005-0000-0000-000012A00000}"/>
    <cellStyle name="Normal 76 2 3 2 2 3" xfId="6070" xr:uid="{00000000-0005-0000-0000-000013A00000}"/>
    <cellStyle name="Normal 76 2 3 2 2 3 2" xfId="16122" xr:uid="{00000000-0005-0000-0000-000014A00000}"/>
    <cellStyle name="Normal 76 2 3 2 2 3 2 2" xfId="46453" xr:uid="{00000000-0005-0000-0000-000015A00000}"/>
    <cellStyle name="Normal 76 2 3 2 2 3 2 3" xfId="31220" xr:uid="{00000000-0005-0000-0000-000016A00000}"/>
    <cellStyle name="Normal 76 2 3 2 2 3 3" xfId="11102" xr:uid="{00000000-0005-0000-0000-000017A00000}"/>
    <cellStyle name="Normal 76 2 3 2 2 3 3 2" xfId="41436" xr:uid="{00000000-0005-0000-0000-000018A00000}"/>
    <cellStyle name="Normal 76 2 3 2 2 3 3 3" xfId="26203" xr:uid="{00000000-0005-0000-0000-000019A00000}"/>
    <cellStyle name="Normal 76 2 3 2 2 3 4" xfId="36423" xr:uid="{00000000-0005-0000-0000-00001AA00000}"/>
    <cellStyle name="Normal 76 2 3 2 2 3 5" xfId="21190" xr:uid="{00000000-0005-0000-0000-00001BA00000}"/>
    <cellStyle name="Normal 76 2 3 2 2 4" xfId="12780" xr:uid="{00000000-0005-0000-0000-00001CA00000}"/>
    <cellStyle name="Normal 76 2 3 2 2 4 2" xfId="43111" xr:uid="{00000000-0005-0000-0000-00001DA00000}"/>
    <cellStyle name="Normal 76 2 3 2 2 4 3" xfId="27878" xr:uid="{00000000-0005-0000-0000-00001EA00000}"/>
    <cellStyle name="Normal 76 2 3 2 2 5" xfId="7759" xr:uid="{00000000-0005-0000-0000-00001FA00000}"/>
    <cellStyle name="Normal 76 2 3 2 2 5 2" xfId="38094" xr:uid="{00000000-0005-0000-0000-000020A00000}"/>
    <cellStyle name="Normal 76 2 3 2 2 5 3" xfId="22861" xr:uid="{00000000-0005-0000-0000-000021A00000}"/>
    <cellStyle name="Normal 76 2 3 2 2 6" xfId="33082" xr:uid="{00000000-0005-0000-0000-000022A00000}"/>
    <cellStyle name="Normal 76 2 3 2 2 7" xfId="17848" xr:uid="{00000000-0005-0000-0000-000023A00000}"/>
    <cellStyle name="Normal 76 2 3 2 3" xfId="3541" xr:uid="{00000000-0005-0000-0000-000024A00000}"/>
    <cellStyle name="Normal 76 2 3 2 3 2" xfId="13615" xr:uid="{00000000-0005-0000-0000-000025A00000}"/>
    <cellStyle name="Normal 76 2 3 2 3 2 2" xfId="43946" xr:uid="{00000000-0005-0000-0000-000026A00000}"/>
    <cellStyle name="Normal 76 2 3 2 3 2 3" xfId="28713" xr:uid="{00000000-0005-0000-0000-000027A00000}"/>
    <cellStyle name="Normal 76 2 3 2 3 3" xfId="8595" xr:uid="{00000000-0005-0000-0000-000028A00000}"/>
    <cellStyle name="Normal 76 2 3 2 3 3 2" xfId="38929" xr:uid="{00000000-0005-0000-0000-000029A00000}"/>
    <cellStyle name="Normal 76 2 3 2 3 3 3" xfId="23696" xr:uid="{00000000-0005-0000-0000-00002AA00000}"/>
    <cellStyle name="Normal 76 2 3 2 3 4" xfId="33916" xr:uid="{00000000-0005-0000-0000-00002BA00000}"/>
    <cellStyle name="Normal 76 2 3 2 3 5" xfId="18683" xr:uid="{00000000-0005-0000-0000-00002CA00000}"/>
    <cellStyle name="Normal 76 2 3 2 4" xfId="5234" xr:uid="{00000000-0005-0000-0000-00002DA00000}"/>
    <cellStyle name="Normal 76 2 3 2 4 2" xfId="15286" xr:uid="{00000000-0005-0000-0000-00002EA00000}"/>
    <cellStyle name="Normal 76 2 3 2 4 2 2" xfId="45617" xr:uid="{00000000-0005-0000-0000-00002FA00000}"/>
    <cellStyle name="Normal 76 2 3 2 4 2 3" xfId="30384" xr:uid="{00000000-0005-0000-0000-000030A00000}"/>
    <cellStyle name="Normal 76 2 3 2 4 3" xfId="10266" xr:uid="{00000000-0005-0000-0000-000031A00000}"/>
    <cellStyle name="Normal 76 2 3 2 4 3 2" xfId="40600" xr:uid="{00000000-0005-0000-0000-000032A00000}"/>
    <cellStyle name="Normal 76 2 3 2 4 3 3" xfId="25367" xr:uid="{00000000-0005-0000-0000-000033A00000}"/>
    <cellStyle name="Normal 76 2 3 2 4 4" xfId="35587" xr:uid="{00000000-0005-0000-0000-000034A00000}"/>
    <cellStyle name="Normal 76 2 3 2 4 5" xfId="20354" xr:uid="{00000000-0005-0000-0000-000035A00000}"/>
    <cellStyle name="Normal 76 2 3 2 5" xfId="11944" xr:uid="{00000000-0005-0000-0000-000036A00000}"/>
    <cellStyle name="Normal 76 2 3 2 5 2" xfId="42275" xr:uid="{00000000-0005-0000-0000-000037A00000}"/>
    <cellStyle name="Normal 76 2 3 2 5 3" xfId="27042" xr:uid="{00000000-0005-0000-0000-000038A00000}"/>
    <cellStyle name="Normal 76 2 3 2 6" xfId="6923" xr:uid="{00000000-0005-0000-0000-000039A00000}"/>
    <cellStyle name="Normal 76 2 3 2 6 2" xfId="37258" xr:uid="{00000000-0005-0000-0000-00003AA00000}"/>
    <cellStyle name="Normal 76 2 3 2 6 3" xfId="22025" xr:uid="{00000000-0005-0000-0000-00003BA00000}"/>
    <cellStyle name="Normal 76 2 3 2 7" xfId="32246" xr:uid="{00000000-0005-0000-0000-00003CA00000}"/>
    <cellStyle name="Normal 76 2 3 2 8" xfId="17012" xr:uid="{00000000-0005-0000-0000-00003DA00000}"/>
    <cellStyle name="Normal 76 2 3 3" xfId="2270" xr:uid="{00000000-0005-0000-0000-00003EA00000}"/>
    <cellStyle name="Normal 76 2 3 3 2" xfId="3960" xr:uid="{00000000-0005-0000-0000-00003FA00000}"/>
    <cellStyle name="Normal 76 2 3 3 2 2" xfId="14033" xr:uid="{00000000-0005-0000-0000-000040A00000}"/>
    <cellStyle name="Normal 76 2 3 3 2 2 2" xfId="44364" xr:uid="{00000000-0005-0000-0000-000041A00000}"/>
    <cellStyle name="Normal 76 2 3 3 2 2 3" xfId="29131" xr:uid="{00000000-0005-0000-0000-000042A00000}"/>
    <cellStyle name="Normal 76 2 3 3 2 3" xfId="9013" xr:uid="{00000000-0005-0000-0000-000043A00000}"/>
    <cellStyle name="Normal 76 2 3 3 2 3 2" xfId="39347" xr:uid="{00000000-0005-0000-0000-000044A00000}"/>
    <cellStyle name="Normal 76 2 3 3 2 3 3" xfId="24114" xr:uid="{00000000-0005-0000-0000-000045A00000}"/>
    <cellStyle name="Normal 76 2 3 3 2 4" xfId="34334" xr:uid="{00000000-0005-0000-0000-000046A00000}"/>
    <cellStyle name="Normal 76 2 3 3 2 5" xfId="19101" xr:uid="{00000000-0005-0000-0000-000047A00000}"/>
    <cellStyle name="Normal 76 2 3 3 3" xfId="5652" xr:uid="{00000000-0005-0000-0000-000048A00000}"/>
    <cellStyle name="Normal 76 2 3 3 3 2" xfId="15704" xr:uid="{00000000-0005-0000-0000-000049A00000}"/>
    <cellStyle name="Normal 76 2 3 3 3 2 2" xfId="46035" xr:uid="{00000000-0005-0000-0000-00004AA00000}"/>
    <cellStyle name="Normal 76 2 3 3 3 2 3" xfId="30802" xr:uid="{00000000-0005-0000-0000-00004BA00000}"/>
    <cellStyle name="Normal 76 2 3 3 3 3" xfId="10684" xr:uid="{00000000-0005-0000-0000-00004CA00000}"/>
    <cellStyle name="Normal 76 2 3 3 3 3 2" xfId="41018" xr:uid="{00000000-0005-0000-0000-00004DA00000}"/>
    <cellStyle name="Normal 76 2 3 3 3 3 3" xfId="25785" xr:uid="{00000000-0005-0000-0000-00004EA00000}"/>
    <cellStyle name="Normal 76 2 3 3 3 4" xfId="36005" xr:uid="{00000000-0005-0000-0000-00004FA00000}"/>
    <cellStyle name="Normal 76 2 3 3 3 5" xfId="20772" xr:uid="{00000000-0005-0000-0000-000050A00000}"/>
    <cellStyle name="Normal 76 2 3 3 4" xfId="12362" xr:uid="{00000000-0005-0000-0000-000051A00000}"/>
    <cellStyle name="Normal 76 2 3 3 4 2" xfId="42693" xr:uid="{00000000-0005-0000-0000-000052A00000}"/>
    <cellStyle name="Normal 76 2 3 3 4 3" xfId="27460" xr:uid="{00000000-0005-0000-0000-000053A00000}"/>
    <cellStyle name="Normal 76 2 3 3 5" xfId="7341" xr:uid="{00000000-0005-0000-0000-000054A00000}"/>
    <cellStyle name="Normal 76 2 3 3 5 2" xfId="37676" xr:uid="{00000000-0005-0000-0000-000055A00000}"/>
    <cellStyle name="Normal 76 2 3 3 5 3" xfId="22443" xr:uid="{00000000-0005-0000-0000-000056A00000}"/>
    <cellStyle name="Normal 76 2 3 3 6" xfId="32664" xr:uid="{00000000-0005-0000-0000-000057A00000}"/>
    <cellStyle name="Normal 76 2 3 3 7" xfId="17430" xr:uid="{00000000-0005-0000-0000-000058A00000}"/>
    <cellStyle name="Normal 76 2 3 4" xfId="3123" xr:uid="{00000000-0005-0000-0000-000059A00000}"/>
    <cellStyle name="Normal 76 2 3 4 2" xfId="13197" xr:uid="{00000000-0005-0000-0000-00005AA00000}"/>
    <cellStyle name="Normal 76 2 3 4 2 2" xfId="43528" xr:uid="{00000000-0005-0000-0000-00005BA00000}"/>
    <cellStyle name="Normal 76 2 3 4 2 3" xfId="28295" xr:uid="{00000000-0005-0000-0000-00005CA00000}"/>
    <cellStyle name="Normal 76 2 3 4 3" xfId="8177" xr:uid="{00000000-0005-0000-0000-00005DA00000}"/>
    <cellStyle name="Normal 76 2 3 4 3 2" xfId="38511" xr:uid="{00000000-0005-0000-0000-00005EA00000}"/>
    <cellStyle name="Normal 76 2 3 4 3 3" xfId="23278" xr:uid="{00000000-0005-0000-0000-00005FA00000}"/>
    <cellStyle name="Normal 76 2 3 4 4" xfId="33498" xr:uid="{00000000-0005-0000-0000-000060A00000}"/>
    <cellStyle name="Normal 76 2 3 4 5" xfId="18265" xr:uid="{00000000-0005-0000-0000-000061A00000}"/>
    <cellStyle name="Normal 76 2 3 5" xfId="4816" xr:uid="{00000000-0005-0000-0000-000062A00000}"/>
    <cellStyle name="Normal 76 2 3 5 2" xfId="14868" xr:uid="{00000000-0005-0000-0000-000063A00000}"/>
    <cellStyle name="Normal 76 2 3 5 2 2" xfId="45199" xr:uid="{00000000-0005-0000-0000-000064A00000}"/>
    <cellStyle name="Normal 76 2 3 5 2 3" xfId="29966" xr:uid="{00000000-0005-0000-0000-000065A00000}"/>
    <cellStyle name="Normal 76 2 3 5 3" xfId="9848" xr:uid="{00000000-0005-0000-0000-000066A00000}"/>
    <cellStyle name="Normal 76 2 3 5 3 2" xfId="40182" xr:uid="{00000000-0005-0000-0000-000067A00000}"/>
    <cellStyle name="Normal 76 2 3 5 3 3" xfId="24949" xr:uid="{00000000-0005-0000-0000-000068A00000}"/>
    <cellStyle name="Normal 76 2 3 5 4" xfId="35169" xr:uid="{00000000-0005-0000-0000-000069A00000}"/>
    <cellStyle name="Normal 76 2 3 5 5" xfId="19936" xr:uid="{00000000-0005-0000-0000-00006AA00000}"/>
    <cellStyle name="Normal 76 2 3 6" xfId="11526" xr:uid="{00000000-0005-0000-0000-00006BA00000}"/>
    <cellStyle name="Normal 76 2 3 6 2" xfId="41857" xr:uid="{00000000-0005-0000-0000-00006CA00000}"/>
    <cellStyle name="Normal 76 2 3 6 3" xfId="26624" xr:uid="{00000000-0005-0000-0000-00006DA00000}"/>
    <cellStyle name="Normal 76 2 3 7" xfId="6505" xr:uid="{00000000-0005-0000-0000-00006EA00000}"/>
    <cellStyle name="Normal 76 2 3 7 2" xfId="36840" xr:uid="{00000000-0005-0000-0000-00006FA00000}"/>
    <cellStyle name="Normal 76 2 3 7 3" xfId="21607" xr:uid="{00000000-0005-0000-0000-000070A00000}"/>
    <cellStyle name="Normal 76 2 3 8" xfId="31828" xr:uid="{00000000-0005-0000-0000-000071A00000}"/>
    <cellStyle name="Normal 76 2 3 9" xfId="16594" xr:uid="{00000000-0005-0000-0000-000072A00000}"/>
    <cellStyle name="Normal 76 2 4" xfId="1641" xr:uid="{00000000-0005-0000-0000-000073A00000}"/>
    <cellStyle name="Normal 76 2 4 2" xfId="2480" xr:uid="{00000000-0005-0000-0000-000074A00000}"/>
    <cellStyle name="Normal 76 2 4 2 2" xfId="4170" xr:uid="{00000000-0005-0000-0000-000075A00000}"/>
    <cellStyle name="Normal 76 2 4 2 2 2" xfId="14243" xr:uid="{00000000-0005-0000-0000-000076A00000}"/>
    <cellStyle name="Normal 76 2 4 2 2 2 2" xfId="44574" xr:uid="{00000000-0005-0000-0000-000077A00000}"/>
    <cellStyle name="Normal 76 2 4 2 2 2 3" xfId="29341" xr:uid="{00000000-0005-0000-0000-000078A00000}"/>
    <cellStyle name="Normal 76 2 4 2 2 3" xfId="9223" xr:uid="{00000000-0005-0000-0000-000079A00000}"/>
    <cellStyle name="Normal 76 2 4 2 2 3 2" xfId="39557" xr:uid="{00000000-0005-0000-0000-00007AA00000}"/>
    <cellStyle name="Normal 76 2 4 2 2 3 3" xfId="24324" xr:uid="{00000000-0005-0000-0000-00007BA00000}"/>
    <cellStyle name="Normal 76 2 4 2 2 4" xfId="34544" xr:uid="{00000000-0005-0000-0000-00007CA00000}"/>
    <cellStyle name="Normal 76 2 4 2 2 5" xfId="19311" xr:uid="{00000000-0005-0000-0000-00007DA00000}"/>
    <cellStyle name="Normal 76 2 4 2 3" xfId="5862" xr:uid="{00000000-0005-0000-0000-00007EA00000}"/>
    <cellStyle name="Normal 76 2 4 2 3 2" xfId="15914" xr:uid="{00000000-0005-0000-0000-00007FA00000}"/>
    <cellStyle name="Normal 76 2 4 2 3 2 2" xfId="46245" xr:uid="{00000000-0005-0000-0000-000080A00000}"/>
    <cellStyle name="Normal 76 2 4 2 3 2 3" xfId="31012" xr:uid="{00000000-0005-0000-0000-000081A00000}"/>
    <cellStyle name="Normal 76 2 4 2 3 3" xfId="10894" xr:uid="{00000000-0005-0000-0000-000082A00000}"/>
    <cellStyle name="Normal 76 2 4 2 3 3 2" xfId="41228" xr:uid="{00000000-0005-0000-0000-000083A00000}"/>
    <cellStyle name="Normal 76 2 4 2 3 3 3" xfId="25995" xr:uid="{00000000-0005-0000-0000-000084A00000}"/>
    <cellStyle name="Normal 76 2 4 2 3 4" xfId="36215" xr:uid="{00000000-0005-0000-0000-000085A00000}"/>
    <cellStyle name="Normal 76 2 4 2 3 5" xfId="20982" xr:uid="{00000000-0005-0000-0000-000086A00000}"/>
    <cellStyle name="Normal 76 2 4 2 4" xfId="12572" xr:uid="{00000000-0005-0000-0000-000087A00000}"/>
    <cellStyle name="Normal 76 2 4 2 4 2" xfId="42903" xr:uid="{00000000-0005-0000-0000-000088A00000}"/>
    <cellStyle name="Normal 76 2 4 2 4 3" xfId="27670" xr:uid="{00000000-0005-0000-0000-000089A00000}"/>
    <cellStyle name="Normal 76 2 4 2 5" xfId="7551" xr:uid="{00000000-0005-0000-0000-00008AA00000}"/>
    <cellStyle name="Normal 76 2 4 2 5 2" xfId="37886" xr:uid="{00000000-0005-0000-0000-00008BA00000}"/>
    <cellStyle name="Normal 76 2 4 2 5 3" xfId="22653" xr:uid="{00000000-0005-0000-0000-00008CA00000}"/>
    <cellStyle name="Normal 76 2 4 2 6" xfId="32874" xr:uid="{00000000-0005-0000-0000-00008DA00000}"/>
    <cellStyle name="Normal 76 2 4 2 7" xfId="17640" xr:uid="{00000000-0005-0000-0000-00008EA00000}"/>
    <cellStyle name="Normal 76 2 4 3" xfId="3333" xr:uid="{00000000-0005-0000-0000-00008FA00000}"/>
    <cellStyle name="Normal 76 2 4 3 2" xfId="13407" xr:uid="{00000000-0005-0000-0000-000090A00000}"/>
    <cellStyle name="Normal 76 2 4 3 2 2" xfId="43738" xr:uid="{00000000-0005-0000-0000-000091A00000}"/>
    <cellStyle name="Normal 76 2 4 3 2 3" xfId="28505" xr:uid="{00000000-0005-0000-0000-000092A00000}"/>
    <cellStyle name="Normal 76 2 4 3 3" xfId="8387" xr:uid="{00000000-0005-0000-0000-000093A00000}"/>
    <cellStyle name="Normal 76 2 4 3 3 2" xfId="38721" xr:uid="{00000000-0005-0000-0000-000094A00000}"/>
    <cellStyle name="Normal 76 2 4 3 3 3" xfId="23488" xr:uid="{00000000-0005-0000-0000-000095A00000}"/>
    <cellStyle name="Normal 76 2 4 3 4" xfId="33708" xr:uid="{00000000-0005-0000-0000-000096A00000}"/>
    <cellStyle name="Normal 76 2 4 3 5" xfId="18475" xr:uid="{00000000-0005-0000-0000-000097A00000}"/>
    <cellStyle name="Normal 76 2 4 4" xfId="5026" xr:uid="{00000000-0005-0000-0000-000098A00000}"/>
    <cellStyle name="Normal 76 2 4 4 2" xfId="15078" xr:uid="{00000000-0005-0000-0000-000099A00000}"/>
    <cellStyle name="Normal 76 2 4 4 2 2" xfId="45409" xr:uid="{00000000-0005-0000-0000-00009AA00000}"/>
    <cellStyle name="Normal 76 2 4 4 2 3" xfId="30176" xr:uid="{00000000-0005-0000-0000-00009BA00000}"/>
    <cellStyle name="Normal 76 2 4 4 3" xfId="10058" xr:uid="{00000000-0005-0000-0000-00009CA00000}"/>
    <cellStyle name="Normal 76 2 4 4 3 2" xfId="40392" xr:uid="{00000000-0005-0000-0000-00009DA00000}"/>
    <cellStyle name="Normal 76 2 4 4 3 3" xfId="25159" xr:uid="{00000000-0005-0000-0000-00009EA00000}"/>
    <cellStyle name="Normal 76 2 4 4 4" xfId="35379" xr:uid="{00000000-0005-0000-0000-00009FA00000}"/>
    <cellStyle name="Normal 76 2 4 4 5" xfId="20146" xr:uid="{00000000-0005-0000-0000-0000A0A00000}"/>
    <cellStyle name="Normal 76 2 4 5" xfId="11736" xr:uid="{00000000-0005-0000-0000-0000A1A00000}"/>
    <cellStyle name="Normal 76 2 4 5 2" xfId="42067" xr:uid="{00000000-0005-0000-0000-0000A2A00000}"/>
    <cellStyle name="Normal 76 2 4 5 3" xfId="26834" xr:uid="{00000000-0005-0000-0000-0000A3A00000}"/>
    <cellStyle name="Normal 76 2 4 6" xfId="6715" xr:uid="{00000000-0005-0000-0000-0000A4A00000}"/>
    <cellStyle name="Normal 76 2 4 6 2" xfId="37050" xr:uid="{00000000-0005-0000-0000-0000A5A00000}"/>
    <cellStyle name="Normal 76 2 4 6 3" xfId="21817" xr:uid="{00000000-0005-0000-0000-0000A6A00000}"/>
    <cellStyle name="Normal 76 2 4 7" xfId="32038" xr:uid="{00000000-0005-0000-0000-0000A7A00000}"/>
    <cellStyle name="Normal 76 2 4 8" xfId="16804" xr:uid="{00000000-0005-0000-0000-0000A8A00000}"/>
    <cellStyle name="Normal 76 2 5" xfId="2062" xr:uid="{00000000-0005-0000-0000-0000A9A00000}"/>
    <cellStyle name="Normal 76 2 5 2" xfId="3752" xr:uid="{00000000-0005-0000-0000-0000AAA00000}"/>
    <cellStyle name="Normal 76 2 5 2 2" xfId="13825" xr:uid="{00000000-0005-0000-0000-0000ABA00000}"/>
    <cellStyle name="Normal 76 2 5 2 2 2" xfId="44156" xr:uid="{00000000-0005-0000-0000-0000ACA00000}"/>
    <cellStyle name="Normal 76 2 5 2 2 3" xfId="28923" xr:uid="{00000000-0005-0000-0000-0000ADA00000}"/>
    <cellStyle name="Normal 76 2 5 2 3" xfId="8805" xr:uid="{00000000-0005-0000-0000-0000AEA00000}"/>
    <cellStyle name="Normal 76 2 5 2 3 2" xfId="39139" xr:uid="{00000000-0005-0000-0000-0000AFA00000}"/>
    <cellStyle name="Normal 76 2 5 2 3 3" xfId="23906" xr:uid="{00000000-0005-0000-0000-0000B0A00000}"/>
    <cellStyle name="Normal 76 2 5 2 4" xfId="34126" xr:uid="{00000000-0005-0000-0000-0000B1A00000}"/>
    <cellStyle name="Normal 76 2 5 2 5" xfId="18893" xr:uid="{00000000-0005-0000-0000-0000B2A00000}"/>
    <cellStyle name="Normal 76 2 5 3" xfId="5444" xr:uid="{00000000-0005-0000-0000-0000B3A00000}"/>
    <cellStyle name="Normal 76 2 5 3 2" xfId="15496" xr:uid="{00000000-0005-0000-0000-0000B4A00000}"/>
    <cellStyle name="Normal 76 2 5 3 2 2" xfId="45827" xr:uid="{00000000-0005-0000-0000-0000B5A00000}"/>
    <cellStyle name="Normal 76 2 5 3 2 3" xfId="30594" xr:uid="{00000000-0005-0000-0000-0000B6A00000}"/>
    <cellStyle name="Normal 76 2 5 3 3" xfId="10476" xr:uid="{00000000-0005-0000-0000-0000B7A00000}"/>
    <cellStyle name="Normal 76 2 5 3 3 2" xfId="40810" xr:uid="{00000000-0005-0000-0000-0000B8A00000}"/>
    <cellStyle name="Normal 76 2 5 3 3 3" xfId="25577" xr:uid="{00000000-0005-0000-0000-0000B9A00000}"/>
    <cellStyle name="Normal 76 2 5 3 4" xfId="35797" xr:uid="{00000000-0005-0000-0000-0000BAA00000}"/>
    <cellStyle name="Normal 76 2 5 3 5" xfId="20564" xr:uid="{00000000-0005-0000-0000-0000BBA00000}"/>
    <cellStyle name="Normal 76 2 5 4" xfId="12154" xr:uid="{00000000-0005-0000-0000-0000BCA00000}"/>
    <cellStyle name="Normal 76 2 5 4 2" xfId="42485" xr:uid="{00000000-0005-0000-0000-0000BDA00000}"/>
    <cellStyle name="Normal 76 2 5 4 3" xfId="27252" xr:uid="{00000000-0005-0000-0000-0000BEA00000}"/>
    <cellStyle name="Normal 76 2 5 5" xfId="7133" xr:uid="{00000000-0005-0000-0000-0000BFA00000}"/>
    <cellStyle name="Normal 76 2 5 5 2" xfId="37468" xr:uid="{00000000-0005-0000-0000-0000C0A00000}"/>
    <cellStyle name="Normal 76 2 5 5 3" xfId="22235" xr:uid="{00000000-0005-0000-0000-0000C1A00000}"/>
    <cellStyle name="Normal 76 2 5 6" xfId="32456" xr:uid="{00000000-0005-0000-0000-0000C2A00000}"/>
    <cellStyle name="Normal 76 2 5 7" xfId="17222" xr:uid="{00000000-0005-0000-0000-0000C3A00000}"/>
    <cellStyle name="Normal 76 2 6" xfId="2915" xr:uid="{00000000-0005-0000-0000-0000C4A00000}"/>
    <cellStyle name="Normal 76 2 6 2" xfId="12989" xr:uid="{00000000-0005-0000-0000-0000C5A00000}"/>
    <cellStyle name="Normal 76 2 6 2 2" xfId="43320" xr:uid="{00000000-0005-0000-0000-0000C6A00000}"/>
    <cellStyle name="Normal 76 2 6 2 3" xfId="28087" xr:uid="{00000000-0005-0000-0000-0000C7A00000}"/>
    <cellStyle name="Normal 76 2 6 3" xfId="7969" xr:uid="{00000000-0005-0000-0000-0000C8A00000}"/>
    <cellStyle name="Normal 76 2 6 3 2" xfId="38303" xr:uid="{00000000-0005-0000-0000-0000C9A00000}"/>
    <cellStyle name="Normal 76 2 6 3 3" xfId="23070" xr:uid="{00000000-0005-0000-0000-0000CAA00000}"/>
    <cellStyle name="Normal 76 2 6 4" xfId="33290" xr:uid="{00000000-0005-0000-0000-0000CBA00000}"/>
    <cellStyle name="Normal 76 2 6 5" xfId="18057" xr:uid="{00000000-0005-0000-0000-0000CCA00000}"/>
    <cellStyle name="Normal 76 2 7" xfId="4608" xr:uid="{00000000-0005-0000-0000-0000CDA00000}"/>
    <cellStyle name="Normal 76 2 7 2" xfId="14660" xr:uid="{00000000-0005-0000-0000-0000CEA00000}"/>
    <cellStyle name="Normal 76 2 7 2 2" xfId="44991" xr:uid="{00000000-0005-0000-0000-0000CFA00000}"/>
    <cellStyle name="Normal 76 2 7 2 3" xfId="29758" xr:uid="{00000000-0005-0000-0000-0000D0A00000}"/>
    <cellStyle name="Normal 76 2 7 3" xfId="9640" xr:uid="{00000000-0005-0000-0000-0000D1A00000}"/>
    <cellStyle name="Normal 76 2 7 3 2" xfId="39974" xr:uid="{00000000-0005-0000-0000-0000D2A00000}"/>
    <cellStyle name="Normal 76 2 7 3 3" xfId="24741" xr:uid="{00000000-0005-0000-0000-0000D3A00000}"/>
    <cellStyle name="Normal 76 2 7 4" xfId="34961" xr:uid="{00000000-0005-0000-0000-0000D4A00000}"/>
    <cellStyle name="Normal 76 2 7 5" xfId="19728" xr:uid="{00000000-0005-0000-0000-0000D5A00000}"/>
    <cellStyle name="Normal 76 2 8" xfId="11318" xr:uid="{00000000-0005-0000-0000-0000D6A00000}"/>
    <cellStyle name="Normal 76 2 8 2" xfId="41649" xr:uid="{00000000-0005-0000-0000-0000D7A00000}"/>
    <cellStyle name="Normal 76 2 8 3" xfId="26416" xr:uid="{00000000-0005-0000-0000-0000D8A00000}"/>
    <cellStyle name="Normal 76 2 9" xfId="6297" xr:uid="{00000000-0005-0000-0000-0000D9A00000}"/>
    <cellStyle name="Normal 76 2 9 2" xfId="36632" xr:uid="{00000000-0005-0000-0000-0000DAA00000}"/>
    <cellStyle name="Normal 76 2 9 3" xfId="21399" xr:uid="{00000000-0005-0000-0000-0000DBA00000}"/>
    <cellStyle name="Normal 76 3" xfId="1261" xr:uid="{00000000-0005-0000-0000-0000DCA00000}"/>
    <cellStyle name="Normal 76 3 10" xfId="16438" xr:uid="{00000000-0005-0000-0000-0000DDA00000}"/>
    <cellStyle name="Normal 76 3 2" xfId="1480" xr:uid="{00000000-0005-0000-0000-0000DEA00000}"/>
    <cellStyle name="Normal 76 3 2 2" xfId="1901" xr:uid="{00000000-0005-0000-0000-0000DFA00000}"/>
    <cellStyle name="Normal 76 3 2 2 2" xfId="2740" xr:uid="{00000000-0005-0000-0000-0000E0A00000}"/>
    <cellStyle name="Normal 76 3 2 2 2 2" xfId="4430" xr:uid="{00000000-0005-0000-0000-0000E1A00000}"/>
    <cellStyle name="Normal 76 3 2 2 2 2 2" xfId="14503" xr:uid="{00000000-0005-0000-0000-0000E2A00000}"/>
    <cellStyle name="Normal 76 3 2 2 2 2 2 2" xfId="44834" xr:uid="{00000000-0005-0000-0000-0000E3A00000}"/>
    <cellStyle name="Normal 76 3 2 2 2 2 2 3" xfId="29601" xr:uid="{00000000-0005-0000-0000-0000E4A00000}"/>
    <cellStyle name="Normal 76 3 2 2 2 2 3" xfId="9483" xr:uid="{00000000-0005-0000-0000-0000E5A00000}"/>
    <cellStyle name="Normal 76 3 2 2 2 2 3 2" xfId="39817" xr:uid="{00000000-0005-0000-0000-0000E6A00000}"/>
    <cellStyle name="Normal 76 3 2 2 2 2 3 3" xfId="24584" xr:uid="{00000000-0005-0000-0000-0000E7A00000}"/>
    <cellStyle name="Normal 76 3 2 2 2 2 4" xfId="34804" xr:uid="{00000000-0005-0000-0000-0000E8A00000}"/>
    <cellStyle name="Normal 76 3 2 2 2 2 5" xfId="19571" xr:uid="{00000000-0005-0000-0000-0000E9A00000}"/>
    <cellStyle name="Normal 76 3 2 2 2 3" xfId="6122" xr:uid="{00000000-0005-0000-0000-0000EAA00000}"/>
    <cellStyle name="Normal 76 3 2 2 2 3 2" xfId="16174" xr:uid="{00000000-0005-0000-0000-0000EBA00000}"/>
    <cellStyle name="Normal 76 3 2 2 2 3 2 2" xfId="46505" xr:uid="{00000000-0005-0000-0000-0000ECA00000}"/>
    <cellStyle name="Normal 76 3 2 2 2 3 2 3" xfId="31272" xr:uid="{00000000-0005-0000-0000-0000EDA00000}"/>
    <cellStyle name="Normal 76 3 2 2 2 3 3" xfId="11154" xr:uid="{00000000-0005-0000-0000-0000EEA00000}"/>
    <cellStyle name="Normal 76 3 2 2 2 3 3 2" xfId="41488" xr:uid="{00000000-0005-0000-0000-0000EFA00000}"/>
    <cellStyle name="Normal 76 3 2 2 2 3 3 3" xfId="26255" xr:uid="{00000000-0005-0000-0000-0000F0A00000}"/>
    <cellStyle name="Normal 76 3 2 2 2 3 4" xfId="36475" xr:uid="{00000000-0005-0000-0000-0000F1A00000}"/>
    <cellStyle name="Normal 76 3 2 2 2 3 5" xfId="21242" xr:uid="{00000000-0005-0000-0000-0000F2A00000}"/>
    <cellStyle name="Normal 76 3 2 2 2 4" xfId="12832" xr:uid="{00000000-0005-0000-0000-0000F3A00000}"/>
    <cellStyle name="Normal 76 3 2 2 2 4 2" xfId="43163" xr:uid="{00000000-0005-0000-0000-0000F4A00000}"/>
    <cellStyle name="Normal 76 3 2 2 2 4 3" xfId="27930" xr:uid="{00000000-0005-0000-0000-0000F5A00000}"/>
    <cellStyle name="Normal 76 3 2 2 2 5" xfId="7811" xr:uid="{00000000-0005-0000-0000-0000F6A00000}"/>
    <cellStyle name="Normal 76 3 2 2 2 5 2" xfId="38146" xr:uid="{00000000-0005-0000-0000-0000F7A00000}"/>
    <cellStyle name="Normal 76 3 2 2 2 5 3" xfId="22913" xr:uid="{00000000-0005-0000-0000-0000F8A00000}"/>
    <cellStyle name="Normal 76 3 2 2 2 6" xfId="33134" xr:uid="{00000000-0005-0000-0000-0000F9A00000}"/>
    <cellStyle name="Normal 76 3 2 2 2 7" xfId="17900" xr:uid="{00000000-0005-0000-0000-0000FAA00000}"/>
    <cellStyle name="Normal 76 3 2 2 3" xfId="3593" xr:uid="{00000000-0005-0000-0000-0000FBA00000}"/>
    <cellStyle name="Normal 76 3 2 2 3 2" xfId="13667" xr:uid="{00000000-0005-0000-0000-0000FCA00000}"/>
    <cellStyle name="Normal 76 3 2 2 3 2 2" xfId="43998" xr:uid="{00000000-0005-0000-0000-0000FDA00000}"/>
    <cellStyle name="Normal 76 3 2 2 3 2 3" xfId="28765" xr:uid="{00000000-0005-0000-0000-0000FEA00000}"/>
    <cellStyle name="Normal 76 3 2 2 3 3" xfId="8647" xr:uid="{00000000-0005-0000-0000-0000FFA00000}"/>
    <cellStyle name="Normal 76 3 2 2 3 3 2" xfId="38981" xr:uid="{00000000-0005-0000-0000-000000A10000}"/>
    <cellStyle name="Normal 76 3 2 2 3 3 3" xfId="23748" xr:uid="{00000000-0005-0000-0000-000001A10000}"/>
    <cellStyle name="Normal 76 3 2 2 3 4" xfId="33968" xr:uid="{00000000-0005-0000-0000-000002A10000}"/>
    <cellStyle name="Normal 76 3 2 2 3 5" xfId="18735" xr:uid="{00000000-0005-0000-0000-000003A10000}"/>
    <cellStyle name="Normal 76 3 2 2 4" xfId="5286" xr:uid="{00000000-0005-0000-0000-000004A10000}"/>
    <cellStyle name="Normal 76 3 2 2 4 2" xfId="15338" xr:uid="{00000000-0005-0000-0000-000005A10000}"/>
    <cellStyle name="Normal 76 3 2 2 4 2 2" xfId="45669" xr:uid="{00000000-0005-0000-0000-000006A10000}"/>
    <cellStyle name="Normal 76 3 2 2 4 2 3" xfId="30436" xr:uid="{00000000-0005-0000-0000-000007A10000}"/>
    <cellStyle name="Normal 76 3 2 2 4 3" xfId="10318" xr:uid="{00000000-0005-0000-0000-000008A10000}"/>
    <cellStyle name="Normal 76 3 2 2 4 3 2" xfId="40652" xr:uid="{00000000-0005-0000-0000-000009A10000}"/>
    <cellStyle name="Normal 76 3 2 2 4 3 3" xfId="25419" xr:uid="{00000000-0005-0000-0000-00000AA10000}"/>
    <cellStyle name="Normal 76 3 2 2 4 4" xfId="35639" xr:uid="{00000000-0005-0000-0000-00000BA10000}"/>
    <cellStyle name="Normal 76 3 2 2 4 5" xfId="20406" xr:uid="{00000000-0005-0000-0000-00000CA10000}"/>
    <cellStyle name="Normal 76 3 2 2 5" xfId="11996" xr:uid="{00000000-0005-0000-0000-00000DA10000}"/>
    <cellStyle name="Normal 76 3 2 2 5 2" xfId="42327" xr:uid="{00000000-0005-0000-0000-00000EA10000}"/>
    <cellStyle name="Normal 76 3 2 2 5 3" xfId="27094" xr:uid="{00000000-0005-0000-0000-00000FA10000}"/>
    <cellStyle name="Normal 76 3 2 2 6" xfId="6975" xr:uid="{00000000-0005-0000-0000-000010A10000}"/>
    <cellStyle name="Normal 76 3 2 2 6 2" xfId="37310" xr:uid="{00000000-0005-0000-0000-000011A10000}"/>
    <cellStyle name="Normal 76 3 2 2 6 3" xfId="22077" xr:uid="{00000000-0005-0000-0000-000012A10000}"/>
    <cellStyle name="Normal 76 3 2 2 7" xfId="32298" xr:uid="{00000000-0005-0000-0000-000013A10000}"/>
    <cellStyle name="Normal 76 3 2 2 8" xfId="17064" xr:uid="{00000000-0005-0000-0000-000014A10000}"/>
    <cellStyle name="Normal 76 3 2 3" xfId="2322" xr:uid="{00000000-0005-0000-0000-000015A10000}"/>
    <cellStyle name="Normal 76 3 2 3 2" xfId="4012" xr:uid="{00000000-0005-0000-0000-000016A10000}"/>
    <cellStyle name="Normal 76 3 2 3 2 2" xfId="14085" xr:uid="{00000000-0005-0000-0000-000017A10000}"/>
    <cellStyle name="Normal 76 3 2 3 2 2 2" xfId="44416" xr:uid="{00000000-0005-0000-0000-000018A10000}"/>
    <cellStyle name="Normal 76 3 2 3 2 2 3" xfId="29183" xr:uid="{00000000-0005-0000-0000-000019A10000}"/>
    <cellStyle name="Normal 76 3 2 3 2 3" xfId="9065" xr:uid="{00000000-0005-0000-0000-00001AA10000}"/>
    <cellStyle name="Normal 76 3 2 3 2 3 2" xfId="39399" xr:uid="{00000000-0005-0000-0000-00001BA10000}"/>
    <cellStyle name="Normal 76 3 2 3 2 3 3" xfId="24166" xr:uid="{00000000-0005-0000-0000-00001CA10000}"/>
    <cellStyle name="Normal 76 3 2 3 2 4" xfId="34386" xr:uid="{00000000-0005-0000-0000-00001DA10000}"/>
    <cellStyle name="Normal 76 3 2 3 2 5" xfId="19153" xr:uid="{00000000-0005-0000-0000-00001EA10000}"/>
    <cellStyle name="Normal 76 3 2 3 3" xfId="5704" xr:uid="{00000000-0005-0000-0000-00001FA10000}"/>
    <cellStyle name="Normal 76 3 2 3 3 2" xfId="15756" xr:uid="{00000000-0005-0000-0000-000020A10000}"/>
    <cellStyle name="Normal 76 3 2 3 3 2 2" xfId="46087" xr:uid="{00000000-0005-0000-0000-000021A10000}"/>
    <cellStyle name="Normal 76 3 2 3 3 2 3" xfId="30854" xr:uid="{00000000-0005-0000-0000-000022A10000}"/>
    <cellStyle name="Normal 76 3 2 3 3 3" xfId="10736" xr:uid="{00000000-0005-0000-0000-000023A10000}"/>
    <cellStyle name="Normal 76 3 2 3 3 3 2" xfId="41070" xr:uid="{00000000-0005-0000-0000-000024A10000}"/>
    <cellStyle name="Normal 76 3 2 3 3 3 3" xfId="25837" xr:uid="{00000000-0005-0000-0000-000025A10000}"/>
    <cellStyle name="Normal 76 3 2 3 3 4" xfId="36057" xr:uid="{00000000-0005-0000-0000-000026A10000}"/>
    <cellStyle name="Normal 76 3 2 3 3 5" xfId="20824" xr:uid="{00000000-0005-0000-0000-000027A10000}"/>
    <cellStyle name="Normal 76 3 2 3 4" xfId="12414" xr:uid="{00000000-0005-0000-0000-000028A10000}"/>
    <cellStyle name="Normal 76 3 2 3 4 2" xfId="42745" xr:uid="{00000000-0005-0000-0000-000029A10000}"/>
    <cellStyle name="Normal 76 3 2 3 4 3" xfId="27512" xr:uid="{00000000-0005-0000-0000-00002AA10000}"/>
    <cellStyle name="Normal 76 3 2 3 5" xfId="7393" xr:uid="{00000000-0005-0000-0000-00002BA10000}"/>
    <cellStyle name="Normal 76 3 2 3 5 2" xfId="37728" xr:uid="{00000000-0005-0000-0000-00002CA10000}"/>
    <cellStyle name="Normal 76 3 2 3 5 3" xfId="22495" xr:uid="{00000000-0005-0000-0000-00002DA10000}"/>
    <cellStyle name="Normal 76 3 2 3 6" xfId="32716" xr:uid="{00000000-0005-0000-0000-00002EA10000}"/>
    <cellStyle name="Normal 76 3 2 3 7" xfId="17482" xr:uid="{00000000-0005-0000-0000-00002FA10000}"/>
    <cellStyle name="Normal 76 3 2 4" xfId="3175" xr:uid="{00000000-0005-0000-0000-000030A10000}"/>
    <cellStyle name="Normal 76 3 2 4 2" xfId="13249" xr:uid="{00000000-0005-0000-0000-000031A10000}"/>
    <cellStyle name="Normal 76 3 2 4 2 2" xfId="43580" xr:uid="{00000000-0005-0000-0000-000032A10000}"/>
    <cellStyle name="Normal 76 3 2 4 2 3" xfId="28347" xr:uid="{00000000-0005-0000-0000-000033A10000}"/>
    <cellStyle name="Normal 76 3 2 4 3" xfId="8229" xr:uid="{00000000-0005-0000-0000-000034A10000}"/>
    <cellStyle name="Normal 76 3 2 4 3 2" xfId="38563" xr:uid="{00000000-0005-0000-0000-000035A10000}"/>
    <cellStyle name="Normal 76 3 2 4 3 3" xfId="23330" xr:uid="{00000000-0005-0000-0000-000036A10000}"/>
    <cellStyle name="Normal 76 3 2 4 4" xfId="33550" xr:uid="{00000000-0005-0000-0000-000037A10000}"/>
    <cellStyle name="Normal 76 3 2 4 5" xfId="18317" xr:uid="{00000000-0005-0000-0000-000038A10000}"/>
    <cellStyle name="Normal 76 3 2 5" xfId="4868" xr:uid="{00000000-0005-0000-0000-000039A10000}"/>
    <cellStyle name="Normal 76 3 2 5 2" xfId="14920" xr:uid="{00000000-0005-0000-0000-00003AA10000}"/>
    <cellStyle name="Normal 76 3 2 5 2 2" xfId="45251" xr:uid="{00000000-0005-0000-0000-00003BA10000}"/>
    <cellStyle name="Normal 76 3 2 5 2 3" xfId="30018" xr:uid="{00000000-0005-0000-0000-00003CA10000}"/>
    <cellStyle name="Normal 76 3 2 5 3" xfId="9900" xr:uid="{00000000-0005-0000-0000-00003DA10000}"/>
    <cellStyle name="Normal 76 3 2 5 3 2" xfId="40234" xr:uid="{00000000-0005-0000-0000-00003EA10000}"/>
    <cellStyle name="Normal 76 3 2 5 3 3" xfId="25001" xr:uid="{00000000-0005-0000-0000-00003FA10000}"/>
    <cellStyle name="Normal 76 3 2 5 4" xfId="35221" xr:uid="{00000000-0005-0000-0000-000040A10000}"/>
    <cellStyle name="Normal 76 3 2 5 5" xfId="19988" xr:uid="{00000000-0005-0000-0000-000041A10000}"/>
    <cellStyle name="Normal 76 3 2 6" xfId="11578" xr:uid="{00000000-0005-0000-0000-000042A10000}"/>
    <cellStyle name="Normal 76 3 2 6 2" xfId="41909" xr:uid="{00000000-0005-0000-0000-000043A10000}"/>
    <cellStyle name="Normal 76 3 2 6 3" xfId="26676" xr:uid="{00000000-0005-0000-0000-000044A10000}"/>
    <cellStyle name="Normal 76 3 2 7" xfId="6557" xr:uid="{00000000-0005-0000-0000-000045A10000}"/>
    <cellStyle name="Normal 76 3 2 7 2" xfId="36892" xr:uid="{00000000-0005-0000-0000-000046A10000}"/>
    <cellStyle name="Normal 76 3 2 7 3" xfId="21659" xr:uid="{00000000-0005-0000-0000-000047A10000}"/>
    <cellStyle name="Normal 76 3 2 8" xfId="31880" xr:uid="{00000000-0005-0000-0000-000048A10000}"/>
    <cellStyle name="Normal 76 3 2 9" xfId="16646" xr:uid="{00000000-0005-0000-0000-000049A10000}"/>
    <cellStyle name="Normal 76 3 3" xfId="1693" xr:uid="{00000000-0005-0000-0000-00004AA10000}"/>
    <cellStyle name="Normal 76 3 3 2" xfId="2532" xr:uid="{00000000-0005-0000-0000-00004BA10000}"/>
    <cellStyle name="Normal 76 3 3 2 2" xfId="4222" xr:uid="{00000000-0005-0000-0000-00004CA10000}"/>
    <cellStyle name="Normal 76 3 3 2 2 2" xfId="14295" xr:uid="{00000000-0005-0000-0000-00004DA10000}"/>
    <cellStyle name="Normal 76 3 3 2 2 2 2" xfId="44626" xr:uid="{00000000-0005-0000-0000-00004EA10000}"/>
    <cellStyle name="Normal 76 3 3 2 2 2 3" xfId="29393" xr:uid="{00000000-0005-0000-0000-00004FA10000}"/>
    <cellStyle name="Normal 76 3 3 2 2 3" xfId="9275" xr:uid="{00000000-0005-0000-0000-000050A10000}"/>
    <cellStyle name="Normal 76 3 3 2 2 3 2" xfId="39609" xr:uid="{00000000-0005-0000-0000-000051A10000}"/>
    <cellStyle name="Normal 76 3 3 2 2 3 3" xfId="24376" xr:uid="{00000000-0005-0000-0000-000052A10000}"/>
    <cellStyle name="Normal 76 3 3 2 2 4" xfId="34596" xr:uid="{00000000-0005-0000-0000-000053A10000}"/>
    <cellStyle name="Normal 76 3 3 2 2 5" xfId="19363" xr:uid="{00000000-0005-0000-0000-000054A10000}"/>
    <cellStyle name="Normal 76 3 3 2 3" xfId="5914" xr:uid="{00000000-0005-0000-0000-000055A10000}"/>
    <cellStyle name="Normal 76 3 3 2 3 2" xfId="15966" xr:uid="{00000000-0005-0000-0000-000056A10000}"/>
    <cellStyle name="Normal 76 3 3 2 3 2 2" xfId="46297" xr:uid="{00000000-0005-0000-0000-000057A10000}"/>
    <cellStyle name="Normal 76 3 3 2 3 2 3" xfId="31064" xr:uid="{00000000-0005-0000-0000-000058A10000}"/>
    <cellStyle name="Normal 76 3 3 2 3 3" xfId="10946" xr:uid="{00000000-0005-0000-0000-000059A10000}"/>
    <cellStyle name="Normal 76 3 3 2 3 3 2" xfId="41280" xr:uid="{00000000-0005-0000-0000-00005AA10000}"/>
    <cellStyle name="Normal 76 3 3 2 3 3 3" xfId="26047" xr:uid="{00000000-0005-0000-0000-00005BA10000}"/>
    <cellStyle name="Normal 76 3 3 2 3 4" xfId="36267" xr:uid="{00000000-0005-0000-0000-00005CA10000}"/>
    <cellStyle name="Normal 76 3 3 2 3 5" xfId="21034" xr:uid="{00000000-0005-0000-0000-00005DA10000}"/>
    <cellStyle name="Normal 76 3 3 2 4" xfId="12624" xr:uid="{00000000-0005-0000-0000-00005EA10000}"/>
    <cellStyle name="Normal 76 3 3 2 4 2" xfId="42955" xr:uid="{00000000-0005-0000-0000-00005FA10000}"/>
    <cellStyle name="Normal 76 3 3 2 4 3" xfId="27722" xr:uid="{00000000-0005-0000-0000-000060A10000}"/>
    <cellStyle name="Normal 76 3 3 2 5" xfId="7603" xr:uid="{00000000-0005-0000-0000-000061A10000}"/>
    <cellStyle name="Normal 76 3 3 2 5 2" xfId="37938" xr:uid="{00000000-0005-0000-0000-000062A10000}"/>
    <cellStyle name="Normal 76 3 3 2 5 3" xfId="22705" xr:uid="{00000000-0005-0000-0000-000063A10000}"/>
    <cellStyle name="Normal 76 3 3 2 6" xfId="32926" xr:uid="{00000000-0005-0000-0000-000064A10000}"/>
    <cellStyle name="Normal 76 3 3 2 7" xfId="17692" xr:uid="{00000000-0005-0000-0000-000065A10000}"/>
    <cellStyle name="Normal 76 3 3 3" xfId="3385" xr:uid="{00000000-0005-0000-0000-000066A10000}"/>
    <cellStyle name="Normal 76 3 3 3 2" xfId="13459" xr:uid="{00000000-0005-0000-0000-000067A10000}"/>
    <cellStyle name="Normal 76 3 3 3 2 2" xfId="43790" xr:uid="{00000000-0005-0000-0000-000068A10000}"/>
    <cellStyle name="Normal 76 3 3 3 2 3" xfId="28557" xr:uid="{00000000-0005-0000-0000-000069A10000}"/>
    <cellStyle name="Normal 76 3 3 3 3" xfId="8439" xr:uid="{00000000-0005-0000-0000-00006AA10000}"/>
    <cellStyle name="Normal 76 3 3 3 3 2" xfId="38773" xr:uid="{00000000-0005-0000-0000-00006BA10000}"/>
    <cellStyle name="Normal 76 3 3 3 3 3" xfId="23540" xr:uid="{00000000-0005-0000-0000-00006CA10000}"/>
    <cellStyle name="Normal 76 3 3 3 4" xfId="33760" xr:uid="{00000000-0005-0000-0000-00006DA10000}"/>
    <cellStyle name="Normal 76 3 3 3 5" xfId="18527" xr:uid="{00000000-0005-0000-0000-00006EA10000}"/>
    <cellStyle name="Normal 76 3 3 4" xfId="5078" xr:uid="{00000000-0005-0000-0000-00006FA10000}"/>
    <cellStyle name="Normal 76 3 3 4 2" xfId="15130" xr:uid="{00000000-0005-0000-0000-000070A10000}"/>
    <cellStyle name="Normal 76 3 3 4 2 2" xfId="45461" xr:uid="{00000000-0005-0000-0000-000071A10000}"/>
    <cellStyle name="Normal 76 3 3 4 2 3" xfId="30228" xr:uid="{00000000-0005-0000-0000-000072A10000}"/>
    <cellStyle name="Normal 76 3 3 4 3" xfId="10110" xr:uid="{00000000-0005-0000-0000-000073A10000}"/>
    <cellStyle name="Normal 76 3 3 4 3 2" xfId="40444" xr:uid="{00000000-0005-0000-0000-000074A10000}"/>
    <cellStyle name="Normal 76 3 3 4 3 3" xfId="25211" xr:uid="{00000000-0005-0000-0000-000075A10000}"/>
    <cellStyle name="Normal 76 3 3 4 4" xfId="35431" xr:uid="{00000000-0005-0000-0000-000076A10000}"/>
    <cellStyle name="Normal 76 3 3 4 5" xfId="20198" xr:uid="{00000000-0005-0000-0000-000077A10000}"/>
    <cellStyle name="Normal 76 3 3 5" xfId="11788" xr:uid="{00000000-0005-0000-0000-000078A10000}"/>
    <cellStyle name="Normal 76 3 3 5 2" xfId="42119" xr:uid="{00000000-0005-0000-0000-000079A10000}"/>
    <cellStyle name="Normal 76 3 3 5 3" xfId="26886" xr:uid="{00000000-0005-0000-0000-00007AA10000}"/>
    <cellStyle name="Normal 76 3 3 6" xfId="6767" xr:uid="{00000000-0005-0000-0000-00007BA10000}"/>
    <cellStyle name="Normal 76 3 3 6 2" xfId="37102" xr:uid="{00000000-0005-0000-0000-00007CA10000}"/>
    <cellStyle name="Normal 76 3 3 6 3" xfId="21869" xr:uid="{00000000-0005-0000-0000-00007DA10000}"/>
    <cellStyle name="Normal 76 3 3 7" xfId="32090" xr:uid="{00000000-0005-0000-0000-00007EA10000}"/>
    <cellStyle name="Normal 76 3 3 8" xfId="16856" xr:uid="{00000000-0005-0000-0000-00007FA10000}"/>
    <cellStyle name="Normal 76 3 4" xfId="2114" xr:uid="{00000000-0005-0000-0000-000080A10000}"/>
    <cellStyle name="Normal 76 3 4 2" xfId="3804" xr:uid="{00000000-0005-0000-0000-000081A10000}"/>
    <cellStyle name="Normal 76 3 4 2 2" xfId="13877" xr:uid="{00000000-0005-0000-0000-000082A10000}"/>
    <cellStyle name="Normal 76 3 4 2 2 2" xfId="44208" xr:uid="{00000000-0005-0000-0000-000083A10000}"/>
    <cellStyle name="Normal 76 3 4 2 2 3" xfId="28975" xr:uid="{00000000-0005-0000-0000-000084A10000}"/>
    <cellStyle name="Normal 76 3 4 2 3" xfId="8857" xr:uid="{00000000-0005-0000-0000-000085A10000}"/>
    <cellStyle name="Normal 76 3 4 2 3 2" xfId="39191" xr:uid="{00000000-0005-0000-0000-000086A10000}"/>
    <cellStyle name="Normal 76 3 4 2 3 3" xfId="23958" xr:uid="{00000000-0005-0000-0000-000087A10000}"/>
    <cellStyle name="Normal 76 3 4 2 4" xfId="34178" xr:uid="{00000000-0005-0000-0000-000088A10000}"/>
    <cellStyle name="Normal 76 3 4 2 5" xfId="18945" xr:uid="{00000000-0005-0000-0000-000089A10000}"/>
    <cellStyle name="Normal 76 3 4 3" xfId="5496" xr:uid="{00000000-0005-0000-0000-00008AA10000}"/>
    <cellStyle name="Normal 76 3 4 3 2" xfId="15548" xr:uid="{00000000-0005-0000-0000-00008BA10000}"/>
    <cellStyle name="Normal 76 3 4 3 2 2" xfId="45879" xr:uid="{00000000-0005-0000-0000-00008CA10000}"/>
    <cellStyle name="Normal 76 3 4 3 2 3" xfId="30646" xr:uid="{00000000-0005-0000-0000-00008DA10000}"/>
    <cellStyle name="Normal 76 3 4 3 3" xfId="10528" xr:uid="{00000000-0005-0000-0000-00008EA10000}"/>
    <cellStyle name="Normal 76 3 4 3 3 2" xfId="40862" xr:uid="{00000000-0005-0000-0000-00008FA10000}"/>
    <cellStyle name="Normal 76 3 4 3 3 3" xfId="25629" xr:uid="{00000000-0005-0000-0000-000090A10000}"/>
    <cellStyle name="Normal 76 3 4 3 4" xfId="35849" xr:uid="{00000000-0005-0000-0000-000091A10000}"/>
    <cellStyle name="Normal 76 3 4 3 5" xfId="20616" xr:uid="{00000000-0005-0000-0000-000092A10000}"/>
    <cellStyle name="Normal 76 3 4 4" xfId="12206" xr:uid="{00000000-0005-0000-0000-000093A10000}"/>
    <cellStyle name="Normal 76 3 4 4 2" xfId="42537" xr:uid="{00000000-0005-0000-0000-000094A10000}"/>
    <cellStyle name="Normal 76 3 4 4 3" xfId="27304" xr:uid="{00000000-0005-0000-0000-000095A10000}"/>
    <cellStyle name="Normal 76 3 4 5" xfId="7185" xr:uid="{00000000-0005-0000-0000-000096A10000}"/>
    <cellStyle name="Normal 76 3 4 5 2" xfId="37520" xr:uid="{00000000-0005-0000-0000-000097A10000}"/>
    <cellStyle name="Normal 76 3 4 5 3" xfId="22287" xr:uid="{00000000-0005-0000-0000-000098A10000}"/>
    <cellStyle name="Normal 76 3 4 6" xfId="32508" xr:uid="{00000000-0005-0000-0000-000099A10000}"/>
    <cellStyle name="Normal 76 3 4 7" xfId="17274" xr:uid="{00000000-0005-0000-0000-00009AA10000}"/>
    <cellStyle name="Normal 76 3 5" xfId="2967" xr:uid="{00000000-0005-0000-0000-00009BA10000}"/>
    <cellStyle name="Normal 76 3 5 2" xfId="13041" xr:uid="{00000000-0005-0000-0000-00009CA10000}"/>
    <cellStyle name="Normal 76 3 5 2 2" xfId="43372" xr:uid="{00000000-0005-0000-0000-00009DA10000}"/>
    <cellStyle name="Normal 76 3 5 2 3" xfId="28139" xr:uid="{00000000-0005-0000-0000-00009EA10000}"/>
    <cellStyle name="Normal 76 3 5 3" xfId="8021" xr:uid="{00000000-0005-0000-0000-00009FA10000}"/>
    <cellStyle name="Normal 76 3 5 3 2" xfId="38355" xr:uid="{00000000-0005-0000-0000-0000A0A10000}"/>
    <cellStyle name="Normal 76 3 5 3 3" xfId="23122" xr:uid="{00000000-0005-0000-0000-0000A1A10000}"/>
    <cellStyle name="Normal 76 3 5 4" xfId="33342" xr:uid="{00000000-0005-0000-0000-0000A2A10000}"/>
    <cellStyle name="Normal 76 3 5 5" xfId="18109" xr:uid="{00000000-0005-0000-0000-0000A3A10000}"/>
    <cellStyle name="Normal 76 3 6" xfId="4660" xr:uid="{00000000-0005-0000-0000-0000A4A10000}"/>
    <cellStyle name="Normal 76 3 6 2" xfId="14712" xr:uid="{00000000-0005-0000-0000-0000A5A10000}"/>
    <cellStyle name="Normal 76 3 6 2 2" xfId="45043" xr:uid="{00000000-0005-0000-0000-0000A6A10000}"/>
    <cellStyle name="Normal 76 3 6 2 3" xfId="29810" xr:uid="{00000000-0005-0000-0000-0000A7A10000}"/>
    <cellStyle name="Normal 76 3 6 3" xfId="9692" xr:uid="{00000000-0005-0000-0000-0000A8A10000}"/>
    <cellStyle name="Normal 76 3 6 3 2" xfId="40026" xr:uid="{00000000-0005-0000-0000-0000A9A10000}"/>
    <cellStyle name="Normal 76 3 6 3 3" xfId="24793" xr:uid="{00000000-0005-0000-0000-0000AAA10000}"/>
    <cellStyle name="Normal 76 3 6 4" xfId="35013" xr:uid="{00000000-0005-0000-0000-0000ABA10000}"/>
    <cellStyle name="Normal 76 3 6 5" xfId="19780" xr:uid="{00000000-0005-0000-0000-0000ACA10000}"/>
    <cellStyle name="Normal 76 3 7" xfId="11370" xr:uid="{00000000-0005-0000-0000-0000ADA10000}"/>
    <cellStyle name="Normal 76 3 7 2" xfId="41701" xr:uid="{00000000-0005-0000-0000-0000AEA10000}"/>
    <cellStyle name="Normal 76 3 7 3" xfId="26468" xr:uid="{00000000-0005-0000-0000-0000AFA10000}"/>
    <cellStyle name="Normal 76 3 8" xfId="6349" xr:uid="{00000000-0005-0000-0000-0000B0A10000}"/>
    <cellStyle name="Normal 76 3 8 2" xfId="36684" xr:uid="{00000000-0005-0000-0000-0000B1A10000}"/>
    <cellStyle name="Normal 76 3 8 3" xfId="21451" xr:uid="{00000000-0005-0000-0000-0000B2A10000}"/>
    <cellStyle name="Normal 76 3 9" xfId="31673" xr:uid="{00000000-0005-0000-0000-0000B3A10000}"/>
    <cellStyle name="Normal 76 4" xfId="1374" xr:uid="{00000000-0005-0000-0000-0000B4A10000}"/>
    <cellStyle name="Normal 76 4 2" xfId="1797" xr:uid="{00000000-0005-0000-0000-0000B5A10000}"/>
    <cellStyle name="Normal 76 4 2 2" xfId="2636" xr:uid="{00000000-0005-0000-0000-0000B6A10000}"/>
    <cellStyle name="Normal 76 4 2 2 2" xfId="4326" xr:uid="{00000000-0005-0000-0000-0000B7A10000}"/>
    <cellStyle name="Normal 76 4 2 2 2 2" xfId="14399" xr:uid="{00000000-0005-0000-0000-0000B8A10000}"/>
    <cellStyle name="Normal 76 4 2 2 2 2 2" xfId="44730" xr:uid="{00000000-0005-0000-0000-0000B9A10000}"/>
    <cellStyle name="Normal 76 4 2 2 2 2 3" xfId="29497" xr:uid="{00000000-0005-0000-0000-0000BAA10000}"/>
    <cellStyle name="Normal 76 4 2 2 2 3" xfId="9379" xr:uid="{00000000-0005-0000-0000-0000BBA10000}"/>
    <cellStyle name="Normal 76 4 2 2 2 3 2" xfId="39713" xr:uid="{00000000-0005-0000-0000-0000BCA10000}"/>
    <cellStyle name="Normal 76 4 2 2 2 3 3" xfId="24480" xr:uid="{00000000-0005-0000-0000-0000BDA10000}"/>
    <cellStyle name="Normal 76 4 2 2 2 4" xfId="34700" xr:uid="{00000000-0005-0000-0000-0000BEA10000}"/>
    <cellStyle name="Normal 76 4 2 2 2 5" xfId="19467" xr:uid="{00000000-0005-0000-0000-0000BFA10000}"/>
    <cellStyle name="Normal 76 4 2 2 3" xfId="6018" xr:uid="{00000000-0005-0000-0000-0000C0A10000}"/>
    <cellStyle name="Normal 76 4 2 2 3 2" xfId="16070" xr:uid="{00000000-0005-0000-0000-0000C1A10000}"/>
    <cellStyle name="Normal 76 4 2 2 3 2 2" xfId="46401" xr:uid="{00000000-0005-0000-0000-0000C2A10000}"/>
    <cellStyle name="Normal 76 4 2 2 3 2 3" xfId="31168" xr:uid="{00000000-0005-0000-0000-0000C3A10000}"/>
    <cellStyle name="Normal 76 4 2 2 3 3" xfId="11050" xr:uid="{00000000-0005-0000-0000-0000C4A10000}"/>
    <cellStyle name="Normal 76 4 2 2 3 3 2" xfId="41384" xr:uid="{00000000-0005-0000-0000-0000C5A10000}"/>
    <cellStyle name="Normal 76 4 2 2 3 3 3" xfId="26151" xr:uid="{00000000-0005-0000-0000-0000C6A10000}"/>
    <cellStyle name="Normal 76 4 2 2 3 4" xfId="36371" xr:uid="{00000000-0005-0000-0000-0000C7A10000}"/>
    <cellStyle name="Normal 76 4 2 2 3 5" xfId="21138" xr:uid="{00000000-0005-0000-0000-0000C8A10000}"/>
    <cellStyle name="Normal 76 4 2 2 4" xfId="12728" xr:uid="{00000000-0005-0000-0000-0000C9A10000}"/>
    <cellStyle name="Normal 76 4 2 2 4 2" xfId="43059" xr:uid="{00000000-0005-0000-0000-0000CAA10000}"/>
    <cellStyle name="Normal 76 4 2 2 4 3" xfId="27826" xr:uid="{00000000-0005-0000-0000-0000CBA10000}"/>
    <cellStyle name="Normal 76 4 2 2 5" xfId="7707" xr:uid="{00000000-0005-0000-0000-0000CCA10000}"/>
    <cellStyle name="Normal 76 4 2 2 5 2" xfId="38042" xr:uid="{00000000-0005-0000-0000-0000CDA10000}"/>
    <cellStyle name="Normal 76 4 2 2 5 3" xfId="22809" xr:uid="{00000000-0005-0000-0000-0000CEA10000}"/>
    <cellStyle name="Normal 76 4 2 2 6" xfId="33030" xr:uid="{00000000-0005-0000-0000-0000CFA10000}"/>
    <cellStyle name="Normal 76 4 2 2 7" xfId="17796" xr:uid="{00000000-0005-0000-0000-0000D0A10000}"/>
    <cellStyle name="Normal 76 4 2 3" xfId="3489" xr:uid="{00000000-0005-0000-0000-0000D1A10000}"/>
    <cellStyle name="Normal 76 4 2 3 2" xfId="13563" xr:uid="{00000000-0005-0000-0000-0000D2A10000}"/>
    <cellStyle name="Normal 76 4 2 3 2 2" xfId="43894" xr:uid="{00000000-0005-0000-0000-0000D3A10000}"/>
    <cellStyle name="Normal 76 4 2 3 2 3" xfId="28661" xr:uid="{00000000-0005-0000-0000-0000D4A10000}"/>
    <cellStyle name="Normal 76 4 2 3 3" xfId="8543" xr:uid="{00000000-0005-0000-0000-0000D5A10000}"/>
    <cellStyle name="Normal 76 4 2 3 3 2" xfId="38877" xr:uid="{00000000-0005-0000-0000-0000D6A10000}"/>
    <cellStyle name="Normal 76 4 2 3 3 3" xfId="23644" xr:uid="{00000000-0005-0000-0000-0000D7A10000}"/>
    <cellStyle name="Normal 76 4 2 3 4" xfId="33864" xr:uid="{00000000-0005-0000-0000-0000D8A10000}"/>
    <cellStyle name="Normal 76 4 2 3 5" xfId="18631" xr:uid="{00000000-0005-0000-0000-0000D9A10000}"/>
    <cellStyle name="Normal 76 4 2 4" xfId="5182" xr:uid="{00000000-0005-0000-0000-0000DAA10000}"/>
    <cellStyle name="Normal 76 4 2 4 2" xfId="15234" xr:uid="{00000000-0005-0000-0000-0000DBA10000}"/>
    <cellStyle name="Normal 76 4 2 4 2 2" xfId="45565" xr:uid="{00000000-0005-0000-0000-0000DCA10000}"/>
    <cellStyle name="Normal 76 4 2 4 2 3" xfId="30332" xr:uid="{00000000-0005-0000-0000-0000DDA10000}"/>
    <cellStyle name="Normal 76 4 2 4 3" xfId="10214" xr:uid="{00000000-0005-0000-0000-0000DEA10000}"/>
    <cellStyle name="Normal 76 4 2 4 3 2" xfId="40548" xr:uid="{00000000-0005-0000-0000-0000DFA10000}"/>
    <cellStyle name="Normal 76 4 2 4 3 3" xfId="25315" xr:uid="{00000000-0005-0000-0000-0000E0A10000}"/>
    <cellStyle name="Normal 76 4 2 4 4" xfId="35535" xr:uid="{00000000-0005-0000-0000-0000E1A10000}"/>
    <cellStyle name="Normal 76 4 2 4 5" xfId="20302" xr:uid="{00000000-0005-0000-0000-0000E2A10000}"/>
    <cellStyle name="Normal 76 4 2 5" xfId="11892" xr:uid="{00000000-0005-0000-0000-0000E3A10000}"/>
    <cellStyle name="Normal 76 4 2 5 2" xfId="42223" xr:uid="{00000000-0005-0000-0000-0000E4A10000}"/>
    <cellStyle name="Normal 76 4 2 5 3" xfId="26990" xr:uid="{00000000-0005-0000-0000-0000E5A10000}"/>
    <cellStyle name="Normal 76 4 2 6" xfId="6871" xr:uid="{00000000-0005-0000-0000-0000E6A10000}"/>
    <cellStyle name="Normal 76 4 2 6 2" xfId="37206" xr:uid="{00000000-0005-0000-0000-0000E7A10000}"/>
    <cellStyle name="Normal 76 4 2 6 3" xfId="21973" xr:uid="{00000000-0005-0000-0000-0000E8A10000}"/>
    <cellStyle name="Normal 76 4 2 7" xfId="32194" xr:uid="{00000000-0005-0000-0000-0000E9A10000}"/>
    <cellStyle name="Normal 76 4 2 8" xfId="16960" xr:uid="{00000000-0005-0000-0000-0000EAA10000}"/>
    <cellStyle name="Normal 76 4 3" xfId="2218" xr:uid="{00000000-0005-0000-0000-0000EBA10000}"/>
    <cellStyle name="Normal 76 4 3 2" xfId="3908" xr:uid="{00000000-0005-0000-0000-0000ECA10000}"/>
    <cellStyle name="Normal 76 4 3 2 2" xfId="13981" xr:uid="{00000000-0005-0000-0000-0000EDA10000}"/>
    <cellStyle name="Normal 76 4 3 2 2 2" xfId="44312" xr:uid="{00000000-0005-0000-0000-0000EEA10000}"/>
    <cellStyle name="Normal 76 4 3 2 2 3" xfId="29079" xr:uid="{00000000-0005-0000-0000-0000EFA10000}"/>
    <cellStyle name="Normal 76 4 3 2 3" xfId="8961" xr:uid="{00000000-0005-0000-0000-0000F0A10000}"/>
    <cellStyle name="Normal 76 4 3 2 3 2" xfId="39295" xr:uid="{00000000-0005-0000-0000-0000F1A10000}"/>
    <cellStyle name="Normal 76 4 3 2 3 3" xfId="24062" xr:uid="{00000000-0005-0000-0000-0000F2A10000}"/>
    <cellStyle name="Normal 76 4 3 2 4" xfId="34282" xr:uid="{00000000-0005-0000-0000-0000F3A10000}"/>
    <cellStyle name="Normal 76 4 3 2 5" xfId="19049" xr:uid="{00000000-0005-0000-0000-0000F4A10000}"/>
    <cellStyle name="Normal 76 4 3 3" xfId="5600" xr:uid="{00000000-0005-0000-0000-0000F5A10000}"/>
    <cellStyle name="Normal 76 4 3 3 2" xfId="15652" xr:uid="{00000000-0005-0000-0000-0000F6A10000}"/>
    <cellStyle name="Normal 76 4 3 3 2 2" xfId="45983" xr:uid="{00000000-0005-0000-0000-0000F7A10000}"/>
    <cellStyle name="Normal 76 4 3 3 2 3" xfId="30750" xr:uid="{00000000-0005-0000-0000-0000F8A10000}"/>
    <cellStyle name="Normal 76 4 3 3 3" xfId="10632" xr:uid="{00000000-0005-0000-0000-0000F9A10000}"/>
    <cellStyle name="Normal 76 4 3 3 3 2" xfId="40966" xr:uid="{00000000-0005-0000-0000-0000FAA10000}"/>
    <cellStyle name="Normal 76 4 3 3 3 3" xfId="25733" xr:uid="{00000000-0005-0000-0000-0000FBA10000}"/>
    <cellStyle name="Normal 76 4 3 3 4" xfId="35953" xr:uid="{00000000-0005-0000-0000-0000FCA10000}"/>
    <cellStyle name="Normal 76 4 3 3 5" xfId="20720" xr:uid="{00000000-0005-0000-0000-0000FDA10000}"/>
    <cellStyle name="Normal 76 4 3 4" xfId="12310" xr:uid="{00000000-0005-0000-0000-0000FEA10000}"/>
    <cellStyle name="Normal 76 4 3 4 2" xfId="42641" xr:uid="{00000000-0005-0000-0000-0000FFA10000}"/>
    <cellStyle name="Normal 76 4 3 4 3" xfId="27408" xr:uid="{00000000-0005-0000-0000-000000A20000}"/>
    <cellStyle name="Normal 76 4 3 5" xfId="7289" xr:uid="{00000000-0005-0000-0000-000001A20000}"/>
    <cellStyle name="Normal 76 4 3 5 2" xfId="37624" xr:uid="{00000000-0005-0000-0000-000002A20000}"/>
    <cellStyle name="Normal 76 4 3 5 3" xfId="22391" xr:uid="{00000000-0005-0000-0000-000003A20000}"/>
    <cellStyle name="Normal 76 4 3 6" xfId="32612" xr:uid="{00000000-0005-0000-0000-000004A20000}"/>
    <cellStyle name="Normal 76 4 3 7" xfId="17378" xr:uid="{00000000-0005-0000-0000-000005A20000}"/>
    <cellStyle name="Normal 76 4 4" xfId="3071" xr:uid="{00000000-0005-0000-0000-000006A20000}"/>
    <cellStyle name="Normal 76 4 4 2" xfId="13145" xr:uid="{00000000-0005-0000-0000-000007A20000}"/>
    <cellStyle name="Normal 76 4 4 2 2" xfId="43476" xr:uid="{00000000-0005-0000-0000-000008A20000}"/>
    <cellStyle name="Normal 76 4 4 2 3" xfId="28243" xr:uid="{00000000-0005-0000-0000-000009A20000}"/>
    <cellStyle name="Normal 76 4 4 3" xfId="8125" xr:uid="{00000000-0005-0000-0000-00000AA20000}"/>
    <cellStyle name="Normal 76 4 4 3 2" xfId="38459" xr:uid="{00000000-0005-0000-0000-00000BA20000}"/>
    <cellStyle name="Normal 76 4 4 3 3" xfId="23226" xr:uid="{00000000-0005-0000-0000-00000CA20000}"/>
    <cellStyle name="Normal 76 4 4 4" xfId="33446" xr:uid="{00000000-0005-0000-0000-00000DA20000}"/>
    <cellStyle name="Normal 76 4 4 5" xfId="18213" xr:uid="{00000000-0005-0000-0000-00000EA20000}"/>
    <cellStyle name="Normal 76 4 5" xfId="4764" xr:uid="{00000000-0005-0000-0000-00000FA20000}"/>
    <cellStyle name="Normal 76 4 5 2" xfId="14816" xr:uid="{00000000-0005-0000-0000-000010A20000}"/>
    <cellStyle name="Normal 76 4 5 2 2" xfId="45147" xr:uid="{00000000-0005-0000-0000-000011A20000}"/>
    <cellStyle name="Normal 76 4 5 2 3" xfId="29914" xr:uid="{00000000-0005-0000-0000-000012A20000}"/>
    <cellStyle name="Normal 76 4 5 3" xfId="9796" xr:uid="{00000000-0005-0000-0000-000013A20000}"/>
    <cellStyle name="Normal 76 4 5 3 2" xfId="40130" xr:uid="{00000000-0005-0000-0000-000014A20000}"/>
    <cellStyle name="Normal 76 4 5 3 3" xfId="24897" xr:uid="{00000000-0005-0000-0000-000015A20000}"/>
    <cellStyle name="Normal 76 4 5 4" xfId="35117" xr:uid="{00000000-0005-0000-0000-000016A20000}"/>
    <cellStyle name="Normal 76 4 5 5" xfId="19884" xr:uid="{00000000-0005-0000-0000-000017A20000}"/>
    <cellStyle name="Normal 76 4 6" xfId="11474" xr:uid="{00000000-0005-0000-0000-000018A20000}"/>
    <cellStyle name="Normal 76 4 6 2" xfId="41805" xr:uid="{00000000-0005-0000-0000-000019A20000}"/>
    <cellStyle name="Normal 76 4 6 3" xfId="26572" xr:uid="{00000000-0005-0000-0000-00001AA20000}"/>
    <cellStyle name="Normal 76 4 7" xfId="6453" xr:uid="{00000000-0005-0000-0000-00001BA20000}"/>
    <cellStyle name="Normal 76 4 7 2" xfId="36788" xr:uid="{00000000-0005-0000-0000-00001CA20000}"/>
    <cellStyle name="Normal 76 4 7 3" xfId="21555" xr:uid="{00000000-0005-0000-0000-00001DA20000}"/>
    <cellStyle name="Normal 76 4 8" xfId="31776" xr:uid="{00000000-0005-0000-0000-00001EA20000}"/>
    <cellStyle name="Normal 76 4 9" xfId="16542" xr:uid="{00000000-0005-0000-0000-00001FA20000}"/>
    <cellStyle name="Normal 76 5" xfId="1587" xr:uid="{00000000-0005-0000-0000-000020A20000}"/>
    <cellStyle name="Normal 76 5 2" xfId="2428" xr:uid="{00000000-0005-0000-0000-000021A20000}"/>
    <cellStyle name="Normal 76 5 2 2" xfId="4118" xr:uid="{00000000-0005-0000-0000-000022A20000}"/>
    <cellStyle name="Normal 76 5 2 2 2" xfId="14191" xr:uid="{00000000-0005-0000-0000-000023A20000}"/>
    <cellStyle name="Normal 76 5 2 2 2 2" xfId="44522" xr:uid="{00000000-0005-0000-0000-000024A20000}"/>
    <cellStyle name="Normal 76 5 2 2 2 3" xfId="29289" xr:uid="{00000000-0005-0000-0000-000025A20000}"/>
    <cellStyle name="Normal 76 5 2 2 3" xfId="9171" xr:uid="{00000000-0005-0000-0000-000026A20000}"/>
    <cellStyle name="Normal 76 5 2 2 3 2" xfId="39505" xr:uid="{00000000-0005-0000-0000-000027A20000}"/>
    <cellStyle name="Normal 76 5 2 2 3 3" xfId="24272" xr:uid="{00000000-0005-0000-0000-000028A20000}"/>
    <cellStyle name="Normal 76 5 2 2 4" xfId="34492" xr:uid="{00000000-0005-0000-0000-000029A20000}"/>
    <cellStyle name="Normal 76 5 2 2 5" xfId="19259" xr:uid="{00000000-0005-0000-0000-00002AA20000}"/>
    <cellStyle name="Normal 76 5 2 3" xfId="5810" xr:uid="{00000000-0005-0000-0000-00002BA20000}"/>
    <cellStyle name="Normal 76 5 2 3 2" xfId="15862" xr:uid="{00000000-0005-0000-0000-00002CA20000}"/>
    <cellStyle name="Normal 76 5 2 3 2 2" xfId="46193" xr:uid="{00000000-0005-0000-0000-00002DA20000}"/>
    <cellStyle name="Normal 76 5 2 3 2 3" xfId="30960" xr:uid="{00000000-0005-0000-0000-00002EA20000}"/>
    <cellStyle name="Normal 76 5 2 3 3" xfId="10842" xr:uid="{00000000-0005-0000-0000-00002FA20000}"/>
    <cellStyle name="Normal 76 5 2 3 3 2" xfId="41176" xr:uid="{00000000-0005-0000-0000-000030A20000}"/>
    <cellStyle name="Normal 76 5 2 3 3 3" xfId="25943" xr:uid="{00000000-0005-0000-0000-000031A20000}"/>
    <cellStyle name="Normal 76 5 2 3 4" xfId="36163" xr:uid="{00000000-0005-0000-0000-000032A20000}"/>
    <cellStyle name="Normal 76 5 2 3 5" xfId="20930" xr:uid="{00000000-0005-0000-0000-000033A20000}"/>
    <cellStyle name="Normal 76 5 2 4" xfId="12520" xr:uid="{00000000-0005-0000-0000-000034A20000}"/>
    <cellStyle name="Normal 76 5 2 4 2" xfId="42851" xr:uid="{00000000-0005-0000-0000-000035A20000}"/>
    <cellStyle name="Normal 76 5 2 4 3" xfId="27618" xr:uid="{00000000-0005-0000-0000-000036A20000}"/>
    <cellStyle name="Normal 76 5 2 5" xfId="7499" xr:uid="{00000000-0005-0000-0000-000037A20000}"/>
    <cellStyle name="Normal 76 5 2 5 2" xfId="37834" xr:uid="{00000000-0005-0000-0000-000038A20000}"/>
    <cellStyle name="Normal 76 5 2 5 3" xfId="22601" xr:uid="{00000000-0005-0000-0000-000039A20000}"/>
    <cellStyle name="Normal 76 5 2 6" xfId="32822" xr:uid="{00000000-0005-0000-0000-00003AA20000}"/>
    <cellStyle name="Normal 76 5 2 7" xfId="17588" xr:uid="{00000000-0005-0000-0000-00003BA20000}"/>
    <cellStyle name="Normal 76 5 3" xfId="3281" xr:uid="{00000000-0005-0000-0000-00003CA20000}"/>
    <cellStyle name="Normal 76 5 3 2" xfId="13355" xr:uid="{00000000-0005-0000-0000-00003DA20000}"/>
    <cellStyle name="Normal 76 5 3 2 2" xfId="43686" xr:uid="{00000000-0005-0000-0000-00003EA20000}"/>
    <cellStyle name="Normal 76 5 3 2 3" xfId="28453" xr:uid="{00000000-0005-0000-0000-00003FA20000}"/>
    <cellStyle name="Normal 76 5 3 3" xfId="8335" xr:uid="{00000000-0005-0000-0000-000040A20000}"/>
    <cellStyle name="Normal 76 5 3 3 2" xfId="38669" xr:uid="{00000000-0005-0000-0000-000041A20000}"/>
    <cellStyle name="Normal 76 5 3 3 3" xfId="23436" xr:uid="{00000000-0005-0000-0000-000042A20000}"/>
    <cellStyle name="Normal 76 5 3 4" xfId="33656" xr:uid="{00000000-0005-0000-0000-000043A20000}"/>
    <cellStyle name="Normal 76 5 3 5" xfId="18423" xr:uid="{00000000-0005-0000-0000-000044A20000}"/>
    <cellStyle name="Normal 76 5 4" xfId="4974" xr:uid="{00000000-0005-0000-0000-000045A20000}"/>
    <cellStyle name="Normal 76 5 4 2" xfId="15026" xr:uid="{00000000-0005-0000-0000-000046A20000}"/>
    <cellStyle name="Normal 76 5 4 2 2" xfId="45357" xr:uid="{00000000-0005-0000-0000-000047A20000}"/>
    <cellStyle name="Normal 76 5 4 2 3" xfId="30124" xr:uid="{00000000-0005-0000-0000-000048A20000}"/>
    <cellStyle name="Normal 76 5 4 3" xfId="10006" xr:uid="{00000000-0005-0000-0000-000049A20000}"/>
    <cellStyle name="Normal 76 5 4 3 2" xfId="40340" xr:uid="{00000000-0005-0000-0000-00004AA20000}"/>
    <cellStyle name="Normal 76 5 4 3 3" xfId="25107" xr:uid="{00000000-0005-0000-0000-00004BA20000}"/>
    <cellStyle name="Normal 76 5 4 4" xfId="35327" xr:uid="{00000000-0005-0000-0000-00004CA20000}"/>
    <cellStyle name="Normal 76 5 4 5" xfId="20094" xr:uid="{00000000-0005-0000-0000-00004DA20000}"/>
    <cellStyle name="Normal 76 5 5" xfId="11684" xr:uid="{00000000-0005-0000-0000-00004EA20000}"/>
    <cellStyle name="Normal 76 5 5 2" xfId="42015" xr:uid="{00000000-0005-0000-0000-00004FA20000}"/>
    <cellStyle name="Normal 76 5 5 3" xfId="26782" xr:uid="{00000000-0005-0000-0000-000050A20000}"/>
    <cellStyle name="Normal 76 5 6" xfId="6663" xr:uid="{00000000-0005-0000-0000-000051A20000}"/>
    <cellStyle name="Normal 76 5 6 2" xfId="36998" xr:uid="{00000000-0005-0000-0000-000052A20000}"/>
    <cellStyle name="Normal 76 5 6 3" xfId="21765" xr:uid="{00000000-0005-0000-0000-000053A20000}"/>
    <cellStyle name="Normal 76 5 7" xfId="31986" xr:uid="{00000000-0005-0000-0000-000054A20000}"/>
    <cellStyle name="Normal 76 5 8" xfId="16752" xr:uid="{00000000-0005-0000-0000-000055A20000}"/>
    <cellStyle name="Normal 76 6" xfId="2008" xr:uid="{00000000-0005-0000-0000-000056A20000}"/>
    <cellStyle name="Normal 76 6 2" xfId="3700" xr:uid="{00000000-0005-0000-0000-000057A20000}"/>
    <cellStyle name="Normal 76 6 2 2" xfId="13773" xr:uid="{00000000-0005-0000-0000-000058A20000}"/>
    <cellStyle name="Normal 76 6 2 2 2" xfId="44104" xr:uid="{00000000-0005-0000-0000-000059A20000}"/>
    <cellStyle name="Normal 76 6 2 2 3" xfId="28871" xr:uid="{00000000-0005-0000-0000-00005AA20000}"/>
    <cellStyle name="Normal 76 6 2 3" xfId="8753" xr:uid="{00000000-0005-0000-0000-00005BA20000}"/>
    <cellStyle name="Normal 76 6 2 3 2" xfId="39087" xr:uid="{00000000-0005-0000-0000-00005CA20000}"/>
    <cellStyle name="Normal 76 6 2 3 3" xfId="23854" xr:uid="{00000000-0005-0000-0000-00005DA20000}"/>
    <cellStyle name="Normal 76 6 2 4" xfId="34074" xr:uid="{00000000-0005-0000-0000-00005EA20000}"/>
    <cellStyle name="Normal 76 6 2 5" xfId="18841" xr:uid="{00000000-0005-0000-0000-00005FA20000}"/>
    <cellStyle name="Normal 76 6 3" xfId="5392" xr:uid="{00000000-0005-0000-0000-000060A20000}"/>
    <cellStyle name="Normal 76 6 3 2" xfId="15444" xr:uid="{00000000-0005-0000-0000-000061A20000}"/>
    <cellStyle name="Normal 76 6 3 2 2" xfId="45775" xr:uid="{00000000-0005-0000-0000-000062A20000}"/>
    <cellStyle name="Normal 76 6 3 2 3" xfId="30542" xr:uid="{00000000-0005-0000-0000-000063A20000}"/>
    <cellStyle name="Normal 76 6 3 3" xfId="10424" xr:uid="{00000000-0005-0000-0000-000064A20000}"/>
    <cellStyle name="Normal 76 6 3 3 2" xfId="40758" xr:uid="{00000000-0005-0000-0000-000065A20000}"/>
    <cellStyle name="Normal 76 6 3 3 3" xfId="25525" xr:uid="{00000000-0005-0000-0000-000066A20000}"/>
    <cellStyle name="Normal 76 6 3 4" xfId="35745" xr:uid="{00000000-0005-0000-0000-000067A20000}"/>
    <cellStyle name="Normal 76 6 3 5" xfId="20512" xr:uid="{00000000-0005-0000-0000-000068A20000}"/>
    <cellStyle name="Normal 76 6 4" xfId="12102" xr:uid="{00000000-0005-0000-0000-000069A20000}"/>
    <cellStyle name="Normal 76 6 4 2" xfId="42433" xr:uid="{00000000-0005-0000-0000-00006AA20000}"/>
    <cellStyle name="Normal 76 6 4 3" xfId="27200" xr:uid="{00000000-0005-0000-0000-00006BA20000}"/>
    <cellStyle name="Normal 76 6 5" xfId="7081" xr:uid="{00000000-0005-0000-0000-00006CA20000}"/>
    <cellStyle name="Normal 76 6 5 2" xfId="37416" xr:uid="{00000000-0005-0000-0000-00006DA20000}"/>
    <cellStyle name="Normal 76 6 5 3" xfId="22183" xr:uid="{00000000-0005-0000-0000-00006EA20000}"/>
    <cellStyle name="Normal 76 6 6" xfId="32404" xr:uid="{00000000-0005-0000-0000-00006FA20000}"/>
    <cellStyle name="Normal 76 6 7" xfId="17170" xr:uid="{00000000-0005-0000-0000-000070A20000}"/>
    <cellStyle name="Normal 76 7" xfId="2860" xr:uid="{00000000-0005-0000-0000-000071A20000}"/>
    <cellStyle name="Normal 76 7 2" xfId="12937" xr:uid="{00000000-0005-0000-0000-000072A20000}"/>
    <cellStyle name="Normal 76 7 2 2" xfId="43268" xr:uid="{00000000-0005-0000-0000-000073A20000}"/>
    <cellStyle name="Normal 76 7 2 3" xfId="28035" xr:uid="{00000000-0005-0000-0000-000074A20000}"/>
    <cellStyle name="Normal 76 7 3" xfId="7917" xr:uid="{00000000-0005-0000-0000-000075A20000}"/>
    <cellStyle name="Normal 76 7 3 2" xfId="38251" xr:uid="{00000000-0005-0000-0000-000076A20000}"/>
    <cellStyle name="Normal 76 7 3 3" xfId="23018" xr:uid="{00000000-0005-0000-0000-000077A20000}"/>
    <cellStyle name="Normal 76 7 4" xfId="33238" xr:uid="{00000000-0005-0000-0000-000078A20000}"/>
    <cellStyle name="Normal 76 7 5" xfId="18005" xr:uid="{00000000-0005-0000-0000-000079A20000}"/>
    <cellStyle name="Normal 76 8" xfId="4554" xr:uid="{00000000-0005-0000-0000-00007AA20000}"/>
    <cellStyle name="Normal 76 8 2" xfId="14608" xr:uid="{00000000-0005-0000-0000-00007BA20000}"/>
    <cellStyle name="Normal 76 8 2 2" xfId="44939" xr:uid="{00000000-0005-0000-0000-00007CA20000}"/>
    <cellStyle name="Normal 76 8 2 3" xfId="29706" xr:uid="{00000000-0005-0000-0000-00007DA20000}"/>
    <cellStyle name="Normal 76 8 3" xfId="9588" xr:uid="{00000000-0005-0000-0000-00007EA20000}"/>
    <cellStyle name="Normal 76 8 3 2" xfId="39922" xr:uid="{00000000-0005-0000-0000-00007FA20000}"/>
    <cellStyle name="Normal 76 8 3 3" xfId="24689" xr:uid="{00000000-0005-0000-0000-000080A20000}"/>
    <cellStyle name="Normal 76 8 4" xfId="34909" xr:uid="{00000000-0005-0000-0000-000081A20000}"/>
    <cellStyle name="Normal 76 8 5" xfId="19676" xr:uid="{00000000-0005-0000-0000-000082A20000}"/>
    <cellStyle name="Normal 76 9" xfId="11264" xr:uid="{00000000-0005-0000-0000-000083A20000}"/>
    <cellStyle name="Normal 76 9 2" xfId="41597" xr:uid="{00000000-0005-0000-0000-000084A20000}"/>
    <cellStyle name="Normal 76 9 3" xfId="26364" xr:uid="{00000000-0005-0000-0000-000085A20000}"/>
    <cellStyle name="Normal 77" xfId="564" xr:uid="{00000000-0005-0000-0000-000086A20000}"/>
    <cellStyle name="Normal 78" xfId="364" xr:uid="{00000000-0005-0000-0000-000087A20000}"/>
    <cellStyle name="Normal 78 10" xfId="6192" xr:uid="{00000000-0005-0000-0000-000088A20000}"/>
    <cellStyle name="Normal 78 10 2" xfId="36531" xr:uid="{00000000-0005-0000-0000-000089A20000}"/>
    <cellStyle name="Normal 78 10 3" xfId="21298" xr:uid="{00000000-0005-0000-0000-00008AA20000}"/>
    <cellStyle name="Normal 78 10 4" xfId="46739" xr:uid="{00000000-0005-0000-0000-00008BA20000}"/>
    <cellStyle name="Normal 78 10 4 2" xfId="46839" xr:uid="{00000000-0005-0000-0000-00008CA20000}"/>
    <cellStyle name="Normal 78 11" xfId="31523" xr:uid="{00000000-0005-0000-0000-00008DA20000}"/>
    <cellStyle name="Normal 78 12" xfId="16283" xr:uid="{00000000-0005-0000-0000-00008EA20000}"/>
    <cellStyle name="Normal 78 2" xfId="1157" xr:uid="{00000000-0005-0000-0000-00008FA20000}"/>
    <cellStyle name="Normal 78 2 10" xfId="31576" xr:uid="{00000000-0005-0000-0000-000090A20000}"/>
    <cellStyle name="Normal 78 2 11" xfId="16337" xr:uid="{00000000-0005-0000-0000-000091A20000}"/>
    <cellStyle name="Normal 78 2 2" xfId="1266" xr:uid="{00000000-0005-0000-0000-000092A20000}"/>
    <cellStyle name="Normal 78 2 2 10" xfId="16441" xr:uid="{00000000-0005-0000-0000-000093A20000}"/>
    <cellStyle name="Normal 78 2 2 2" xfId="1483" xr:uid="{00000000-0005-0000-0000-000094A20000}"/>
    <cellStyle name="Normal 78 2 2 2 2" xfId="1904" xr:uid="{00000000-0005-0000-0000-000095A20000}"/>
    <cellStyle name="Normal 78 2 2 2 2 2" xfId="2743" xr:uid="{00000000-0005-0000-0000-000096A20000}"/>
    <cellStyle name="Normal 78 2 2 2 2 2 2" xfId="4433" xr:uid="{00000000-0005-0000-0000-000097A20000}"/>
    <cellStyle name="Normal 78 2 2 2 2 2 2 2" xfId="14506" xr:uid="{00000000-0005-0000-0000-000098A20000}"/>
    <cellStyle name="Normal 78 2 2 2 2 2 2 2 2" xfId="44837" xr:uid="{00000000-0005-0000-0000-000099A20000}"/>
    <cellStyle name="Normal 78 2 2 2 2 2 2 2 3" xfId="29604" xr:uid="{00000000-0005-0000-0000-00009AA20000}"/>
    <cellStyle name="Normal 78 2 2 2 2 2 2 3" xfId="9486" xr:uid="{00000000-0005-0000-0000-00009BA20000}"/>
    <cellStyle name="Normal 78 2 2 2 2 2 2 3 2" xfId="39820" xr:uid="{00000000-0005-0000-0000-00009CA20000}"/>
    <cellStyle name="Normal 78 2 2 2 2 2 2 3 3" xfId="24587" xr:uid="{00000000-0005-0000-0000-00009DA20000}"/>
    <cellStyle name="Normal 78 2 2 2 2 2 2 4" xfId="34807" xr:uid="{00000000-0005-0000-0000-00009EA20000}"/>
    <cellStyle name="Normal 78 2 2 2 2 2 2 5" xfId="19574" xr:uid="{00000000-0005-0000-0000-00009FA20000}"/>
    <cellStyle name="Normal 78 2 2 2 2 2 3" xfId="6125" xr:uid="{00000000-0005-0000-0000-0000A0A20000}"/>
    <cellStyle name="Normal 78 2 2 2 2 2 3 2" xfId="16177" xr:uid="{00000000-0005-0000-0000-0000A1A20000}"/>
    <cellStyle name="Normal 78 2 2 2 2 2 3 2 2" xfId="46508" xr:uid="{00000000-0005-0000-0000-0000A2A20000}"/>
    <cellStyle name="Normal 78 2 2 2 2 2 3 2 3" xfId="31275" xr:uid="{00000000-0005-0000-0000-0000A3A20000}"/>
    <cellStyle name="Normal 78 2 2 2 2 2 3 3" xfId="11157" xr:uid="{00000000-0005-0000-0000-0000A4A20000}"/>
    <cellStyle name="Normal 78 2 2 2 2 2 3 3 2" xfId="41491" xr:uid="{00000000-0005-0000-0000-0000A5A20000}"/>
    <cellStyle name="Normal 78 2 2 2 2 2 3 3 3" xfId="26258" xr:uid="{00000000-0005-0000-0000-0000A6A20000}"/>
    <cellStyle name="Normal 78 2 2 2 2 2 3 4" xfId="36478" xr:uid="{00000000-0005-0000-0000-0000A7A20000}"/>
    <cellStyle name="Normal 78 2 2 2 2 2 3 5" xfId="21245" xr:uid="{00000000-0005-0000-0000-0000A8A20000}"/>
    <cellStyle name="Normal 78 2 2 2 2 2 4" xfId="12835" xr:uid="{00000000-0005-0000-0000-0000A9A20000}"/>
    <cellStyle name="Normal 78 2 2 2 2 2 4 2" xfId="43166" xr:uid="{00000000-0005-0000-0000-0000AAA20000}"/>
    <cellStyle name="Normal 78 2 2 2 2 2 4 3" xfId="27933" xr:uid="{00000000-0005-0000-0000-0000ABA20000}"/>
    <cellStyle name="Normal 78 2 2 2 2 2 5" xfId="7814" xr:uid="{00000000-0005-0000-0000-0000ACA20000}"/>
    <cellStyle name="Normal 78 2 2 2 2 2 5 2" xfId="38149" xr:uid="{00000000-0005-0000-0000-0000ADA20000}"/>
    <cellStyle name="Normal 78 2 2 2 2 2 5 3" xfId="22916" xr:uid="{00000000-0005-0000-0000-0000AEA20000}"/>
    <cellStyle name="Normal 78 2 2 2 2 2 6" xfId="33137" xr:uid="{00000000-0005-0000-0000-0000AFA20000}"/>
    <cellStyle name="Normal 78 2 2 2 2 2 7" xfId="17903" xr:uid="{00000000-0005-0000-0000-0000B0A20000}"/>
    <cellStyle name="Normal 78 2 2 2 2 3" xfId="3596" xr:uid="{00000000-0005-0000-0000-0000B1A20000}"/>
    <cellStyle name="Normal 78 2 2 2 2 3 2" xfId="13670" xr:uid="{00000000-0005-0000-0000-0000B2A20000}"/>
    <cellStyle name="Normal 78 2 2 2 2 3 2 2" xfId="44001" xr:uid="{00000000-0005-0000-0000-0000B3A20000}"/>
    <cellStyle name="Normal 78 2 2 2 2 3 2 3" xfId="28768" xr:uid="{00000000-0005-0000-0000-0000B4A20000}"/>
    <cellStyle name="Normal 78 2 2 2 2 3 3" xfId="8650" xr:uid="{00000000-0005-0000-0000-0000B5A20000}"/>
    <cellStyle name="Normal 78 2 2 2 2 3 3 2" xfId="38984" xr:uid="{00000000-0005-0000-0000-0000B6A20000}"/>
    <cellStyle name="Normal 78 2 2 2 2 3 3 3" xfId="23751" xr:uid="{00000000-0005-0000-0000-0000B7A20000}"/>
    <cellStyle name="Normal 78 2 2 2 2 3 4" xfId="33971" xr:uid="{00000000-0005-0000-0000-0000B8A20000}"/>
    <cellStyle name="Normal 78 2 2 2 2 3 5" xfId="18738" xr:uid="{00000000-0005-0000-0000-0000B9A20000}"/>
    <cellStyle name="Normal 78 2 2 2 2 4" xfId="5289" xr:uid="{00000000-0005-0000-0000-0000BAA20000}"/>
    <cellStyle name="Normal 78 2 2 2 2 4 2" xfId="15341" xr:uid="{00000000-0005-0000-0000-0000BBA20000}"/>
    <cellStyle name="Normal 78 2 2 2 2 4 2 2" xfId="45672" xr:uid="{00000000-0005-0000-0000-0000BCA20000}"/>
    <cellStyle name="Normal 78 2 2 2 2 4 2 3" xfId="30439" xr:uid="{00000000-0005-0000-0000-0000BDA20000}"/>
    <cellStyle name="Normal 78 2 2 2 2 4 3" xfId="10321" xr:uid="{00000000-0005-0000-0000-0000BEA20000}"/>
    <cellStyle name="Normal 78 2 2 2 2 4 3 2" xfId="40655" xr:uid="{00000000-0005-0000-0000-0000BFA20000}"/>
    <cellStyle name="Normal 78 2 2 2 2 4 3 3" xfId="25422" xr:uid="{00000000-0005-0000-0000-0000C0A20000}"/>
    <cellStyle name="Normal 78 2 2 2 2 4 4" xfId="35642" xr:uid="{00000000-0005-0000-0000-0000C1A20000}"/>
    <cellStyle name="Normal 78 2 2 2 2 4 5" xfId="20409" xr:uid="{00000000-0005-0000-0000-0000C2A20000}"/>
    <cellStyle name="Normal 78 2 2 2 2 5" xfId="11999" xr:uid="{00000000-0005-0000-0000-0000C3A20000}"/>
    <cellStyle name="Normal 78 2 2 2 2 5 2" xfId="42330" xr:uid="{00000000-0005-0000-0000-0000C4A20000}"/>
    <cellStyle name="Normal 78 2 2 2 2 5 3" xfId="27097" xr:uid="{00000000-0005-0000-0000-0000C5A20000}"/>
    <cellStyle name="Normal 78 2 2 2 2 6" xfId="6978" xr:uid="{00000000-0005-0000-0000-0000C6A20000}"/>
    <cellStyle name="Normal 78 2 2 2 2 6 2" xfId="37313" xr:uid="{00000000-0005-0000-0000-0000C7A20000}"/>
    <cellStyle name="Normal 78 2 2 2 2 6 3" xfId="22080" xr:uid="{00000000-0005-0000-0000-0000C8A20000}"/>
    <cellStyle name="Normal 78 2 2 2 2 7" xfId="32301" xr:uid="{00000000-0005-0000-0000-0000C9A20000}"/>
    <cellStyle name="Normal 78 2 2 2 2 8" xfId="17067" xr:uid="{00000000-0005-0000-0000-0000CAA20000}"/>
    <cellStyle name="Normal 78 2 2 2 3" xfId="2325" xr:uid="{00000000-0005-0000-0000-0000CBA20000}"/>
    <cellStyle name="Normal 78 2 2 2 3 2" xfId="4015" xr:uid="{00000000-0005-0000-0000-0000CCA20000}"/>
    <cellStyle name="Normal 78 2 2 2 3 2 2" xfId="14088" xr:uid="{00000000-0005-0000-0000-0000CDA20000}"/>
    <cellStyle name="Normal 78 2 2 2 3 2 2 2" xfId="44419" xr:uid="{00000000-0005-0000-0000-0000CEA20000}"/>
    <cellStyle name="Normal 78 2 2 2 3 2 2 3" xfId="29186" xr:uid="{00000000-0005-0000-0000-0000CFA20000}"/>
    <cellStyle name="Normal 78 2 2 2 3 2 3" xfId="9068" xr:uid="{00000000-0005-0000-0000-0000D0A20000}"/>
    <cellStyle name="Normal 78 2 2 2 3 2 3 2" xfId="39402" xr:uid="{00000000-0005-0000-0000-0000D1A20000}"/>
    <cellStyle name="Normal 78 2 2 2 3 2 3 3" xfId="24169" xr:uid="{00000000-0005-0000-0000-0000D2A20000}"/>
    <cellStyle name="Normal 78 2 2 2 3 2 4" xfId="34389" xr:uid="{00000000-0005-0000-0000-0000D3A20000}"/>
    <cellStyle name="Normal 78 2 2 2 3 2 5" xfId="19156" xr:uid="{00000000-0005-0000-0000-0000D4A20000}"/>
    <cellStyle name="Normal 78 2 2 2 3 3" xfId="5707" xr:uid="{00000000-0005-0000-0000-0000D5A20000}"/>
    <cellStyle name="Normal 78 2 2 2 3 3 2" xfId="15759" xr:uid="{00000000-0005-0000-0000-0000D6A20000}"/>
    <cellStyle name="Normal 78 2 2 2 3 3 2 2" xfId="46090" xr:uid="{00000000-0005-0000-0000-0000D7A20000}"/>
    <cellStyle name="Normal 78 2 2 2 3 3 2 3" xfId="30857" xr:uid="{00000000-0005-0000-0000-0000D8A20000}"/>
    <cellStyle name="Normal 78 2 2 2 3 3 3" xfId="10739" xr:uid="{00000000-0005-0000-0000-0000D9A20000}"/>
    <cellStyle name="Normal 78 2 2 2 3 3 3 2" xfId="41073" xr:uid="{00000000-0005-0000-0000-0000DAA20000}"/>
    <cellStyle name="Normal 78 2 2 2 3 3 3 3" xfId="25840" xr:uid="{00000000-0005-0000-0000-0000DBA20000}"/>
    <cellStyle name="Normal 78 2 2 2 3 3 4" xfId="36060" xr:uid="{00000000-0005-0000-0000-0000DCA20000}"/>
    <cellStyle name="Normal 78 2 2 2 3 3 5" xfId="20827" xr:uid="{00000000-0005-0000-0000-0000DDA20000}"/>
    <cellStyle name="Normal 78 2 2 2 3 4" xfId="12417" xr:uid="{00000000-0005-0000-0000-0000DEA20000}"/>
    <cellStyle name="Normal 78 2 2 2 3 4 2" xfId="42748" xr:uid="{00000000-0005-0000-0000-0000DFA20000}"/>
    <cellStyle name="Normal 78 2 2 2 3 4 3" xfId="27515" xr:uid="{00000000-0005-0000-0000-0000E0A20000}"/>
    <cellStyle name="Normal 78 2 2 2 3 5" xfId="7396" xr:uid="{00000000-0005-0000-0000-0000E1A20000}"/>
    <cellStyle name="Normal 78 2 2 2 3 5 2" xfId="37731" xr:uid="{00000000-0005-0000-0000-0000E2A20000}"/>
    <cellStyle name="Normal 78 2 2 2 3 5 3" xfId="22498" xr:uid="{00000000-0005-0000-0000-0000E3A20000}"/>
    <cellStyle name="Normal 78 2 2 2 3 6" xfId="32719" xr:uid="{00000000-0005-0000-0000-0000E4A20000}"/>
    <cellStyle name="Normal 78 2 2 2 3 7" xfId="17485" xr:uid="{00000000-0005-0000-0000-0000E5A20000}"/>
    <cellStyle name="Normal 78 2 2 2 4" xfId="3178" xr:uid="{00000000-0005-0000-0000-0000E6A20000}"/>
    <cellStyle name="Normal 78 2 2 2 4 2" xfId="13252" xr:uid="{00000000-0005-0000-0000-0000E7A20000}"/>
    <cellStyle name="Normal 78 2 2 2 4 2 2" xfId="43583" xr:uid="{00000000-0005-0000-0000-0000E8A20000}"/>
    <cellStyle name="Normal 78 2 2 2 4 2 3" xfId="28350" xr:uid="{00000000-0005-0000-0000-0000E9A20000}"/>
    <cellStyle name="Normal 78 2 2 2 4 3" xfId="8232" xr:uid="{00000000-0005-0000-0000-0000EAA20000}"/>
    <cellStyle name="Normal 78 2 2 2 4 3 2" xfId="38566" xr:uid="{00000000-0005-0000-0000-0000EBA20000}"/>
    <cellStyle name="Normal 78 2 2 2 4 3 3" xfId="23333" xr:uid="{00000000-0005-0000-0000-0000ECA20000}"/>
    <cellStyle name="Normal 78 2 2 2 4 4" xfId="33553" xr:uid="{00000000-0005-0000-0000-0000EDA20000}"/>
    <cellStyle name="Normal 78 2 2 2 4 5" xfId="18320" xr:uid="{00000000-0005-0000-0000-0000EEA20000}"/>
    <cellStyle name="Normal 78 2 2 2 5" xfId="4871" xr:uid="{00000000-0005-0000-0000-0000EFA20000}"/>
    <cellStyle name="Normal 78 2 2 2 5 2" xfId="14923" xr:uid="{00000000-0005-0000-0000-0000F0A20000}"/>
    <cellStyle name="Normal 78 2 2 2 5 2 2" xfId="45254" xr:uid="{00000000-0005-0000-0000-0000F1A20000}"/>
    <cellStyle name="Normal 78 2 2 2 5 2 3" xfId="30021" xr:uid="{00000000-0005-0000-0000-0000F2A20000}"/>
    <cellStyle name="Normal 78 2 2 2 5 3" xfId="9903" xr:uid="{00000000-0005-0000-0000-0000F3A20000}"/>
    <cellStyle name="Normal 78 2 2 2 5 3 2" xfId="40237" xr:uid="{00000000-0005-0000-0000-0000F4A20000}"/>
    <cellStyle name="Normal 78 2 2 2 5 3 3" xfId="25004" xr:uid="{00000000-0005-0000-0000-0000F5A20000}"/>
    <cellStyle name="Normal 78 2 2 2 5 4" xfId="35224" xr:uid="{00000000-0005-0000-0000-0000F6A20000}"/>
    <cellStyle name="Normal 78 2 2 2 5 5" xfId="19991" xr:uid="{00000000-0005-0000-0000-0000F7A20000}"/>
    <cellStyle name="Normal 78 2 2 2 6" xfId="11581" xr:uid="{00000000-0005-0000-0000-0000F8A20000}"/>
    <cellStyle name="Normal 78 2 2 2 6 2" xfId="41912" xr:uid="{00000000-0005-0000-0000-0000F9A20000}"/>
    <cellStyle name="Normal 78 2 2 2 6 3" xfId="26679" xr:uid="{00000000-0005-0000-0000-0000FAA20000}"/>
    <cellStyle name="Normal 78 2 2 2 7" xfId="6560" xr:uid="{00000000-0005-0000-0000-0000FBA20000}"/>
    <cellStyle name="Normal 78 2 2 2 7 2" xfId="36895" xr:uid="{00000000-0005-0000-0000-0000FCA20000}"/>
    <cellStyle name="Normal 78 2 2 2 7 3" xfId="21662" xr:uid="{00000000-0005-0000-0000-0000FDA20000}"/>
    <cellStyle name="Normal 78 2 2 2 8" xfId="31883" xr:uid="{00000000-0005-0000-0000-0000FEA20000}"/>
    <cellStyle name="Normal 78 2 2 2 9" xfId="16649" xr:uid="{00000000-0005-0000-0000-0000FFA20000}"/>
    <cellStyle name="Normal 78 2 2 3" xfId="1696" xr:uid="{00000000-0005-0000-0000-000000A30000}"/>
    <cellStyle name="Normal 78 2 2 3 2" xfId="2535" xr:uid="{00000000-0005-0000-0000-000001A30000}"/>
    <cellStyle name="Normal 78 2 2 3 2 2" xfId="4225" xr:uid="{00000000-0005-0000-0000-000002A30000}"/>
    <cellStyle name="Normal 78 2 2 3 2 2 2" xfId="14298" xr:uid="{00000000-0005-0000-0000-000003A30000}"/>
    <cellStyle name="Normal 78 2 2 3 2 2 2 2" xfId="44629" xr:uid="{00000000-0005-0000-0000-000004A30000}"/>
    <cellStyle name="Normal 78 2 2 3 2 2 2 3" xfId="29396" xr:uid="{00000000-0005-0000-0000-000005A30000}"/>
    <cellStyle name="Normal 78 2 2 3 2 2 3" xfId="9278" xr:uid="{00000000-0005-0000-0000-000006A30000}"/>
    <cellStyle name="Normal 78 2 2 3 2 2 3 2" xfId="39612" xr:uid="{00000000-0005-0000-0000-000007A30000}"/>
    <cellStyle name="Normal 78 2 2 3 2 2 3 3" xfId="24379" xr:uid="{00000000-0005-0000-0000-000008A30000}"/>
    <cellStyle name="Normal 78 2 2 3 2 2 4" xfId="34599" xr:uid="{00000000-0005-0000-0000-000009A30000}"/>
    <cellStyle name="Normal 78 2 2 3 2 2 5" xfId="19366" xr:uid="{00000000-0005-0000-0000-00000AA30000}"/>
    <cellStyle name="Normal 78 2 2 3 2 3" xfId="5917" xr:uid="{00000000-0005-0000-0000-00000BA30000}"/>
    <cellStyle name="Normal 78 2 2 3 2 3 2" xfId="15969" xr:uid="{00000000-0005-0000-0000-00000CA30000}"/>
    <cellStyle name="Normal 78 2 2 3 2 3 2 2" xfId="46300" xr:uid="{00000000-0005-0000-0000-00000DA30000}"/>
    <cellStyle name="Normal 78 2 2 3 2 3 2 3" xfId="31067" xr:uid="{00000000-0005-0000-0000-00000EA30000}"/>
    <cellStyle name="Normal 78 2 2 3 2 3 3" xfId="10949" xr:uid="{00000000-0005-0000-0000-00000FA30000}"/>
    <cellStyle name="Normal 78 2 2 3 2 3 3 2" xfId="41283" xr:uid="{00000000-0005-0000-0000-000010A30000}"/>
    <cellStyle name="Normal 78 2 2 3 2 3 3 3" xfId="26050" xr:uid="{00000000-0005-0000-0000-000011A30000}"/>
    <cellStyle name="Normal 78 2 2 3 2 3 4" xfId="36270" xr:uid="{00000000-0005-0000-0000-000012A30000}"/>
    <cellStyle name="Normal 78 2 2 3 2 3 5" xfId="21037" xr:uid="{00000000-0005-0000-0000-000013A30000}"/>
    <cellStyle name="Normal 78 2 2 3 2 4" xfId="12627" xr:uid="{00000000-0005-0000-0000-000014A30000}"/>
    <cellStyle name="Normal 78 2 2 3 2 4 2" xfId="42958" xr:uid="{00000000-0005-0000-0000-000015A30000}"/>
    <cellStyle name="Normal 78 2 2 3 2 4 3" xfId="27725" xr:uid="{00000000-0005-0000-0000-000016A30000}"/>
    <cellStyle name="Normal 78 2 2 3 2 5" xfId="7606" xr:uid="{00000000-0005-0000-0000-000017A30000}"/>
    <cellStyle name="Normal 78 2 2 3 2 5 2" xfId="37941" xr:uid="{00000000-0005-0000-0000-000018A30000}"/>
    <cellStyle name="Normal 78 2 2 3 2 5 3" xfId="22708" xr:uid="{00000000-0005-0000-0000-000019A30000}"/>
    <cellStyle name="Normal 78 2 2 3 2 6" xfId="32929" xr:uid="{00000000-0005-0000-0000-00001AA30000}"/>
    <cellStyle name="Normal 78 2 2 3 2 7" xfId="17695" xr:uid="{00000000-0005-0000-0000-00001BA30000}"/>
    <cellStyle name="Normal 78 2 2 3 3" xfId="3388" xr:uid="{00000000-0005-0000-0000-00001CA30000}"/>
    <cellStyle name="Normal 78 2 2 3 3 2" xfId="13462" xr:uid="{00000000-0005-0000-0000-00001DA30000}"/>
    <cellStyle name="Normal 78 2 2 3 3 2 2" xfId="43793" xr:uid="{00000000-0005-0000-0000-00001EA30000}"/>
    <cellStyle name="Normal 78 2 2 3 3 2 3" xfId="28560" xr:uid="{00000000-0005-0000-0000-00001FA30000}"/>
    <cellStyle name="Normal 78 2 2 3 3 3" xfId="8442" xr:uid="{00000000-0005-0000-0000-000020A30000}"/>
    <cellStyle name="Normal 78 2 2 3 3 3 2" xfId="38776" xr:uid="{00000000-0005-0000-0000-000021A30000}"/>
    <cellStyle name="Normal 78 2 2 3 3 3 3" xfId="23543" xr:uid="{00000000-0005-0000-0000-000022A30000}"/>
    <cellStyle name="Normal 78 2 2 3 3 4" xfId="33763" xr:uid="{00000000-0005-0000-0000-000023A30000}"/>
    <cellStyle name="Normal 78 2 2 3 3 5" xfId="18530" xr:uid="{00000000-0005-0000-0000-000024A30000}"/>
    <cellStyle name="Normal 78 2 2 3 4" xfId="5081" xr:uid="{00000000-0005-0000-0000-000025A30000}"/>
    <cellStyle name="Normal 78 2 2 3 4 2" xfId="15133" xr:uid="{00000000-0005-0000-0000-000026A30000}"/>
    <cellStyle name="Normal 78 2 2 3 4 2 2" xfId="45464" xr:uid="{00000000-0005-0000-0000-000027A30000}"/>
    <cellStyle name="Normal 78 2 2 3 4 2 3" xfId="30231" xr:uid="{00000000-0005-0000-0000-000028A30000}"/>
    <cellStyle name="Normal 78 2 2 3 4 3" xfId="10113" xr:uid="{00000000-0005-0000-0000-000029A30000}"/>
    <cellStyle name="Normal 78 2 2 3 4 3 2" xfId="40447" xr:uid="{00000000-0005-0000-0000-00002AA30000}"/>
    <cellStyle name="Normal 78 2 2 3 4 3 3" xfId="25214" xr:uid="{00000000-0005-0000-0000-00002BA30000}"/>
    <cellStyle name="Normal 78 2 2 3 4 4" xfId="35434" xr:uid="{00000000-0005-0000-0000-00002CA30000}"/>
    <cellStyle name="Normal 78 2 2 3 4 5" xfId="20201" xr:uid="{00000000-0005-0000-0000-00002DA30000}"/>
    <cellStyle name="Normal 78 2 2 3 5" xfId="11791" xr:uid="{00000000-0005-0000-0000-00002EA30000}"/>
    <cellStyle name="Normal 78 2 2 3 5 2" xfId="42122" xr:uid="{00000000-0005-0000-0000-00002FA30000}"/>
    <cellStyle name="Normal 78 2 2 3 5 3" xfId="26889" xr:uid="{00000000-0005-0000-0000-000030A30000}"/>
    <cellStyle name="Normal 78 2 2 3 6" xfId="6770" xr:uid="{00000000-0005-0000-0000-000031A30000}"/>
    <cellStyle name="Normal 78 2 2 3 6 2" xfId="37105" xr:uid="{00000000-0005-0000-0000-000032A30000}"/>
    <cellStyle name="Normal 78 2 2 3 6 3" xfId="21872" xr:uid="{00000000-0005-0000-0000-000033A30000}"/>
    <cellStyle name="Normal 78 2 2 3 7" xfId="32093" xr:uid="{00000000-0005-0000-0000-000034A30000}"/>
    <cellStyle name="Normal 78 2 2 3 8" xfId="16859" xr:uid="{00000000-0005-0000-0000-000035A30000}"/>
    <cellStyle name="Normal 78 2 2 4" xfId="2117" xr:uid="{00000000-0005-0000-0000-000036A30000}"/>
    <cellStyle name="Normal 78 2 2 4 2" xfId="3807" xr:uid="{00000000-0005-0000-0000-000037A30000}"/>
    <cellStyle name="Normal 78 2 2 4 2 2" xfId="13880" xr:uid="{00000000-0005-0000-0000-000038A30000}"/>
    <cellStyle name="Normal 78 2 2 4 2 2 2" xfId="44211" xr:uid="{00000000-0005-0000-0000-000039A30000}"/>
    <cellStyle name="Normal 78 2 2 4 2 2 3" xfId="28978" xr:uid="{00000000-0005-0000-0000-00003AA30000}"/>
    <cellStyle name="Normal 78 2 2 4 2 3" xfId="8860" xr:uid="{00000000-0005-0000-0000-00003BA30000}"/>
    <cellStyle name="Normal 78 2 2 4 2 3 2" xfId="39194" xr:uid="{00000000-0005-0000-0000-00003CA30000}"/>
    <cellStyle name="Normal 78 2 2 4 2 3 3" xfId="23961" xr:uid="{00000000-0005-0000-0000-00003DA30000}"/>
    <cellStyle name="Normal 78 2 2 4 2 4" xfId="34181" xr:uid="{00000000-0005-0000-0000-00003EA30000}"/>
    <cellStyle name="Normal 78 2 2 4 2 5" xfId="18948" xr:uid="{00000000-0005-0000-0000-00003FA30000}"/>
    <cellStyle name="Normal 78 2 2 4 3" xfId="5499" xr:uid="{00000000-0005-0000-0000-000040A30000}"/>
    <cellStyle name="Normal 78 2 2 4 3 2" xfId="15551" xr:uid="{00000000-0005-0000-0000-000041A30000}"/>
    <cellStyle name="Normal 78 2 2 4 3 2 2" xfId="45882" xr:uid="{00000000-0005-0000-0000-000042A30000}"/>
    <cellStyle name="Normal 78 2 2 4 3 2 3" xfId="30649" xr:uid="{00000000-0005-0000-0000-000043A30000}"/>
    <cellStyle name="Normal 78 2 2 4 3 3" xfId="10531" xr:uid="{00000000-0005-0000-0000-000044A30000}"/>
    <cellStyle name="Normal 78 2 2 4 3 3 2" xfId="40865" xr:uid="{00000000-0005-0000-0000-000045A30000}"/>
    <cellStyle name="Normal 78 2 2 4 3 3 3" xfId="25632" xr:uid="{00000000-0005-0000-0000-000046A30000}"/>
    <cellStyle name="Normal 78 2 2 4 3 4" xfId="35852" xr:uid="{00000000-0005-0000-0000-000047A30000}"/>
    <cellStyle name="Normal 78 2 2 4 3 5" xfId="20619" xr:uid="{00000000-0005-0000-0000-000048A30000}"/>
    <cellStyle name="Normal 78 2 2 4 4" xfId="12209" xr:uid="{00000000-0005-0000-0000-000049A30000}"/>
    <cellStyle name="Normal 78 2 2 4 4 2" xfId="42540" xr:uid="{00000000-0005-0000-0000-00004AA30000}"/>
    <cellStyle name="Normal 78 2 2 4 4 3" xfId="27307" xr:uid="{00000000-0005-0000-0000-00004BA30000}"/>
    <cellStyle name="Normal 78 2 2 4 5" xfId="7188" xr:uid="{00000000-0005-0000-0000-00004CA30000}"/>
    <cellStyle name="Normal 78 2 2 4 5 2" xfId="37523" xr:uid="{00000000-0005-0000-0000-00004DA30000}"/>
    <cellStyle name="Normal 78 2 2 4 5 3" xfId="22290" xr:uid="{00000000-0005-0000-0000-00004EA30000}"/>
    <cellStyle name="Normal 78 2 2 4 6" xfId="32511" xr:uid="{00000000-0005-0000-0000-00004FA30000}"/>
    <cellStyle name="Normal 78 2 2 4 7" xfId="17277" xr:uid="{00000000-0005-0000-0000-000050A30000}"/>
    <cellStyle name="Normal 78 2 2 5" xfId="2970" xr:uid="{00000000-0005-0000-0000-000051A30000}"/>
    <cellStyle name="Normal 78 2 2 5 2" xfId="13044" xr:uid="{00000000-0005-0000-0000-000052A30000}"/>
    <cellStyle name="Normal 78 2 2 5 2 2" xfId="43375" xr:uid="{00000000-0005-0000-0000-000053A30000}"/>
    <cellStyle name="Normal 78 2 2 5 2 3" xfId="28142" xr:uid="{00000000-0005-0000-0000-000054A30000}"/>
    <cellStyle name="Normal 78 2 2 5 3" xfId="8024" xr:uid="{00000000-0005-0000-0000-000055A30000}"/>
    <cellStyle name="Normal 78 2 2 5 3 2" xfId="38358" xr:uid="{00000000-0005-0000-0000-000056A30000}"/>
    <cellStyle name="Normal 78 2 2 5 3 3" xfId="23125" xr:uid="{00000000-0005-0000-0000-000057A30000}"/>
    <cellStyle name="Normal 78 2 2 5 4" xfId="33345" xr:uid="{00000000-0005-0000-0000-000058A30000}"/>
    <cellStyle name="Normal 78 2 2 5 5" xfId="18112" xr:uid="{00000000-0005-0000-0000-000059A30000}"/>
    <cellStyle name="Normal 78 2 2 6" xfId="4663" xr:uid="{00000000-0005-0000-0000-00005AA30000}"/>
    <cellStyle name="Normal 78 2 2 6 2" xfId="14715" xr:uid="{00000000-0005-0000-0000-00005BA30000}"/>
    <cellStyle name="Normal 78 2 2 6 2 2" xfId="45046" xr:uid="{00000000-0005-0000-0000-00005CA30000}"/>
    <cellStyle name="Normal 78 2 2 6 2 3" xfId="29813" xr:uid="{00000000-0005-0000-0000-00005DA30000}"/>
    <cellStyle name="Normal 78 2 2 6 3" xfId="9695" xr:uid="{00000000-0005-0000-0000-00005EA30000}"/>
    <cellStyle name="Normal 78 2 2 6 3 2" xfId="40029" xr:uid="{00000000-0005-0000-0000-00005FA30000}"/>
    <cellStyle name="Normal 78 2 2 6 3 3" xfId="24796" xr:uid="{00000000-0005-0000-0000-000060A30000}"/>
    <cellStyle name="Normal 78 2 2 6 4" xfId="35016" xr:uid="{00000000-0005-0000-0000-000061A30000}"/>
    <cellStyle name="Normal 78 2 2 6 5" xfId="19783" xr:uid="{00000000-0005-0000-0000-000062A30000}"/>
    <cellStyle name="Normal 78 2 2 7" xfId="11373" xr:uid="{00000000-0005-0000-0000-000063A30000}"/>
    <cellStyle name="Normal 78 2 2 7 2" xfId="41704" xr:uid="{00000000-0005-0000-0000-000064A30000}"/>
    <cellStyle name="Normal 78 2 2 7 3" xfId="26471" xr:uid="{00000000-0005-0000-0000-000065A30000}"/>
    <cellStyle name="Normal 78 2 2 8" xfId="6352" xr:uid="{00000000-0005-0000-0000-000066A30000}"/>
    <cellStyle name="Normal 78 2 2 8 2" xfId="36687" xr:uid="{00000000-0005-0000-0000-000067A30000}"/>
    <cellStyle name="Normal 78 2 2 8 3" xfId="21454" xr:uid="{00000000-0005-0000-0000-000068A30000}"/>
    <cellStyle name="Normal 78 2 2 9" xfId="31676" xr:uid="{00000000-0005-0000-0000-000069A30000}"/>
    <cellStyle name="Normal 78 2 3" xfId="1379" xr:uid="{00000000-0005-0000-0000-00006AA30000}"/>
    <cellStyle name="Normal 78 2 3 2" xfId="1800" xr:uid="{00000000-0005-0000-0000-00006BA30000}"/>
    <cellStyle name="Normal 78 2 3 2 2" xfId="2639" xr:uid="{00000000-0005-0000-0000-00006CA30000}"/>
    <cellStyle name="Normal 78 2 3 2 2 2" xfId="4329" xr:uid="{00000000-0005-0000-0000-00006DA30000}"/>
    <cellStyle name="Normal 78 2 3 2 2 2 2" xfId="14402" xr:uid="{00000000-0005-0000-0000-00006EA30000}"/>
    <cellStyle name="Normal 78 2 3 2 2 2 2 2" xfId="44733" xr:uid="{00000000-0005-0000-0000-00006FA30000}"/>
    <cellStyle name="Normal 78 2 3 2 2 2 2 3" xfId="29500" xr:uid="{00000000-0005-0000-0000-000070A30000}"/>
    <cellStyle name="Normal 78 2 3 2 2 2 3" xfId="9382" xr:uid="{00000000-0005-0000-0000-000071A30000}"/>
    <cellStyle name="Normal 78 2 3 2 2 2 3 2" xfId="39716" xr:uid="{00000000-0005-0000-0000-000072A30000}"/>
    <cellStyle name="Normal 78 2 3 2 2 2 3 3" xfId="24483" xr:uid="{00000000-0005-0000-0000-000073A30000}"/>
    <cellStyle name="Normal 78 2 3 2 2 2 4" xfId="34703" xr:uid="{00000000-0005-0000-0000-000074A30000}"/>
    <cellStyle name="Normal 78 2 3 2 2 2 5" xfId="19470" xr:uid="{00000000-0005-0000-0000-000075A30000}"/>
    <cellStyle name="Normal 78 2 3 2 2 3" xfId="6021" xr:uid="{00000000-0005-0000-0000-000076A30000}"/>
    <cellStyle name="Normal 78 2 3 2 2 3 2" xfId="16073" xr:uid="{00000000-0005-0000-0000-000077A30000}"/>
    <cellStyle name="Normal 78 2 3 2 2 3 2 2" xfId="46404" xr:uid="{00000000-0005-0000-0000-000078A30000}"/>
    <cellStyle name="Normal 78 2 3 2 2 3 2 3" xfId="31171" xr:uid="{00000000-0005-0000-0000-000079A30000}"/>
    <cellStyle name="Normal 78 2 3 2 2 3 3" xfId="11053" xr:uid="{00000000-0005-0000-0000-00007AA30000}"/>
    <cellStyle name="Normal 78 2 3 2 2 3 3 2" xfId="41387" xr:uid="{00000000-0005-0000-0000-00007BA30000}"/>
    <cellStyle name="Normal 78 2 3 2 2 3 3 3" xfId="26154" xr:uid="{00000000-0005-0000-0000-00007CA30000}"/>
    <cellStyle name="Normal 78 2 3 2 2 3 4" xfId="36374" xr:uid="{00000000-0005-0000-0000-00007DA30000}"/>
    <cellStyle name="Normal 78 2 3 2 2 3 5" xfId="21141" xr:uid="{00000000-0005-0000-0000-00007EA30000}"/>
    <cellStyle name="Normal 78 2 3 2 2 4" xfId="12731" xr:uid="{00000000-0005-0000-0000-00007FA30000}"/>
    <cellStyle name="Normal 78 2 3 2 2 4 2" xfId="43062" xr:uid="{00000000-0005-0000-0000-000080A30000}"/>
    <cellStyle name="Normal 78 2 3 2 2 4 3" xfId="27829" xr:uid="{00000000-0005-0000-0000-000081A30000}"/>
    <cellStyle name="Normal 78 2 3 2 2 5" xfId="7710" xr:uid="{00000000-0005-0000-0000-000082A30000}"/>
    <cellStyle name="Normal 78 2 3 2 2 5 2" xfId="38045" xr:uid="{00000000-0005-0000-0000-000083A30000}"/>
    <cellStyle name="Normal 78 2 3 2 2 5 3" xfId="22812" xr:uid="{00000000-0005-0000-0000-000084A30000}"/>
    <cellStyle name="Normal 78 2 3 2 2 6" xfId="33033" xr:uid="{00000000-0005-0000-0000-000085A30000}"/>
    <cellStyle name="Normal 78 2 3 2 2 7" xfId="17799" xr:uid="{00000000-0005-0000-0000-000086A30000}"/>
    <cellStyle name="Normal 78 2 3 2 3" xfId="3492" xr:uid="{00000000-0005-0000-0000-000087A30000}"/>
    <cellStyle name="Normal 78 2 3 2 3 2" xfId="13566" xr:uid="{00000000-0005-0000-0000-000088A30000}"/>
    <cellStyle name="Normal 78 2 3 2 3 2 2" xfId="43897" xr:uid="{00000000-0005-0000-0000-000089A30000}"/>
    <cellStyle name="Normal 78 2 3 2 3 2 3" xfId="28664" xr:uid="{00000000-0005-0000-0000-00008AA30000}"/>
    <cellStyle name="Normal 78 2 3 2 3 3" xfId="8546" xr:uid="{00000000-0005-0000-0000-00008BA30000}"/>
    <cellStyle name="Normal 78 2 3 2 3 3 2" xfId="38880" xr:uid="{00000000-0005-0000-0000-00008CA30000}"/>
    <cellStyle name="Normal 78 2 3 2 3 3 3" xfId="23647" xr:uid="{00000000-0005-0000-0000-00008DA30000}"/>
    <cellStyle name="Normal 78 2 3 2 3 4" xfId="33867" xr:uid="{00000000-0005-0000-0000-00008EA30000}"/>
    <cellStyle name="Normal 78 2 3 2 3 5" xfId="18634" xr:uid="{00000000-0005-0000-0000-00008FA30000}"/>
    <cellStyle name="Normal 78 2 3 2 4" xfId="5185" xr:uid="{00000000-0005-0000-0000-000090A30000}"/>
    <cellStyle name="Normal 78 2 3 2 4 2" xfId="15237" xr:uid="{00000000-0005-0000-0000-000091A30000}"/>
    <cellStyle name="Normal 78 2 3 2 4 2 2" xfId="45568" xr:uid="{00000000-0005-0000-0000-000092A30000}"/>
    <cellStyle name="Normal 78 2 3 2 4 2 3" xfId="30335" xr:uid="{00000000-0005-0000-0000-000093A30000}"/>
    <cellStyle name="Normal 78 2 3 2 4 3" xfId="10217" xr:uid="{00000000-0005-0000-0000-000094A30000}"/>
    <cellStyle name="Normal 78 2 3 2 4 3 2" xfId="40551" xr:uid="{00000000-0005-0000-0000-000095A30000}"/>
    <cellStyle name="Normal 78 2 3 2 4 3 3" xfId="25318" xr:uid="{00000000-0005-0000-0000-000096A30000}"/>
    <cellStyle name="Normal 78 2 3 2 4 4" xfId="35538" xr:uid="{00000000-0005-0000-0000-000097A30000}"/>
    <cellStyle name="Normal 78 2 3 2 4 5" xfId="20305" xr:uid="{00000000-0005-0000-0000-000098A30000}"/>
    <cellStyle name="Normal 78 2 3 2 5" xfId="11895" xr:uid="{00000000-0005-0000-0000-000099A30000}"/>
    <cellStyle name="Normal 78 2 3 2 5 2" xfId="42226" xr:uid="{00000000-0005-0000-0000-00009AA30000}"/>
    <cellStyle name="Normal 78 2 3 2 5 3" xfId="26993" xr:uid="{00000000-0005-0000-0000-00009BA30000}"/>
    <cellStyle name="Normal 78 2 3 2 6" xfId="6874" xr:uid="{00000000-0005-0000-0000-00009CA30000}"/>
    <cellStyle name="Normal 78 2 3 2 6 2" xfId="37209" xr:uid="{00000000-0005-0000-0000-00009DA30000}"/>
    <cellStyle name="Normal 78 2 3 2 6 3" xfId="21976" xr:uid="{00000000-0005-0000-0000-00009EA30000}"/>
    <cellStyle name="Normal 78 2 3 2 7" xfId="32197" xr:uid="{00000000-0005-0000-0000-00009FA30000}"/>
    <cellStyle name="Normal 78 2 3 2 8" xfId="16963" xr:uid="{00000000-0005-0000-0000-0000A0A30000}"/>
    <cellStyle name="Normal 78 2 3 3" xfId="2221" xr:uid="{00000000-0005-0000-0000-0000A1A30000}"/>
    <cellStyle name="Normal 78 2 3 3 2" xfId="3911" xr:uid="{00000000-0005-0000-0000-0000A2A30000}"/>
    <cellStyle name="Normal 78 2 3 3 2 2" xfId="13984" xr:uid="{00000000-0005-0000-0000-0000A3A30000}"/>
    <cellStyle name="Normal 78 2 3 3 2 2 2" xfId="44315" xr:uid="{00000000-0005-0000-0000-0000A4A30000}"/>
    <cellStyle name="Normal 78 2 3 3 2 2 3" xfId="29082" xr:uid="{00000000-0005-0000-0000-0000A5A30000}"/>
    <cellStyle name="Normal 78 2 3 3 2 3" xfId="8964" xr:uid="{00000000-0005-0000-0000-0000A6A30000}"/>
    <cellStyle name="Normal 78 2 3 3 2 3 2" xfId="39298" xr:uid="{00000000-0005-0000-0000-0000A7A30000}"/>
    <cellStyle name="Normal 78 2 3 3 2 3 3" xfId="24065" xr:uid="{00000000-0005-0000-0000-0000A8A30000}"/>
    <cellStyle name="Normal 78 2 3 3 2 4" xfId="34285" xr:uid="{00000000-0005-0000-0000-0000A9A30000}"/>
    <cellStyle name="Normal 78 2 3 3 2 5" xfId="19052" xr:uid="{00000000-0005-0000-0000-0000AAA30000}"/>
    <cellStyle name="Normal 78 2 3 3 3" xfId="5603" xr:uid="{00000000-0005-0000-0000-0000ABA30000}"/>
    <cellStyle name="Normal 78 2 3 3 3 2" xfId="15655" xr:uid="{00000000-0005-0000-0000-0000ACA30000}"/>
    <cellStyle name="Normal 78 2 3 3 3 2 2" xfId="45986" xr:uid="{00000000-0005-0000-0000-0000ADA30000}"/>
    <cellStyle name="Normal 78 2 3 3 3 2 3" xfId="30753" xr:uid="{00000000-0005-0000-0000-0000AEA30000}"/>
    <cellStyle name="Normal 78 2 3 3 3 3" xfId="10635" xr:uid="{00000000-0005-0000-0000-0000AFA30000}"/>
    <cellStyle name="Normal 78 2 3 3 3 3 2" xfId="40969" xr:uid="{00000000-0005-0000-0000-0000B0A30000}"/>
    <cellStyle name="Normal 78 2 3 3 3 3 3" xfId="25736" xr:uid="{00000000-0005-0000-0000-0000B1A30000}"/>
    <cellStyle name="Normal 78 2 3 3 3 4" xfId="35956" xr:uid="{00000000-0005-0000-0000-0000B2A30000}"/>
    <cellStyle name="Normal 78 2 3 3 3 5" xfId="20723" xr:uid="{00000000-0005-0000-0000-0000B3A30000}"/>
    <cellStyle name="Normal 78 2 3 3 4" xfId="12313" xr:uid="{00000000-0005-0000-0000-0000B4A30000}"/>
    <cellStyle name="Normal 78 2 3 3 4 2" xfId="42644" xr:uid="{00000000-0005-0000-0000-0000B5A30000}"/>
    <cellStyle name="Normal 78 2 3 3 4 3" xfId="27411" xr:uid="{00000000-0005-0000-0000-0000B6A30000}"/>
    <cellStyle name="Normal 78 2 3 3 5" xfId="7292" xr:uid="{00000000-0005-0000-0000-0000B7A30000}"/>
    <cellStyle name="Normal 78 2 3 3 5 2" xfId="37627" xr:uid="{00000000-0005-0000-0000-0000B8A30000}"/>
    <cellStyle name="Normal 78 2 3 3 5 3" xfId="22394" xr:uid="{00000000-0005-0000-0000-0000B9A30000}"/>
    <cellStyle name="Normal 78 2 3 3 6" xfId="32615" xr:uid="{00000000-0005-0000-0000-0000BAA30000}"/>
    <cellStyle name="Normal 78 2 3 3 7" xfId="17381" xr:uid="{00000000-0005-0000-0000-0000BBA30000}"/>
    <cellStyle name="Normal 78 2 3 4" xfId="3074" xr:uid="{00000000-0005-0000-0000-0000BCA30000}"/>
    <cellStyle name="Normal 78 2 3 4 2" xfId="13148" xr:uid="{00000000-0005-0000-0000-0000BDA30000}"/>
    <cellStyle name="Normal 78 2 3 4 2 2" xfId="43479" xr:uid="{00000000-0005-0000-0000-0000BEA30000}"/>
    <cellStyle name="Normal 78 2 3 4 2 3" xfId="28246" xr:uid="{00000000-0005-0000-0000-0000BFA30000}"/>
    <cellStyle name="Normal 78 2 3 4 3" xfId="8128" xr:uid="{00000000-0005-0000-0000-0000C0A30000}"/>
    <cellStyle name="Normal 78 2 3 4 3 2" xfId="38462" xr:uid="{00000000-0005-0000-0000-0000C1A30000}"/>
    <cellStyle name="Normal 78 2 3 4 3 3" xfId="23229" xr:uid="{00000000-0005-0000-0000-0000C2A30000}"/>
    <cellStyle name="Normal 78 2 3 4 4" xfId="33449" xr:uid="{00000000-0005-0000-0000-0000C3A30000}"/>
    <cellStyle name="Normal 78 2 3 4 5" xfId="18216" xr:uid="{00000000-0005-0000-0000-0000C4A30000}"/>
    <cellStyle name="Normal 78 2 3 5" xfId="4767" xr:uid="{00000000-0005-0000-0000-0000C5A30000}"/>
    <cellStyle name="Normal 78 2 3 5 2" xfId="14819" xr:uid="{00000000-0005-0000-0000-0000C6A30000}"/>
    <cellStyle name="Normal 78 2 3 5 2 2" xfId="45150" xr:uid="{00000000-0005-0000-0000-0000C7A30000}"/>
    <cellStyle name="Normal 78 2 3 5 2 3" xfId="29917" xr:uid="{00000000-0005-0000-0000-0000C8A30000}"/>
    <cellStyle name="Normal 78 2 3 5 3" xfId="9799" xr:uid="{00000000-0005-0000-0000-0000C9A30000}"/>
    <cellStyle name="Normal 78 2 3 5 3 2" xfId="40133" xr:uid="{00000000-0005-0000-0000-0000CAA30000}"/>
    <cellStyle name="Normal 78 2 3 5 3 3" xfId="24900" xr:uid="{00000000-0005-0000-0000-0000CBA30000}"/>
    <cellStyle name="Normal 78 2 3 5 4" xfId="35120" xr:uid="{00000000-0005-0000-0000-0000CCA30000}"/>
    <cellStyle name="Normal 78 2 3 5 5" xfId="19887" xr:uid="{00000000-0005-0000-0000-0000CDA30000}"/>
    <cellStyle name="Normal 78 2 3 6" xfId="11477" xr:uid="{00000000-0005-0000-0000-0000CEA30000}"/>
    <cellStyle name="Normal 78 2 3 6 2" xfId="41808" xr:uid="{00000000-0005-0000-0000-0000CFA30000}"/>
    <cellStyle name="Normal 78 2 3 6 3" xfId="26575" xr:uid="{00000000-0005-0000-0000-0000D0A30000}"/>
    <cellStyle name="Normal 78 2 3 7" xfId="6456" xr:uid="{00000000-0005-0000-0000-0000D1A30000}"/>
    <cellStyle name="Normal 78 2 3 7 2" xfId="36791" xr:uid="{00000000-0005-0000-0000-0000D2A30000}"/>
    <cellStyle name="Normal 78 2 3 7 3" xfId="21558" xr:uid="{00000000-0005-0000-0000-0000D3A30000}"/>
    <cellStyle name="Normal 78 2 3 8" xfId="31779" xr:uid="{00000000-0005-0000-0000-0000D4A30000}"/>
    <cellStyle name="Normal 78 2 3 9" xfId="16545" xr:uid="{00000000-0005-0000-0000-0000D5A30000}"/>
    <cellStyle name="Normal 78 2 4" xfId="1592" xr:uid="{00000000-0005-0000-0000-0000D6A30000}"/>
    <cellStyle name="Normal 78 2 4 2" xfId="2431" xr:uid="{00000000-0005-0000-0000-0000D7A30000}"/>
    <cellStyle name="Normal 78 2 4 2 2" xfId="4121" xr:uid="{00000000-0005-0000-0000-0000D8A30000}"/>
    <cellStyle name="Normal 78 2 4 2 2 2" xfId="14194" xr:uid="{00000000-0005-0000-0000-0000D9A30000}"/>
    <cellStyle name="Normal 78 2 4 2 2 2 2" xfId="44525" xr:uid="{00000000-0005-0000-0000-0000DAA30000}"/>
    <cellStyle name="Normal 78 2 4 2 2 2 3" xfId="29292" xr:uid="{00000000-0005-0000-0000-0000DBA30000}"/>
    <cellStyle name="Normal 78 2 4 2 2 3" xfId="9174" xr:uid="{00000000-0005-0000-0000-0000DCA30000}"/>
    <cellStyle name="Normal 78 2 4 2 2 3 2" xfId="39508" xr:uid="{00000000-0005-0000-0000-0000DDA30000}"/>
    <cellStyle name="Normal 78 2 4 2 2 3 3" xfId="24275" xr:uid="{00000000-0005-0000-0000-0000DEA30000}"/>
    <cellStyle name="Normal 78 2 4 2 2 4" xfId="34495" xr:uid="{00000000-0005-0000-0000-0000DFA30000}"/>
    <cellStyle name="Normal 78 2 4 2 2 5" xfId="19262" xr:uid="{00000000-0005-0000-0000-0000E0A30000}"/>
    <cellStyle name="Normal 78 2 4 2 3" xfId="5813" xr:uid="{00000000-0005-0000-0000-0000E1A30000}"/>
    <cellStyle name="Normal 78 2 4 2 3 2" xfId="15865" xr:uid="{00000000-0005-0000-0000-0000E2A30000}"/>
    <cellStyle name="Normal 78 2 4 2 3 2 2" xfId="46196" xr:uid="{00000000-0005-0000-0000-0000E3A30000}"/>
    <cellStyle name="Normal 78 2 4 2 3 2 3" xfId="30963" xr:uid="{00000000-0005-0000-0000-0000E4A30000}"/>
    <cellStyle name="Normal 78 2 4 2 3 3" xfId="10845" xr:uid="{00000000-0005-0000-0000-0000E5A30000}"/>
    <cellStyle name="Normal 78 2 4 2 3 3 2" xfId="41179" xr:uid="{00000000-0005-0000-0000-0000E6A30000}"/>
    <cellStyle name="Normal 78 2 4 2 3 3 3" xfId="25946" xr:uid="{00000000-0005-0000-0000-0000E7A30000}"/>
    <cellStyle name="Normal 78 2 4 2 3 4" xfId="36166" xr:uid="{00000000-0005-0000-0000-0000E8A30000}"/>
    <cellStyle name="Normal 78 2 4 2 3 5" xfId="20933" xr:uid="{00000000-0005-0000-0000-0000E9A30000}"/>
    <cellStyle name="Normal 78 2 4 2 4" xfId="12523" xr:uid="{00000000-0005-0000-0000-0000EAA30000}"/>
    <cellStyle name="Normal 78 2 4 2 4 2" xfId="42854" xr:uid="{00000000-0005-0000-0000-0000EBA30000}"/>
    <cellStyle name="Normal 78 2 4 2 4 3" xfId="27621" xr:uid="{00000000-0005-0000-0000-0000ECA30000}"/>
    <cellStyle name="Normal 78 2 4 2 5" xfId="7502" xr:uid="{00000000-0005-0000-0000-0000EDA30000}"/>
    <cellStyle name="Normal 78 2 4 2 5 2" xfId="37837" xr:uid="{00000000-0005-0000-0000-0000EEA30000}"/>
    <cellStyle name="Normal 78 2 4 2 5 3" xfId="22604" xr:uid="{00000000-0005-0000-0000-0000EFA30000}"/>
    <cellStyle name="Normal 78 2 4 2 6" xfId="32825" xr:uid="{00000000-0005-0000-0000-0000F0A30000}"/>
    <cellStyle name="Normal 78 2 4 2 7" xfId="17591" xr:uid="{00000000-0005-0000-0000-0000F1A30000}"/>
    <cellStyle name="Normal 78 2 4 3" xfId="3284" xr:uid="{00000000-0005-0000-0000-0000F2A30000}"/>
    <cellStyle name="Normal 78 2 4 3 2" xfId="13358" xr:uid="{00000000-0005-0000-0000-0000F3A30000}"/>
    <cellStyle name="Normal 78 2 4 3 2 2" xfId="43689" xr:uid="{00000000-0005-0000-0000-0000F4A30000}"/>
    <cellStyle name="Normal 78 2 4 3 2 3" xfId="28456" xr:uid="{00000000-0005-0000-0000-0000F5A30000}"/>
    <cellStyle name="Normal 78 2 4 3 3" xfId="8338" xr:uid="{00000000-0005-0000-0000-0000F6A30000}"/>
    <cellStyle name="Normal 78 2 4 3 3 2" xfId="38672" xr:uid="{00000000-0005-0000-0000-0000F7A30000}"/>
    <cellStyle name="Normal 78 2 4 3 3 3" xfId="23439" xr:uid="{00000000-0005-0000-0000-0000F8A30000}"/>
    <cellStyle name="Normal 78 2 4 3 4" xfId="33659" xr:uid="{00000000-0005-0000-0000-0000F9A30000}"/>
    <cellStyle name="Normal 78 2 4 3 5" xfId="18426" xr:uid="{00000000-0005-0000-0000-0000FAA30000}"/>
    <cellStyle name="Normal 78 2 4 4" xfId="4977" xr:uid="{00000000-0005-0000-0000-0000FBA30000}"/>
    <cellStyle name="Normal 78 2 4 4 2" xfId="15029" xr:uid="{00000000-0005-0000-0000-0000FCA30000}"/>
    <cellStyle name="Normal 78 2 4 4 2 2" xfId="45360" xr:uid="{00000000-0005-0000-0000-0000FDA30000}"/>
    <cellStyle name="Normal 78 2 4 4 2 3" xfId="30127" xr:uid="{00000000-0005-0000-0000-0000FEA30000}"/>
    <cellStyle name="Normal 78 2 4 4 3" xfId="10009" xr:uid="{00000000-0005-0000-0000-0000FFA30000}"/>
    <cellStyle name="Normal 78 2 4 4 3 2" xfId="40343" xr:uid="{00000000-0005-0000-0000-000000A40000}"/>
    <cellStyle name="Normal 78 2 4 4 3 3" xfId="25110" xr:uid="{00000000-0005-0000-0000-000001A40000}"/>
    <cellStyle name="Normal 78 2 4 4 4" xfId="35330" xr:uid="{00000000-0005-0000-0000-000002A40000}"/>
    <cellStyle name="Normal 78 2 4 4 5" xfId="20097" xr:uid="{00000000-0005-0000-0000-000003A40000}"/>
    <cellStyle name="Normal 78 2 4 5" xfId="11687" xr:uid="{00000000-0005-0000-0000-000004A40000}"/>
    <cellStyle name="Normal 78 2 4 5 2" xfId="42018" xr:uid="{00000000-0005-0000-0000-000005A40000}"/>
    <cellStyle name="Normal 78 2 4 5 3" xfId="26785" xr:uid="{00000000-0005-0000-0000-000006A40000}"/>
    <cellStyle name="Normal 78 2 4 6" xfId="6666" xr:uid="{00000000-0005-0000-0000-000007A40000}"/>
    <cellStyle name="Normal 78 2 4 6 2" xfId="37001" xr:uid="{00000000-0005-0000-0000-000008A40000}"/>
    <cellStyle name="Normal 78 2 4 6 3" xfId="21768" xr:uid="{00000000-0005-0000-0000-000009A40000}"/>
    <cellStyle name="Normal 78 2 4 7" xfId="31989" xr:uid="{00000000-0005-0000-0000-00000AA40000}"/>
    <cellStyle name="Normal 78 2 4 8" xfId="16755" xr:uid="{00000000-0005-0000-0000-00000BA40000}"/>
    <cellStyle name="Normal 78 2 5" xfId="2013" xr:uid="{00000000-0005-0000-0000-00000CA40000}"/>
    <cellStyle name="Normal 78 2 5 2" xfId="3703" xr:uid="{00000000-0005-0000-0000-00000DA40000}"/>
    <cellStyle name="Normal 78 2 5 2 2" xfId="13776" xr:uid="{00000000-0005-0000-0000-00000EA40000}"/>
    <cellStyle name="Normal 78 2 5 2 2 2" xfId="44107" xr:uid="{00000000-0005-0000-0000-00000FA40000}"/>
    <cellStyle name="Normal 78 2 5 2 2 3" xfId="28874" xr:uid="{00000000-0005-0000-0000-000010A40000}"/>
    <cellStyle name="Normal 78 2 5 2 3" xfId="8756" xr:uid="{00000000-0005-0000-0000-000011A40000}"/>
    <cellStyle name="Normal 78 2 5 2 3 2" xfId="39090" xr:uid="{00000000-0005-0000-0000-000012A40000}"/>
    <cellStyle name="Normal 78 2 5 2 3 3" xfId="23857" xr:uid="{00000000-0005-0000-0000-000013A40000}"/>
    <cellStyle name="Normal 78 2 5 2 4" xfId="34077" xr:uid="{00000000-0005-0000-0000-000014A40000}"/>
    <cellStyle name="Normal 78 2 5 2 5" xfId="18844" xr:uid="{00000000-0005-0000-0000-000015A40000}"/>
    <cellStyle name="Normal 78 2 5 3" xfId="5395" xr:uid="{00000000-0005-0000-0000-000016A40000}"/>
    <cellStyle name="Normal 78 2 5 3 2" xfId="15447" xr:uid="{00000000-0005-0000-0000-000017A40000}"/>
    <cellStyle name="Normal 78 2 5 3 2 2" xfId="45778" xr:uid="{00000000-0005-0000-0000-000018A40000}"/>
    <cellStyle name="Normal 78 2 5 3 2 3" xfId="30545" xr:uid="{00000000-0005-0000-0000-000019A40000}"/>
    <cellStyle name="Normal 78 2 5 3 3" xfId="10427" xr:uid="{00000000-0005-0000-0000-00001AA40000}"/>
    <cellStyle name="Normal 78 2 5 3 3 2" xfId="40761" xr:uid="{00000000-0005-0000-0000-00001BA40000}"/>
    <cellStyle name="Normal 78 2 5 3 3 3" xfId="25528" xr:uid="{00000000-0005-0000-0000-00001CA40000}"/>
    <cellStyle name="Normal 78 2 5 3 4" xfId="35748" xr:uid="{00000000-0005-0000-0000-00001DA40000}"/>
    <cellStyle name="Normal 78 2 5 3 5" xfId="20515" xr:uid="{00000000-0005-0000-0000-00001EA40000}"/>
    <cellStyle name="Normal 78 2 5 4" xfId="12105" xr:uid="{00000000-0005-0000-0000-00001FA40000}"/>
    <cellStyle name="Normal 78 2 5 4 2" xfId="42436" xr:uid="{00000000-0005-0000-0000-000020A40000}"/>
    <cellStyle name="Normal 78 2 5 4 3" xfId="27203" xr:uid="{00000000-0005-0000-0000-000021A40000}"/>
    <cellStyle name="Normal 78 2 5 5" xfId="7084" xr:uid="{00000000-0005-0000-0000-000022A40000}"/>
    <cellStyle name="Normal 78 2 5 5 2" xfId="37419" xr:uid="{00000000-0005-0000-0000-000023A40000}"/>
    <cellStyle name="Normal 78 2 5 5 3" xfId="22186" xr:uid="{00000000-0005-0000-0000-000024A40000}"/>
    <cellStyle name="Normal 78 2 5 6" xfId="32407" xr:uid="{00000000-0005-0000-0000-000025A40000}"/>
    <cellStyle name="Normal 78 2 5 7" xfId="17173" xr:uid="{00000000-0005-0000-0000-000026A40000}"/>
    <cellStyle name="Normal 78 2 6" xfId="2866" xr:uid="{00000000-0005-0000-0000-000027A40000}"/>
    <cellStyle name="Normal 78 2 6 2" xfId="12940" xr:uid="{00000000-0005-0000-0000-000028A40000}"/>
    <cellStyle name="Normal 78 2 6 2 2" xfId="43271" xr:uid="{00000000-0005-0000-0000-000029A40000}"/>
    <cellStyle name="Normal 78 2 6 2 3" xfId="28038" xr:uid="{00000000-0005-0000-0000-00002AA40000}"/>
    <cellStyle name="Normal 78 2 6 3" xfId="7920" xr:uid="{00000000-0005-0000-0000-00002BA40000}"/>
    <cellStyle name="Normal 78 2 6 3 2" xfId="38254" xr:uid="{00000000-0005-0000-0000-00002CA40000}"/>
    <cellStyle name="Normal 78 2 6 3 3" xfId="23021" xr:uid="{00000000-0005-0000-0000-00002DA40000}"/>
    <cellStyle name="Normal 78 2 6 4" xfId="33241" xr:uid="{00000000-0005-0000-0000-00002EA40000}"/>
    <cellStyle name="Normal 78 2 6 5" xfId="18008" xr:uid="{00000000-0005-0000-0000-00002FA40000}"/>
    <cellStyle name="Normal 78 2 7" xfId="4559" xr:uid="{00000000-0005-0000-0000-000030A40000}"/>
    <cellStyle name="Normal 78 2 7 2" xfId="14611" xr:uid="{00000000-0005-0000-0000-000031A40000}"/>
    <cellStyle name="Normal 78 2 7 2 2" xfId="44942" xr:uid="{00000000-0005-0000-0000-000032A40000}"/>
    <cellStyle name="Normal 78 2 7 2 3" xfId="29709" xr:uid="{00000000-0005-0000-0000-000033A40000}"/>
    <cellStyle name="Normal 78 2 7 3" xfId="9591" xr:uid="{00000000-0005-0000-0000-000034A40000}"/>
    <cellStyle name="Normal 78 2 7 3 2" xfId="39925" xr:uid="{00000000-0005-0000-0000-000035A40000}"/>
    <cellStyle name="Normal 78 2 7 3 3" xfId="24692" xr:uid="{00000000-0005-0000-0000-000036A40000}"/>
    <cellStyle name="Normal 78 2 7 4" xfId="34912" xr:uid="{00000000-0005-0000-0000-000037A40000}"/>
    <cellStyle name="Normal 78 2 7 5" xfId="19679" xr:uid="{00000000-0005-0000-0000-000038A40000}"/>
    <cellStyle name="Normal 78 2 8" xfId="11269" xr:uid="{00000000-0005-0000-0000-000039A40000}"/>
    <cellStyle name="Normal 78 2 8 2" xfId="41600" xr:uid="{00000000-0005-0000-0000-00003AA40000}"/>
    <cellStyle name="Normal 78 2 8 3" xfId="26367" xr:uid="{00000000-0005-0000-0000-00003BA40000}"/>
    <cellStyle name="Normal 78 2 9" xfId="6248" xr:uid="{00000000-0005-0000-0000-00003CA40000}"/>
    <cellStyle name="Normal 78 2 9 2" xfId="36583" xr:uid="{00000000-0005-0000-0000-00003DA40000}"/>
    <cellStyle name="Normal 78 2 9 3" xfId="21350" xr:uid="{00000000-0005-0000-0000-00003EA40000}"/>
    <cellStyle name="Normal 78 3" xfId="1212" xr:uid="{00000000-0005-0000-0000-00003FA40000}"/>
    <cellStyle name="Normal 78 3 10" xfId="16389" xr:uid="{00000000-0005-0000-0000-000040A40000}"/>
    <cellStyle name="Normal 78 3 2" xfId="1431" xr:uid="{00000000-0005-0000-0000-000041A40000}"/>
    <cellStyle name="Normal 78 3 2 2" xfId="1852" xr:uid="{00000000-0005-0000-0000-000042A40000}"/>
    <cellStyle name="Normal 78 3 2 2 2" xfId="2691" xr:uid="{00000000-0005-0000-0000-000043A40000}"/>
    <cellStyle name="Normal 78 3 2 2 2 2" xfId="4381" xr:uid="{00000000-0005-0000-0000-000044A40000}"/>
    <cellStyle name="Normal 78 3 2 2 2 2 2" xfId="14454" xr:uid="{00000000-0005-0000-0000-000045A40000}"/>
    <cellStyle name="Normal 78 3 2 2 2 2 2 2" xfId="44785" xr:uid="{00000000-0005-0000-0000-000046A40000}"/>
    <cellStyle name="Normal 78 3 2 2 2 2 2 3" xfId="29552" xr:uid="{00000000-0005-0000-0000-000047A40000}"/>
    <cellStyle name="Normal 78 3 2 2 2 2 3" xfId="9434" xr:uid="{00000000-0005-0000-0000-000048A40000}"/>
    <cellStyle name="Normal 78 3 2 2 2 2 3 2" xfId="39768" xr:uid="{00000000-0005-0000-0000-000049A40000}"/>
    <cellStyle name="Normal 78 3 2 2 2 2 3 3" xfId="24535" xr:uid="{00000000-0005-0000-0000-00004AA40000}"/>
    <cellStyle name="Normal 78 3 2 2 2 2 4" xfId="34755" xr:uid="{00000000-0005-0000-0000-00004BA40000}"/>
    <cellStyle name="Normal 78 3 2 2 2 2 5" xfId="19522" xr:uid="{00000000-0005-0000-0000-00004CA40000}"/>
    <cellStyle name="Normal 78 3 2 2 2 3" xfId="6073" xr:uid="{00000000-0005-0000-0000-00004DA40000}"/>
    <cellStyle name="Normal 78 3 2 2 2 3 2" xfId="16125" xr:uid="{00000000-0005-0000-0000-00004EA40000}"/>
    <cellStyle name="Normal 78 3 2 2 2 3 2 2" xfId="46456" xr:uid="{00000000-0005-0000-0000-00004FA40000}"/>
    <cellStyle name="Normal 78 3 2 2 2 3 2 3" xfId="31223" xr:uid="{00000000-0005-0000-0000-000050A40000}"/>
    <cellStyle name="Normal 78 3 2 2 2 3 3" xfId="11105" xr:uid="{00000000-0005-0000-0000-000051A40000}"/>
    <cellStyle name="Normal 78 3 2 2 2 3 3 2" xfId="41439" xr:uid="{00000000-0005-0000-0000-000052A40000}"/>
    <cellStyle name="Normal 78 3 2 2 2 3 3 3" xfId="26206" xr:uid="{00000000-0005-0000-0000-000053A40000}"/>
    <cellStyle name="Normal 78 3 2 2 2 3 4" xfId="36426" xr:uid="{00000000-0005-0000-0000-000054A40000}"/>
    <cellStyle name="Normal 78 3 2 2 2 3 5" xfId="21193" xr:uid="{00000000-0005-0000-0000-000055A40000}"/>
    <cellStyle name="Normal 78 3 2 2 2 4" xfId="12783" xr:uid="{00000000-0005-0000-0000-000056A40000}"/>
    <cellStyle name="Normal 78 3 2 2 2 4 2" xfId="43114" xr:uid="{00000000-0005-0000-0000-000057A40000}"/>
    <cellStyle name="Normal 78 3 2 2 2 4 3" xfId="27881" xr:uid="{00000000-0005-0000-0000-000058A40000}"/>
    <cellStyle name="Normal 78 3 2 2 2 5" xfId="7762" xr:uid="{00000000-0005-0000-0000-000059A40000}"/>
    <cellStyle name="Normal 78 3 2 2 2 5 2" xfId="38097" xr:uid="{00000000-0005-0000-0000-00005AA40000}"/>
    <cellStyle name="Normal 78 3 2 2 2 5 3" xfId="22864" xr:uid="{00000000-0005-0000-0000-00005BA40000}"/>
    <cellStyle name="Normal 78 3 2 2 2 6" xfId="33085" xr:uid="{00000000-0005-0000-0000-00005CA40000}"/>
    <cellStyle name="Normal 78 3 2 2 2 7" xfId="17851" xr:uid="{00000000-0005-0000-0000-00005DA40000}"/>
    <cellStyle name="Normal 78 3 2 2 3" xfId="3544" xr:uid="{00000000-0005-0000-0000-00005EA40000}"/>
    <cellStyle name="Normal 78 3 2 2 3 2" xfId="13618" xr:uid="{00000000-0005-0000-0000-00005FA40000}"/>
    <cellStyle name="Normal 78 3 2 2 3 2 2" xfId="43949" xr:uid="{00000000-0005-0000-0000-000060A40000}"/>
    <cellStyle name="Normal 78 3 2 2 3 2 3" xfId="28716" xr:uid="{00000000-0005-0000-0000-000061A40000}"/>
    <cellStyle name="Normal 78 3 2 2 3 3" xfId="8598" xr:uid="{00000000-0005-0000-0000-000062A40000}"/>
    <cellStyle name="Normal 78 3 2 2 3 3 2" xfId="38932" xr:uid="{00000000-0005-0000-0000-000063A40000}"/>
    <cellStyle name="Normal 78 3 2 2 3 3 3" xfId="23699" xr:uid="{00000000-0005-0000-0000-000064A40000}"/>
    <cellStyle name="Normal 78 3 2 2 3 4" xfId="33919" xr:uid="{00000000-0005-0000-0000-000065A40000}"/>
    <cellStyle name="Normal 78 3 2 2 3 5" xfId="18686" xr:uid="{00000000-0005-0000-0000-000066A40000}"/>
    <cellStyle name="Normal 78 3 2 2 4" xfId="5237" xr:uid="{00000000-0005-0000-0000-000067A40000}"/>
    <cellStyle name="Normal 78 3 2 2 4 2" xfId="15289" xr:uid="{00000000-0005-0000-0000-000068A40000}"/>
    <cellStyle name="Normal 78 3 2 2 4 2 2" xfId="45620" xr:uid="{00000000-0005-0000-0000-000069A40000}"/>
    <cellStyle name="Normal 78 3 2 2 4 2 3" xfId="30387" xr:uid="{00000000-0005-0000-0000-00006AA40000}"/>
    <cellStyle name="Normal 78 3 2 2 4 3" xfId="10269" xr:uid="{00000000-0005-0000-0000-00006BA40000}"/>
    <cellStyle name="Normal 78 3 2 2 4 3 2" xfId="40603" xr:uid="{00000000-0005-0000-0000-00006CA40000}"/>
    <cellStyle name="Normal 78 3 2 2 4 3 3" xfId="25370" xr:uid="{00000000-0005-0000-0000-00006DA40000}"/>
    <cellStyle name="Normal 78 3 2 2 4 4" xfId="35590" xr:uid="{00000000-0005-0000-0000-00006EA40000}"/>
    <cellStyle name="Normal 78 3 2 2 4 5" xfId="20357" xr:uid="{00000000-0005-0000-0000-00006FA40000}"/>
    <cellStyle name="Normal 78 3 2 2 5" xfId="11947" xr:uid="{00000000-0005-0000-0000-000070A40000}"/>
    <cellStyle name="Normal 78 3 2 2 5 2" xfId="42278" xr:uid="{00000000-0005-0000-0000-000071A40000}"/>
    <cellStyle name="Normal 78 3 2 2 5 3" xfId="27045" xr:uid="{00000000-0005-0000-0000-000072A40000}"/>
    <cellStyle name="Normal 78 3 2 2 6" xfId="6926" xr:uid="{00000000-0005-0000-0000-000073A40000}"/>
    <cellStyle name="Normal 78 3 2 2 6 2" xfId="37261" xr:uid="{00000000-0005-0000-0000-000074A40000}"/>
    <cellStyle name="Normal 78 3 2 2 6 3" xfId="22028" xr:uid="{00000000-0005-0000-0000-000075A40000}"/>
    <cellStyle name="Normal 78 3 2 2 7" xfId="32249" xr:uid="{00000000-0005-0000-0000-000076A40000}"/>
    <cellStyle name="Normal 78 3 2 2 8" xfId="17015" xr:uid="{00000000-0005-0000-0000-000077A40000}"/>
    <cellStyle name="Normal 78 3 2 3" xfId="2273" xr:uid="{00000000-0005-0000-0000-000078A40000}"/>
    <cellStyle name="Normal 78 3 2 3 2" xfId="3963" xr:uid="{00000000-0005-0000-0000-000079A40000}"/>
    <cellStyle name="Normal 78 3 2 3 2 2" xfId="14036" xr:uid="{00000000-0005-0000-0000-00007AA40000}"/>
    <cellStyle name="Normal 78 3 2 3 2 2 2" xfId="44367" xr:uid="{00000000-0005-0000-0000-00007BA40000}"/>
    <cellStyle name="Normal 78 3 2 3 2 2 3" xfId="29134" xr:uid="{00000000-0005-0000-0000-00007CA40000}"/>
    <cellStyle name="Normal 78 3 2 3 2 3" xfId="9016" xr:uid="{00000000-0005-0000-0000-00007DA40000}"/>
    <cellStyle name="Normal 78 3 2 3 2 3 2" xfId="39350" xr:uid="{00000000-0005-0000-0000-00007EA40000}"/>
    <cellStyle name="Normal 78 3 2 3 2 3 3" xfId="24117" xr:uid="{00000000-0005-0000-0000-00007FA40000}"/>
    <cellStyle name="Normal 78 3 2 3 2 4" xfId="34337" xr:uid="{00000000-0005-0000-0000-000080A40000}"/>
    <cellStyle name="Normal 78 3 2 3 2 5" xfId="19104" xr:uid="{00000000-0005-0000-0000-000081A40000}"/>
    <cellStyle name="Normal 78 3 2 3 3" xfId="5655" xr:uid="{00000000-0005-0000-0000-000082A40000}"/>
    <cellStyle name="Normal 78 3 2 3 3 2" xfId="15707" xr:uid="{00000000-0005-0000-0000-000083A40000}"/>
    <cellStyle name="Normal 78 3 2 3 3 2 2" xfId="46038" xr:uid="{00000000-0005-0000-0000-000084A40000}"/>
    <cellStyle name="Normal 78 3 2 3 3 2 3" xfId="30805" xr:uid="{00000000-0005-0000-0000-000085A40000}"/>
    <cellStyle name="Normal 78 3 2 3 3 3" xfId="10687" xr:uid="{00000000-0005-0000-0000-000086A40000}"/>
    <cellStyle name="Normal 78 3 2 3 3 3 2" xfId="41021" xr:uid="{00000000-0005-0000-0000-000087A40000}"/>
    <cellStyle name="Normal 78 3 2 3 3 3 3" xfId="25788" xr:uid="{00000000-0005-0000-0000-000088A40000}"/>
    <cellStyle name="Normal 78 3 2 3 3 4" xfId="36008" xr:uid="{00000000-0005-0000-0000-000089A40000}"/>
    <cellStyle name="Normal 78 3 2 3 3 5" xfId="20775" xr:uid="{00000000-0005-0000-0000-00008AA40000}"/>
    <cellStyle name="Normal 78 3 2 3 4" xfId="12365" xr:uid="{00000000-0005-0000-0000-00008BA40000}"/>
    <cellStyle name="Normal 78 3 2 3 4 2" xfId="42696" xr:uid="{00000000-0005-0000-0000-00008CA40000}"/>
    <cellStyle name="Normal 78 3 2 3 4 3" xfId="27463" xr:uid="{00000000-0005-0000-0000-00008DA40000}"/>
    <cellStyle name="Normal 78 3 2 3 5" xfId="7344" xr:uid="{00000000-0005-0000-0000-00008EA40000}"/>
    <cellStyle name="Normal 78 3 2 3 5 2" xfId="37679" xr:uid="{00000000-0005-0000-0000-00008FA40000}"/>
    <cellStyle name="Normal 78 3 2 3 5 3" xfId="22446" xr:uid="{00000000-0005-0000-0000-000090A40000}"/>
    <cellStyle name="Normal 78 3 2 3 6" xfId="32667" xr:uid="{00000000-0005-0000-0000-000091A40000}"/>
    <cellStyle name="Normal 78 3 2 3 7" xfId="17433" xr:uid="{00000000-0005-0000-0000-000092A40000}"/>
    <cellStyle name="Normal 78 3 2 4" xfId="3126" xr:uid="{00000000-0005-0000-0000-000093A40000}"/>
    <cellStyle name="Normal 78 3 2 4 2" xfId="13200" xr:uid="{00000000-0005-0000-0000-000094A40000}"/>
    <cellStyle name="Normal 78 3 2 4 2 2" xfId="43531" xr:uid="{00000000-0005-0000-0000-000095A40000}"/>
    <cellStyle name="Normal 78 3 2 4 2 3" xfId="28298" xr:uid="{00000000-0005-0000-0000-000096A40000}"/>
    <cellStyle name="Normal 78 3 2 4 3" xfId="8180" xr:uid="{00000000-0005-0000-0000-000097A40000}"/>
    <cellStyle name="Normal 78 3 2 4 3 2" xfId="38514" xr:uid="{00000000-0005-0000-0000-000098A40000}"/>
    <cellStyle name="Normal 78 3 2 4 3 3" xfId="23281" xr:uid="{00000000-0005-0000-0000-000099A40000}"/>
    <cellStyle name="Normal 78 3 2 4 4" xfId="33501" xr:uid="{00000000-0005-0000-0000-00009AA40000}"/>
    <cellStyle name="Normal 78 3 2 4 5" xfId="18268" xr:uid="{00000000-0005-0000-0000-00009BA40000}"/>
    <cellStyle name="Normal 78 3 2 5" xfId="4819" xr:uid="{00000000-0005-0000-0000-00009CA40000}"/>
    <cellStyle name="Normal 78 3 2 5 2" xfId="14871" xr:uid="{00000000-0005-0000-0000-00009DA40000}"/>
    <cellStyle name="Normal 78 3 2 5 2 2" xfId="45202" xr:uid="{00000000-0005-0000-0000-00009EA40000}"/>
    <cellStyle name="Normal 78 3 2 5 2 3" xfId="29969" xr:uid="{00000000-0005-0000-0000-00009FA40000}"/>
    <cellStyle name="Normal 78 3 2 5 3" xfId="9851" xr:uid="{00000000-0005-0000-0000-0000A0A40000}"/>
    <cellStyle name="Normal 78 3 2 5 3 2" xfId="40185" xr:uid="{00000000-0005-0000-0000-0000A1A40000}"/>
    <cellStyle name="Normal 78 3 2 5 3 3" xfId="24952" xr:uid="{00000000-0005-0000-0000-0000A2A40000}"/>
    <cellStyle name="Normal 78 3 2 5 4" xfId="35172" xr:uid="{00000000-0005-0000-0000-0000A3A40000}"/>
    <cellStyle name="Normal 78 3 2 5 5" xfId="19939" xr:uid="{00000000-0005-0000-0000-0000A4A40000}"/>
    <cellStyle name="Normal 78 3 2 6" xfId="11529" xr:uid="{00000000-0005-0000-0000-0000A5A40000}"/>
    <cellStyle name="Normal 78 3 2 6 2" xfId="41860" xr:uid="{00000000-0005-0000-0000-0000A6A40000}"/>
    <cellStyle name="Normal 78 3 2 6 3" xfId="26627" xr:uid="{00000000-0005-0000-0000-0000A7A40000}"/>
    <cellStyle name="Normal 78 3 2 7" xfId="6508" xr:uid="{00000000-0005-0000-0000-0000A8A40000}"/>
    <cellStyle name="Normal 78 3 2 7 2" xfId="36843" xr:uid="{00000000-0005-0000-0000-0000A9A40000}"/>
    <cellStyle name="Normal 78 3 2 7 3" xfId="21610" xr:uid="{00000000-0005-0000-0000-0000AAA40000}"/>
    <cellStyle name="Normal 78 3 2 8" xfId="31831" xr:uid="{00000000-0005-0000-0000-0000ABA40000}"/>
    <cellStyle name="Normal 78 3 2 9" xfId="16597" xr:uid="{00000000-0005-0000-0000-0000ACA40000}"/>
    <cellStyle name="Normal 78 3 3" xfId="1644" xr:uid="{00000000-0005-0000-0000-0000ADA40000}"/>
    <cellStyle name="Normal 78 3 3 2" xfId="2483" xr:uid="{00000000-0005-0000-0000-0000AEA40000}"/>
    <cellStyle name="Normal 78 3 3 2 2" xfId="4173" xr:uid="{00000000-0005-0000-0000-0000AFA40000}"/>
    <cellStyle name="Normal 78 3 3 2 2 2" xfId="14246" xr:uid="{00000000-0005-0000-0000-0000B0A40000}"/>
    <cellStyle name="Normal 78 3 3 2 2 2 2" xfId="44577" xr:uid="{00000000-0005-0000-0000-0000B1A40000}"/>
    <cellStyle name="Normal 78 3 3 2 2 2 3" xfId="29344" xr:uid="{00000000-0005-0000-0000-0000B2A40000}"/>
    <cellStyle name="Normal 78 3 3 2 2 3" xfId="9226" xr:uid="{00000000-0005-0000-0000-0000B3A40000}"/>
    <cellStyle name="Normal 78 3 3 2 2 3 2" xfId="39560" xr:uid="{00000000-0005-0000-0000-0000B4A40000}"/>
    <cellStyle name="Normal 78 3 3 2 2 3 3" xfId="24327" xr:uid="{00000000-0005-0000-0000-0000B5A40000}"/>
    <cellStyle name="Normal 78 3 3 2 2 4" xfId="34547" xr:uid="{00000000-0005-0000-0000-0000B6A40000}"/>
    <cellStyle name="Normal 78 3 3 2 2 5" xfId="19314" xr:uid="{00000000-0005-0000-0000-0000B7A40000}"/>
    <cellStyle name="Normal 78 3 3 2 3" xfId="5865" xr:uid="{00000000-0005-0000-0000-0000B8A40000}"/>
    <cellStyle name="Normal 78 3 3 2 3 2" xfId="15917" xr:uid="{00000000-0005-0000-0000-0000B9A40000}"/>
    <cellStyle name="Normal 78 3 3 2 3 2 2" xfId="46248" xr:uid="{00000000-0005-0000-0000-0000BAA40000}"/>
    <cellStyle name="Normal 78 3 3 2 3 2 3" xfId="31015" xr:uid="{00000000-0005-0000-0000-0000BBA40000}"/>
    <cellStyle name="Normal 78 3 3 2 3 3" xfId="10897" xr:uid="{00000000-0005-0000-0000-0000BCA40000}"/>
    <cellStyle name="Normal 78 3 3 2 3 3 2" xfId="41231" xr:uid="{00000000-0005-0000-0000-0000BDA40000}"/>
    <cellStyle name="Normal 78 3 3 2 3 3 3" xfId="25998" xr:uid="{00000000-0005-0000-0000-0000BEA40000}"/>
    <cellStyle name="Normal 78 3 3 2 3 4" xfId="36218" xr:uid="{00000000-0005-0000-0000-0000BFA40000}"/>
    <cellStyle name="Normal 78 3 3 2 3 5" xfId="20985" xr:uid="{00000000-0005-0000-0000-0000C0A40000}"/>
    <cellStyle name="Normal 78 3 3 2 4" xfId="12575" xr:uid="{00000000-0005-0000-0000-0000C1A40000}"/>
    <cellStyle name="Normal 78 3 3 2 4 2" xfId="42906" xr:uid="{00000000-0005-0000-0000-0000C2A40000}"/>
    <cellStyle name="Normal 78 3 3 2 4 3" xfId="27673" xr:uid="{00000000-0005-0000-0000-0000C3A40000}"/>
    <cellStyle name="Normal 78 3 3 2 5" xfId="7554" xr:uid="{00000000-0005-0000-0000-0000C4A40000}"/>
    <cellStyle name="Normal 78 3 3 2 5 2" xfId="37889" xr:uid="{00000000-0005-0000-0000-0000C5A40000}"/>
    <cellStyle name="Normal 78 3 3 2 5 3" xfId="22656" xr:uid="{00000000-0005-0000-0000-0000C6A40000}"/>
    <cellStyle name="Normal 78 3 3 2 6" xfId="32877" xr:uid="{00000000-0005-0000-0000-0000C7A40000}"/>
    <cellStyle name="Normal 78 3 3 2 7" xfId="17643" xr:uid="{00000000-0005-0000-0000-0000C8A40000}"/>
    <cellStyle name="Normal 78 3 3 3" xfId="3336" xr:uid="{00000000-0005-0000-0000-0000C9A40000}"/>
    <cellStyle name="Normal 78 3 3 3 2" xfId="13410" xr:uid="{00000000-0005-0000-0000-0000CAA40000}"/>
    <cellStyle name="Normal 78 3 3 3 2 2" xfId="43741" xr:uid="{00000000-0005-0000-0000-0000CBA40000}"/>
    <cellStyle name="Normal 78 3 3 3 2 3" xfId="28508" xr:uid="{00000000-0005-0000-0000-0000CCA40000}"/>
    <cellStyle name="Normal 78 3 3 3 3" xfId="8390" xr:uid="{00000000-0005-0000-0000-0000CDA40000}"/>
    <cellStyle name="Normal 78 3 3 3 3 2" xfId="38724" xr:uid="{00000000-0005-0000-0000-0000CEA40000}"/>
    <cellStyle name="Normal 78 3 3 3 3 3" xfId="23491" xr:uid="{00000000-0005-0000-0000-0000CFA40000}"/>
    <cellStyle name="Normal 78 3 3 3 4" xfId="33711" xr:uid="{00000000-0005-0000-0000-0000D0A40000}"/>
    <cellStyle name="Normal 78 3 3 3 5" xfId="18478" xr:uid="{00000000-0005-0000-0000-0000D1A40000}"/>
    <cellStyle name="Normal 78 3 3 4" xfId="5029" xr:uid="{00000000-0005-0000-0000-0000D2A40000}"/>
    <cellStyle name="Normal 78 3 3 4 2" xfId="15081" xr:uid="{00000000-0005-0000-0000-0000D3A40000}"/>
    <cellStyle name="Normal 78 3 3 4 2 2" xfId="45412" xr:uid="{00000000-0005-0000-0000-0000D4A40000}"/>
    <cellStyle name="Normal 78 3 3 4 2 3" xfId="30179" xr:uid="{00000000-0005-0000-0000-0000D5A40000}"/>
    <cellStyle name="Normal 78 3 3 4 3" xfId="10061" xr:uid="{00000000-0005-0000-0000-0000D6A40000}"/>
    <cellStyle name="Normal 78 3 3 4 3 2" xfId="40395" xr:uid="{00000000-0005-0000-0000-0000D7A40000}"/>
    <cellStyle name="Normal 78 3 3 4 3 3" xfId="25162" xr:uid="{00000000-0005-0000-0000-0000D8A40000}"/>
    <cellStyle name="Normal 78 3 3 4 4" xfId="35382" xr:uid="{00000000-0005-0000-0000-0000D9A40000}"/>
    <cellStyle name="Normal 78 3 3 4 5" xfId="20149" xr:uid="{00000000-0005-0000-0000-0000DAA40000}"/>
    <cellStyle name="Normal 78 3 3 5" xfId="11739" xr:uid="{00000000-0005-0000-0000-0000DBA40000}"/>
    <cellStyle name="Normal 78 3 3 5 2" xfId="42070" xr:uid="{00000000-0005-0000-0000-0000DCA40000}"/>
    <cellStyle name="Normal 78 3 3 5 3" xfId="26837" xr:uid="{00000000-0005-0000-0000-0000DDA40000}"/>
    <cellStyle name="Normal 78 3 3 6" xfId="6718" xr:uid="{00000000-0005-0000-0000-0000DEA40000}"/>
    <cellStyle name="Normal 78 3 3 6 2" xfId="37053" xr:uid="{00000000-0005-0000-0000-0000DFA40000}"/>
    <cellStyle name="Normal 78 3 3 6 3" xfId="21820" xr:uid="{00000000-0005-0000-0000-0000E0A40000}"/>
    <cellStyle name="Normal 78 3 3 7" xfId="32041" xr:uid="{00000000-0005-0000-0000-0000E1A40000}"/>
    <cellStyle name="Normal 78 3 3 8" xfId="16807" xr:uid="{00000000-0005-0000-0000-0000E2A40000}"/>
    <cellStyle name="Normal 78 3 4" xfId="2065" xr:uid="{00000000-0005-0000-0000-0000E3A40000}"/>
    <cellStyle name="Normal 78 3 4 2" xfId="3755" xr:uid="{00000000-0005-0000-0000-0000E4A40000}"/>
    <cellStyle name="Normal 78 3 4 2 2" xfId="13828" xr:uid="{00000000-0005-0000-0000-0000E5A40000}"/>
    <cellStyle name="Normal 78 3 4 2 2 2" xfId="44159" xr:uid="{00000000-0005-0000-0000-0000E6A40000}"/>
    <cellStyle name="Normal 78 3 4 2 2 3" xfId="28926" xr:uid="{00000000-0005-0000-0000-0000E7A40000}"/>
    <cellStyle name="Normal 78 3 4 2 3" xfId="8808" xr:uid="{00000000-0005-0000-0000-0000E8A40000}"/>
    <cellStyle name="Normal 78 3 4 2 3 2" xfId="39142" xr:uid="{00000000-0005-0000-0000-0000E9A40000}"/>
    <cellStyle name="Normal 78 3 4 2 3 3" xfId="23909" xr:uid="{00000000-0005-0000-0000-0000EAA40000}"/>
    <cellStyle name="Normal 78 3 4 2 4" xfId="34129" xr:uid="{00000000-0005-0000-0000-0000EBA40000}"/>
    <cellStyle name="Normal 78 3 4 2 5" xfId="18896" xr:uid="{00000000-0005-0000-0000-0000ECA40000}"/>
    <cellStyle name="Normal 78 3 4 3" xfId="5447" xr:uid="{00000000-0005-0000-0000-0000EDA40000}"/>
    <cellStyle name="Normal 78 3 4 3 2" xfId="15499" xr:uid="{00000000-0005-0000-0000-0000EEA40000}"/>
    <cellStyle name="Normal 78 3 4 3 2 2" xfId="45830" xr:uid="{00000000-0005-0000-0000-0000EFA40000}"/>
    <cellStyle name="Normal 78 3 4 3 2 3" xfId="30597" xr:uid="{00000000-0005-0000-0000-0000F0A40000}"/>
    <cellStyle name="Normal 78 3 4 3 3" xfId="10479" xr:uid="{00000000-0005-0000-0000-0000F1A40000}"/>
    <cellStyle name="Normal 78 3 4 3 3 2" xfId="40813" xr:uid="{00000000-0005-0000-0000-0000F2A40000}"/>
    <cellStyle name="Normal 78 3 4 3 3 3" xfId="25580" xr:uid="{00000000-0005-0000-0000-0000F3A40000}"/>
    <cellStyle name="Normal 78 3 4 3 4" xfId="35800" xr:uid="{00000000-0005-0000-0000-0000F4A40000}"/>
    <cellStyle name="Normal 78 3 4 3 5" xfId="20567" xr:uid="{00000000-0005-0000-0000-0000F5A40000}"/>
    <cellStyle name="Normal 78 3 4 4" xfId="12157" xr:uid="{00000000-0005-0000-0000-0000F6A40000}"/>
    <cellStyle name="Normal 78 3 4 4 2" xfId="42488" xr:uid="{00000000-0005-0000-0000-0000F7A40000}"/>
    <cellStyle name="Normal 78 3 4 4 3" xfId="27255" xr:uid="{00000000-0005-0000-0000-0000F8A40000}"/>
    <cellStyle name="Normal 78 3 4 5" xfId="7136" xr:uid="{00000000-0005-0000-0000-0000F9A40000}"/>
    <cellStyle name="Normal 78 3 4 5 2" xfId="37471" xr:uid="{00000000-0005-0000-0000-0000FAA40000}"/>
    <cellStyle name="Normal 78 3 4 5 3" xfId="22238" xr:uid="{00000000-0005-0000-0000-0000FBA40000}"/>
    <cellStyle name="Normal 78 3 4 6" xfId="32459" xr:uid="{00000000-0005-0000-0000-0000FCA40000}"/>
    <cellStyle name="Normal 78 3 4 7" xfId="17225" xr:uid="{00000000-0005-0000-0000-0000FDA40000}"/>
    <cellStyle name="Normal 78 3 5" xfId="2918" xr:uid="{00000000-0005-0000-0000-0000FEA40000}"/>
    <cellStyle name="Normal 78 3 5 2" xfId="12992" xr:uid="{00000000-0005-0000-0000-0000FFA40000}"/>
    <cellStyle name="Normal 78 3 5 2 2" xfId="43323" xr:uid="{00000000-0005-0000-0000-000000A50000}"/>
    <cellStyle name="Normal 78 3 5 2 3" xfId="28090" xr:uid="{00000000-0005-0000-0000-000001A50000}"/>
    <cellStyle name="Normal 78 3 5 3" xfId="7972" xr:uid="{00000000-0005-0000-0000-000002A50000}"/>
    <cellStyle name="Normal 78 3 5 3 2" xfId="38306" xr:uid="{00000000-0005-0000-0000-000003A50000}"/>
    <cellStyle name="Normal 78 3 5 3 3" xfId="23073" xr:uid="{00000000-0005-0000-0000-000004A50000}"/>
    <cellStyle name="Normal 78 3 5 4" xfId="33293" xr:uid="{00000000-0005-0000-0000-000005A50000}"/>
    <cellStyle name="Normal 78 3 5 5" xfId="18060" xr:uid="{00000000-0005-0000-0000-000006A50000}"/>
    <cellStyle name="Normal 78 3 6" xfId="4611" xr:uid="{00000000-0005-0000-0000-000007A50000}"/>
    <cellStyle name="Normal 78 3 6 2" xfId="14663" xr:uid="{00000000-0005-0000-0000-000008A50000}"/>
    <cellStyle name="Normal 78 3 6 2 2" xfId="44994" xr:uid="{00000000-0005-0000-0000-000009A50000}"/>
    <cellStyle name="Normal 78 3 6 2 3" xfId="29761" xr:uid="{00000000-0005-0000-0000-00000AA50000}"/>
    <cellStyle name="Normal 78 3 6 3" xfId="9643" xr:uid="{00000000-0005-0000-0000-00000BA50000}"/>
    <cellStyle name="Normal 78 3 6 3 2" xfId="39977" xr:uid="{00000000-0005-0000-0000-00000CA50000}"/>
    <cellStyle name="Normal 78 3 6 3 3" xfId="24744" xr:uid="{00000000-0005-0000-0000-00000DA50000}"/>
    <cellStyle name="Normal 78 3 6 4" xfId="34964" xr:uid="{00000000-0005-0000-0000-00000EA50000}"/>
    <cellStyle name="Normal 78 3 6 5" xfId="19731" xr:uid="{00000000-0005-0000-0000-00000FA50000}"/>
    <cellStyle name="Normal 78 3 7" xfId="11321" xr:uid="{00000000-0005-0000-0000-000010A50000}"/>
    <cellStyle name="Normal 78 3 7 2" xfId="41652" xr:uid="{00000000-0005-0000-0000-000011A50000}"/>
    <cellStyle name="Normal 78 3 7 3" xfId="26419" xr:uid="{00000000-0005-0000-0000-000012A50000}"/>
    <cellStyle name="Normal 78 3 8" xfId="6300" xr:uid="{00000000-0005-0000-0000-000013A50000}"/>
    <cellStyle name="Normal 78 3 8 2" xfId="36635" xr:uid="{00000000-0005-0000-0000-000014A50000}"/>
    <cellStyle name="Normal 78 3 8 3" xfId="21402" xr:uid="{00000000-0005-0000-0000-000015A50000}"/>
    <cellStyle name="Normal 78 3 9" xfId="31625" xr:uid="{00000000-0005-0000-0000-000016A50000}"/>
    <cellStyle name="Normal 78 4" xfId="1325" xr:uid="{00000000-0005-0000-0000-000017A50000}"/>
    <cellStyle name="Normal 78 4 2" xfId="1748" xr:uid="{00000000-0005-0000-0000-000018A50000}"/>
    <cellStyle name="Normal 78 4 2 2" xfId="2587" xr:uid="{00000000-0005-0000-0000-000019A50000}"/>
    <cellStyle name="Normal 78 4 2 2 2" xfId="4277" xr:uid="{00000000-0005-0000-0000-00001AA50000}"/>
    <cellStyle name="Normal 78 4 2 2 2 2" xfId="14350" xr:uid="{00000000-0005-0000-0000-00001BA50000}"/>
    <cellStyle name="Normal 78 4 2 2 2 2 2" xfId="44681" xr:uid="{00000000-0005-0000-0000-00001CA50000}"/>
    <cellStyle name="Normal 78 4 2 2 2 2 3" xfId="29448" xr:uid="{00000000-0005-0000-0000-00001DA50000}"/>
    <cellStyle name="Normal 78 4 2 2 2 3" xfId="9330" xr:uid="{00000000-0005-0000-0000-00001EA50000}"/>
    <cellStyle name="Normal 78 4 2 2 2 3 2" xfId="39664" xr:uid="{00000000-0005-0000-0000-00001FA50000}"/>
    <cellStyle name="Normal 78 4 2 2 2 3 3" xfId="24431" xr:uid="{00000000-0005-0000-0000-000020A50000}"/>
    <cellStyle name="Normal 78 4 2 2 2 4" xfId="34651" xr:uid="{00000000-0005-0000-0000-000021A50000}"/>
    <cellStyle name="Normal 78 4 2 2 2 5" xfId="19418" xr:uid="{00000000-0005-0000-0000-000022A50000}"/>
    <cellStyle name="Normal 78 4 2 2 3" xfId="5969" xr:uid="{00000000-0005-0000-0000-000023A50000}"/>
    <cellStyle name="Normal 78 4 2 2 3 2" xfId="16021" xr:uid="{00000000-0005-0000-0000-000024A50000}"/>
    <cellStyle name="Normal 78 4 2 2 3 2 2" xfId="46352" xr:uid="{00000000-0005-0000-0000-000025A50000}"/>
    <cellStyle name="Normal 78 4 2 2 3 2 3" xfId="31119" xr:uid="{00000000-0005-0000-0000-000026A50000}"/>
    <cellStyle name="Normal 78 4 2 2 3 3" xfId="11001" xr:uid="{00000000-0005-0000-0000-000027A50000}"/>
    <cellStyle name="Normal 78 4 2 2 3 3 2" xfId="41335" xr:uid="{00000000-0005-0000-0000-000028A50000}"/>
    <cellStyle name="Normal 78 4 2 2 3 3 3" xfId="26102" xr:uid="{00000000-0005-0000-0000-000029A50000}"/>
    <cellStyle name="Normal 78 4 2 2 3 4" xfId="36322" xr:uid="{00000000-0005-0000-0000-00002AA50000}"/>
    <cellStyle name="Normal 78 4 2 2 3 5" xfId="21089" xr:uid="{00000000-0005-0000-0000-00002BA50000}"/>
    <cellStyle name="Normal 78 4 2 2 4" xfId="12679" xr:uid="{00000000-0005-0000-0000-00002CA50000}"/>
    <cellStyle name="Normal 78 4 2 2 4 2" xfId="43010" xr:uid="{00000000-0005-0000-0000-00002DA50000}"/>
    <cellStyle name="Normal 78 4 2 2 4 3" xfId="27777" xr:uid="{00000000-0005-0000-0000-00002EA50000}"/>
    <cellStyle name="Normal 78 4 2 2 5" xfId="7658" xr:uid="{00000000-0005-0000-0000-00002FA50000}"/>
    <cellStyle name="Normal 78 4 2 2 5 2" xfId="37993" xr:uid="{00000000-0005-0000-0000-000030A50000}"/>
    <cellStyle name="Normal 78 4 2 2 5 3" xfId="22760" xr:uid="{00000000-0005-0000-0000-000031A50000}"/>
    <cellStyle name="Normal 78 4 2 2 6" xfId="32981" xr:uid="{00000000-0005-0000-0000-000032A50000}"/>
    <cellStyle name="Normal 78 4 2 2 7" xfId="17747" xr:uid="{00000000-0005-0000-0000-000033A50000}"/>
    <cellStyle name="Normal 78 4 2 3" xfId="3440" xr:uid="{00000000-0005-0000-0000-000034A50000}"/>
    <cellStyle name="Normal 78 4 2 3 2" xfId="13514" xr:uid="{00000000-0005-0000-0000-000035A50000}"/>
    <cellStyle name="Normal 78 4 2 3 2 2" xfId="43845" xr:uid="{00000000-0005-0000-0000-000036A50000}"/>
    <cellStyle name="Normal 78 4 2 3 2 3" xfId="28612" xr:uid="{00000000-0005-0000-0000-000037A50000}"/>
    <cellStyle name="Normal 78 4 2 3 3" xfId="8494" xr:uid="{00000000-0005-0000-0000-000038A50000}"/>
    <cellStyle name="Normal 78 4 2 3 3 2" xfId="38828" xr:uid="{00000000-0005-0000-0000-000039A50000}"/>
    <cellStyle name="Normal 78 4 2 3 3 3" xfId="23595" xr:uid="{00000000-0005-0000-0000-00003AA50000}"/>
    <cellStyle name="Normal 78 4 2 3 4" xfId="33815" xr:uid="{00000000-0005-0000-0000-00003BA50000}"/>
    <cellStyle name="Normal 78 4 2 3 5" xfId="18582" xr:uid="{00000000-0005-0000-0000-00003CA50000}"/>
    <cellStyle name="Normal 78 4 2 4" xfId="5133" xr:uid="{00000000-0005-0000-0000-00003DA50000}"/>
    <cellStyle name="Normal 78 4 2 4 2" xfId="15185" xr:uid="{00000000-0005-0000-0000-00003EA50000}"/>
    <cellStyle name="Normal 78 4 2 4 2 2" xfId="45516" xr:uid="{00000000-0005-0000-0000-00003FA50000}"/>
    <cellStyle name="Normal 78 4 2 4 2 3" xfId="30283" xr:uid="{00000000-0005-0000-0000-000040A50000}"/>
    <cellStyle name="Normal 78 4 2 4 3" xfId="10165" xr:uid="{00000000-0005-0000-0000-000041A50000}"/>
    <cellStyle name="Normal 78 4 2 4 3 2" xfId="40499" xr:uid="{00000000-0005-0000-0000-000042A50000}"/>
    <cellStyle name="Normal 78 4 2 4 3 3" xfId="25266" xr:uid="{00000000-0005-0000-0000-000043A50000}"/>
    <cellStyle name="Normal 78 4 2 4 4" xfId="35486" xr:uid="{00000000-0005-0000-0000-000044A50000}"/>
    <cellStyle name="Normal 78 4 2 4 5" xfId="20253" xr:uid="{00000000-0005-0000-0000-000045A50000}"/>
    <cellStyle name="Normal 78 4 2 5" xfId="11843" xr:uid="{00000000-0005-0000-0000-000046A50000}"/>
    <cellStyle name="Normal 78 4 2 5 2" xfId="42174" xr:uid="{00000000-0005-0000-0000-000047A50000}"/>
    <cellStyle name="Normal 78 4 2 5 3" xfId="26941" xr:uid="{00000000-0005-0000-0000-000048A50000}"/>
    <cellStyle name="Normal 78 4 2 6" xfId="6822" xr:uid="{00000000-0005-0000-0000-000049A50000}"/>
    <cellStyle name="Normal 78 4 2 6 2" xfId="37157" xr:uid="{00000000-0005-0000-0000-00004AA50000}"/>
    <cellStyle name="Normal 78 4 2 6 3" xfId="21924" xr:uid="{00000000-0005-0000-0000-00004BA50000}"/>
    <cellStyle name="Normal 78 4 2 7" xfId="32145" xr:uid="{00000000-0005-0000-0000-00004CA50000}"/>
    <cellStyle name="Normal 78 4 2 8" xfId="16911" xr:uid="{00000000-0005-0000-0000-00004DA50000}"/>
    <cellStyle name="Normal 78 4 3" xfId="2169" xr:uid="{00000000-0005-0000-0000-00004EA50000}"/>
    <cellStyle name="Normal 78 4 3 2" xfId="3859" xr:uid="{00000000-0005-0000-0000-00004FA50000}"/>
    <cellStyle name="Normal 78 4 3 2 2" xfId="13932" xr:uid="{00000000-0005-0000-0000-000050A50000}"/>
    <cellStyle name="Normal 78 4 3 2 2 2" xfId="44263" xr:uid="{00000000-0005-0000-0000-000051A50000}"/>
    <cellStyle name="Normal 78 4 3 2 2 3" xfId="29030" xr:uid="{00000000-0005-0000-0000-000052A50000}"/>
    <cellStyle name="Normal 78 4 3 2 3" xfId="8912" xr:uid="{00000000-0005-0000-0000-000053A50000}"/>
    <cellStyle name="Normal 78 4 3 2 3 2" xfId="39246" xr:uid="{00000000-0005-0000-0000-000054A50000}"/>
    <cellStyle name="Normal 78 4 3 2 3 3" xfId="24013" xr:uid="{00000000-0005-0000-0000-000055A50000}"/>
    <cellStyle name="Normal 78 4 3 2 4" xfId="34233" xr:uid="{00000000-0005-0000-0000-000056A50000}"/>
    <cellStyle name="Normal 78 4 3 2 5" xfId="19000" xr:uid="{00000000-0005-0000-0000-000057A50000}"/>
    <cellStyle name="Normal 78 4 3 3" xfId="5551" xr:uid="{00000000-0005-0000-0000-000058A50000}"/>
    <cellStyle name="Normal 78 4 3 3 2" xfId="15603" xr:uid="{00000000-0005-0000-0000-000059A50000}"/>
    <cellStyle name="Normal 78 4 3 3 2 2" xfId="45934" xr:uid="{00000000-0005-0000-0000-00005AA50000}"/>
    <cellStyle name="Normal 78 4 3 3 2 3" xfId="30701" xr:uid="{00000000-0005-0000-0000-00005BA50000}"/>
    <cellStyle name="Normal 78 4 3 3 3" xfId="10583" xr:uid="{00000000-0005-0000-0000-00005CA50000}"/>
    <cellStyle name="Normal 78 4 3 3 3 2" xfId="40917" xr:uid="{00000000-0005-0000-0000-00005DA50000}"/>
    <cellStyle name="Normal 78 4 3 3 3 3" xfId="25684" xr:uid="{00000000-0005-0000-0000-00005EA50000}"/>
    <cellStyle name="Normal 78 4 3 3 4" xfId="35904" xr:uid="{00000000-0005-0000-0000-00005FA50000}"/>
    <cellStyle name="Normal 78 4 3 3 5" xfId="20671" xr:uid="{00000000-0005-0000-0000-000060A50000}"/>
    <cellStyle name="Normal 78 4 3 4" xfId="12261" xr:uid="{00000000-0005-0000-0000-000061A50000}"/>
    <cellStyle name="Normal 78 4 3 4 2" xfId="42592" xr:uid="{00000000-0005-0000-0000-000062A50000}"/>
    <cellStyle name="Normal 78 4 3 4 3" xfId="27359" xr:uid="{00000000-0005-0000-0000-000063A50000}"/>
    <cellStyle name="Normal 78 4 3 5" xfId="7240" xr:uid="{00000000-0005-0000-0000-000064A50000}"/>
    <cellStyle name="Normal 78 4 3 5 2" xfId="37575" xr:uid="{00000000-0005-0000-0000-000065A50000}"/>
    <cellStyle name="Normal 78 4 3 5 3" xfId="22342" xr:uid="{00000000-0005-0000-0000-000066A50000}"/>
    <cellStyle name="Normal 78 4 3 6" xfId="32563" xr:uid="{00000000-0005-0000-0000-000067A50000}"/>
    <cellStyle name="Normal 78 4 3 7" xfId="17329" xr:uid="{00000000-0005-0000-0000-000068A50000}"/>
    <cellStyle name="Normal 78 4 4" xfId="3022" xr:uid="{00000000-0005-0000-0000-000069A50000}"/>
    <cellStyle name="Normal 78 4 4 2" xfId="13096" xr:uid="{00000000-0005-0000-0000-00006AA50000}"/>
    <cellStyle name="Normal 78 4 4 2 2" xfId="43427" xr:uid="{00000000-0005-0000-0000-00006BA50000}"/>
    <cellStyle name="Normal 78 4 4 2 3" xfId="28194" xr:uid="{00000000-0005-0000-0000-00006CA50000}"/>
    <cellStyle name="Normal 78 4 4 3" xfId="8076" xr:uid="{00000000-0005-0000-0000-00006DA50000}"/>
    <cellStyle name="Normal 78 4 4 3 2" xfId="38410" xr:uid="{00000000-0005-0000-0000-00006EA50000}"/>
    <cellStyle name="Normal 78 4 4 3 3" xfId="23177" xr:uid="{00000000-0005-0000-0000-00006FA50000}"/>
    <cellStyle name="Normal 78 4 4 4" xfId="33397" xr:uid="{00000000-0005-0000-0000-000070A50000}"/>
    <cellStyle name="Normal 78 4 4 5" xfId="18164" xr:uid="{00000000-0005-0000-0000-000071A50000}"/>
    <cellStyle name="Normal 78 4 5" xfId="4715" xr:uid="{00000000-0005-0000-0000-000072A50000}"/>
    <cellStyle name="Normal 78 4 5 2" xfId="14767" xr:uid="{00000000-0005-0000-0000-000073A50000}"/>
    <cellStyle name="Normal 78 4 5 2 2" xfId="45098" xr:uid="{00000000-0005-0000-0000-000074A50000}"/>
    <cellStyle name="Normal 78 4 5 2 3" xfId="29865" xr:uid="{00000000-0005-0000-0000-000075A50000}"/>
    <cellStyle name="Normal 78 4 5 3" xfId="9747" xr:uid="{00000000-0005-0000-0000-000076A50000}"/>
    <cellStyle name="Normal 78 4 5 3 2" xfId="40081" xr:uid="{00000000-0005-0000-0000-000077A50000}"/>
    <cellStyle name="Normal 78 4 5 3 3" xfId="24848" xr:uid="{00000000-0005-0000-0000-000078A50000}"/>
    <cellStyle name="Normal 78 4 5 4" xfId="35068" xr:uid="{00000000-0005-0000-0000-000079A50000}"/>
    <cellStyle name="Normal 78 4 5 5" xfId="19835" xr:uid="{00000000-0005-0000-0000-00007AA50000}"/>
    <cellStyle name="Normal 78 4 6" xfId="11425" xr:uid="{00000000-0005-0000-0000-00007BA50000}"/>
    <cellStyle name="Normal 78 4 6 2" xfId="41756" xr:uid="{00000000-0005-0000-0000-00007CA50000}"/>
    <cellStyle name="Normal 78 4 6 3" xfId="26523" xr:uid="{00000000-0005-0000-0000-00007DA50000}"/>
    <cellStyle name="Normal 78 4 7" xfId="6404" xr:uid="{00000000-0005-0000-0000-00007EA50000}"/>
    <cellStyle name="Normal 78 4 7 2" xfId="36739" xr:uid="{00000000-0005-0000-0000-00007FA50000}"/>
    <cellStyle name="Normal 78 4 7 3" xfId="21506" xr:uid="{00000000-0005-0000-0000-000080A50000}"/>
    <cellStyle name="Normal 78 4 8" xfId="31727" xr:uid="{00000000-0005-0000-0000-000081A50000}"/>
    <cellStyle name="Normal 78 4 9" xfId="16493" xr:uid="{00000000-0005-0000-0000-000082A50000}"/>
    <cellStyle name="Normal 78 5" xfId="1537" xr:uid="{00000000-0005-0000-0000-000083A50000}"/>
    <cellStyle name="Normal 78 5 2" xfId="2378" xr:uid="{00000000-0005-0000-0000-000084A50000}"/>
    <cellStyle name="Normal 78 5 2 2" xfId="4068" xr:uid="{00000000-0005-0000-0000-000085A50000}"/>
    <cellStyle name="Normal 78 5 2 2 2" xfId="14141" xr:uid="{00000000-0005-0000-0000-000086A50000}"/>
    <cellStyle name="Normal 78 5 2 2 2 2" xfId="44472" xr:uid="{00000000-0005-0000-0000-000087A50000}"/>
    <cellStyle name="Normal 78 5 2 2 2 3" xfId="29239" xr:uid="{00000000-0005-0000-0000-000088A50000}"/>
    <cellStyle name="Normal 78 5 2 2 3" xfId="9121" xr:uid="{00000000-0005-0000-0000-000089A50000}"/>
    <cellStyle name="Normal 78 5 2 2 3 2" xfId="39455" xr:uid="{00000000-0005-0000-0000-00008AA50000}"/>
    <cellStyle name="Normal 78 5 2 2 3 3" xfId="24222" xr:uid="{00000000-0005-0000-0000-00008BA50000}"/>
    <cellStyle name="Normal 78 5 2 2 4" xfId="34442" xr:uid="{00000000-0005-0000-0000-00008CA50000}"/>
    <cellStyle name="Normal 78 5 2 2 5" xfId="19209" xr:uid="{00000000-0005-0000-0000-00008DA50000}"/>
    <cellStyle name="Normal 78 5 2 3" xfId="5760" xr:uid="{00000000-0005-0000-0000-00008EA50000}"/>
    <cellStyle name="Normal 78 5 2 3 2" xfId="15812" xr:uid="{00000000-0005-0000-0000-00008FA50000}"/>
    <cellStyle name="Normal 78 5 2 3 2 2" xfId="46143" xr:uid="{00000000-0005-0000-0000-000090A50000}"/>
    <cellStyle name="Normal 78 5 2 3 2 3" xfId="30910" xr:uid="{00000000-0005-0000-0000-000091A50000}"/>
    <cellStyle name="Normal 78 5 2 3 3" xfId="10792" xr:uid="{00000000-0005-0000-0000-000092A50000}"/>
    <cellStyle name="Normal 78 5 2 3 3 2" xfId="41126" xr:uid="{00000000-0005-0000-0000-000093A50000}"/>
    <cellStyle name="Normal 78 5 2 3 3 3" xfId="25893" xr:uid="{00000000-0005-0000-0000-000094A50000}"/>
    <cellStyle name="Normal 78 5 2 3 4" xfId="36113" xr:uid="{00000000-0005-0000-0000-000095A50000}"/>
    <cellStyle name="Normal 78 5 2 3 5" xfId="20880" xr:uid="{00000000-0005-0000-0000-000096A50000}"/>
    <cellStyle name="Normal 78 5 2 4" xfId="12470" xr:uid="{00000000-0005-0000-0000-000097A50000}"/>
    <cellStyle name="Normal 78 5 2 4 2" xfId="42801" xr:uid="{00000000-0005-0000-0000-000098A50000}"/>
    <cellStyle name="Normal 78 5 2 4 3" xfId="27568" xr:uid="{00000000-0005-0000-0000-000099A50000}"/>
    <cellStyle name="Normal 78 5 2 5" xfId="7449" xr:uid="{00000000-0005-0000-0000-00009AA50000}"/>
    <cellStyle name="Normal 78 5 2 5 2" xfId="37784" xr:uid="{00000000-0005-0000-0000-00009BA50000}"/>
    <cellStyle name="Normal 78 5 2 5 3" xfId="22551" xr:uid="{00000000-0005-0000-0000-00009CA50000}"/>
    <cellStyle name="Normal 78 5 2 6" xfId="32772" xr:uid="{00000000-0005-0000-0000-00009DA50000}"/>
    <cellStyle name="Normal 78 5 2 7" xfId="17538" xr:uid="{00000000-0005-0000-0000-00009EA50000}"/>
    <cellStyle name="Normal 78 5 3" xfId="3231" xr:uid="{00000000-0005-0000-0000-00009FA50000}"/>
    <cellStyle name="Normal 78 5 3 2" xfId="13305" xr:uid="{00000000-0005-0000-0000-0000A0A50000}"/>
    <cellStyle name="Normal 78 5 3 2 2" xfId="43636" xr:uid="{00000000-0005-0000-0000-0000A1A50000}"/>
    <cellStyle name="Normal 78 5 3 2 3" xfId="28403" xr:uid="{00000000-0005-0000-0000-0000A2A50000}"/>
    <cellStyle name="Normal 78 5 3 3" xfId="8285" xr:uid="{00000000-0005-0000-0000-0000A3A50000}"/>
    <cellStyle name="Normal 78 5 3 3 2" xfId="38619" xr:uid="{00000000-0005-0000-0000-0000A4A50000}"/>
    <cellStyle name="Normal 78 5 3 3 3" xfId="23386" xr:uid="{00000000-0005-0000-0000-0000A5A50000}"/>
    <cellStyle name="Normal 78 5 3 4" xfId="33606" xr:uid="{00000000-0005-0000-0000-0000A6A50000}"/>
    <cellStyle name="Normal 78 5 3 5" xfId="18373" xr:uid="{00000000-0005-0000-0000-0000A7A50000}"/>
    <cellStyle name="Normal 78 5 4" xfId="4924" xr:uid="{00000000-0005-0000-0000-0000A8A50000}"/>
    <cellStyle name="Normal 78 5 4 2" xfId="14976" xr:uid="{00000000-0005-0000-0000-0000A9A50000}"/>
    <cellStyle name="Normal 78 5 4 2 2" xfId="45307" xr:uid="{00000000-0005-0000-0000-0000AAA50000}"/>
    <cellStyle name="Normal 78 5 4 2 3" xfId="30074" xr:uid="{00000000-0005-0000-0000-0000ABA50000}"/>
    <cellStyle name="Normal 78 5 4 3" xfId="9956" xr:uid="{00000000-0005-0000-0000-0000ACA50000}"/>
    <cellStyle name="Normal 78 5 4 3 2" xfId="40290" xr:uid="{00000000-0005-0000-0000-0000ADA50000}"/>
    <cellStyle name="Normal 78 5 4 3 3" xfId="25057" xr:uid="{00000000-0005-0000-0000-0000AEA50000}"/>
    <cellStyle name="Normal 78 5 4 4" xfId="35277" xr:uid="{00000000-0005-0000-0000-0000AFA50000}"/>
    <cellStyle name="Normal 78 5 4 5" xfId="20044" xr:uid="{00000000-0005-0000-0000-0000B0A50000}"/>
    <cellStyle name="Normal 78 5 5" xfId="11634" xr:uid="{00000000-0005-0000-0000-0000B1A50000}"/>
    <cellStyle name="Normal 78 5 5 2" xfId="41965" xr:uid="{00000000-0005-0000-0000-0000B2A50000}"/>
    <cellStyle name="Normal 78 5 5 3" xfId="26732" xr:uid="{00000000-0005-0000-0000-0000B3A50000}"/>
    <cellStyle name="Normal 78 5 6" xfId="6613" xr:uid="{00000000-0005-0000-0000-0000B4A50000}"/>
    <cellStyle name="Normal 78 5 6 2" xfId="36948" xr:uid="{00000000-0005-0000-0000-0000B5A50000}"/>
    <cellStyle name="Normal 78 5 6 3" xfId="21715" xr:uid="{00000000-0005-0000-0000-0000B6A50000}"/>
    <cellStyle name="Normal 78 5 7" xfId="31936" xr:uid="{00000000-0005-0000-0000-0000B7A50000}"/>
    <cellStyle name="Normal 78 5 8" xfId="16702" xr:uid="{00000000-0005-0000-0000-0000B8A50000}"/>
    <cellStyle name="Normal 78 6" xfId="1958" xr:uid="{00000000-0005-0000-0000-0000B9A50000}"/>
    <cellStyle name="Normal 78 6 2" xfId="3650" xr:uid="{00000000-0005-0000-0000-0000BAA50000}"/>
    <cellStyle name="Normal 78 6 2 2" xfId="13723" xr:uid="{00000000-0005-0000-0000-0000BBA50000}"/>
    <cellStyle name="Normal 78 6 2 2 2" xfId="44054" xr:uid="{00000000-0005-0000-0000-0000BCA50000}"/>
    <cellStyle name="Normal 78 6 2 2 3" xfId="28821" xr:uid="{00000000-0005-0000-0000-0000BDA50000}"/>
    <cellStyle name="Normal 78 6 2 3" xfId="8703" xr:uid="{00000000-0005-0000-0000-0000BEA50000}"/>
    <cellStyle name="Normal 78 6 2 3 2" xfId="39037" xr:uid="{00000000-0005-0000-0000-0000BFA50000}"/>
    <cellStyle name="Normal 78 6 2 3 3" xfId="23804" xr:uid="{00000000-0005-0000-0000-0000C0A50000}"/>
    <cellStyle name="Normal 78 6 2 4" xfId="34024" xr:uid="{00000000-0005-0000-0000-0000C1A50000}"/>
    <cellStyle name="Normal 78 6 2 5" xfId="18791" xr:uid="{00000000-0005-0000-0000-0000C2A50000}"/>
    <cellStyle name="Normal 78 6 3" xfId="5342" xr:uid="{00000000-0005-0000-0000-0000C3A50000}"/>
    <cellStyle name="Normal 78 6 3 2" xfId="15394" xr:uid="{00000000-0005-0000-0000-0000C4A50000}"/>
    <cellStyle name="Normal 78 6 3 2 2" xfId="45725" xr:uid="{00000000-0005-0000-0000-0000C5A50000}"/>
    <cellStyle name="Normal 78 6 3 2 3" xfId="30492" xr:uid="{00000000-0005-0000-0000-0000C6A50000}"/>
    <cellStyle name="Normal 78 6 3 3" xfId="10374" xr:uid="{00000000-0005-0000-0000-0000C7A50000}"/>
    <cellStyle name="Normal 78 6 3 3 2" xfId="40708" xr:uid="{00000000-0005-0000-0000-0000C8A50000}"/>
    <cellStyle name="Normal 78 6 3 3 3" xfId="25475" xr:uid="{00000000-0005-0000-0000-0000C9A50000}"/>
    <cellStyle name="Normal 78 6 3 4" xfId="35695" xr:uid="{00000000-0005-0000-0000-0000CAA50000}"/>
    <cellStyle name="Normal 78 6 3 5" xfId="20462" xr:uid="{00000000-0005-0000-0000-0000CBA50000}"/>
    <cellStyle name="Normal 78 6 4" xfId="12052" xr:uid="{00000000-0005-0000-0000-0000CCA50000}"/>
    <cellStyle name="Normal 78 6 4 2" xfId="42383" xr:uid="{00000000-0005-0000-0000-0000CDA50000}"/>
    <cellStyle name="Normal 78 6 4 3" xfId="27150" xr:uid="{00000000-0005-0000-0000-0000CEA50000}"/>
    <cellStyle name="Normal 78 6 5" xfId="7031" xr:uid="{00000000-0005-0000-0000-0000CFA50000}"/>
    <cellStyle name="Normal 78 6 5 2" xfId="37366" xr:uid="{00000000-0005-0000-0000-0000D0A50000}"/>
    <cellStyle name="Normal 78 6 5 3" xfId="22133" xr:uid="{00000000-0005-0000-0000-0000D1A50000}"/>
    <cellStyle name="Normal 78 6 6" xfId="32354" xr:uid="{00000000-0005-0000-0000-0000D2A50000}"/>
    <cellStyle name="Normal 78 6 7" xfId="17120" xr:uid="{00000000-0005-0000-0000-0000D3A50000}"/>
    <cellStyle name="Normal 78 7" xfId="2805" xr:uid="{00000000-0005-0000-0000-0000D4A50000}"/>
    <cellStyle name="Normal 78 7 2" xfId="12888" xr:uid="{00000000-0005-0000-0000-0000D5A50000}"/>
    <cellStyle name="Normal 78 7 2 2" xfId="43219" xr:uid="{00000000-0005-0000-0000-0000D6A50000}"/>
    <cellStyle name="Normal 78 7 2 3" xfId="27986" xr:uid="{00000000-0005-0000-0000-0000D7A50000}"/>
    <cellStyle name="Normal 78 7 3" xfId="7867" xr:uid="{00000000-0005-0000-0000-0000D8A50000}"/>
    <cellStyle name="Normal 78 7 3 2" xfId="38202" xr:uid="{00000000-0005-0000-0000-0000D9A50000}"/>
    <cellStyle name="Normal 78 7 3 3" xfId="22969" xr:uid="{00000000-0005-0000-0000-0000DAA50000}"/>
    <cellStyle name="Normal 78 7 4" xfId="33189" xr:uid="{00000000-0005-0000-0000-0000DBA50000}"/>
    <cellStyle name="Normal 78 7 5" xfId="17956" xr:uid="{00000000-0005-0000-0000-0000DCA50000}"/>
    <cellStyle name="Normal 78 8" xfId="4503" xr:uid="{00000000-0005-0000-0000-0000DDA50000}"/>
    <cellStyle name="Normal 78 8 2" xfId="14559" xr:uid="{00000000-0005-0000-0000-0000DEA50000}"/>
    <cellStyle name="Normal 78 8 2 2" xfId="44890" xr:uid="{00000000-0005-0000-0000-0000DFA50000}"/>
    <cellStyle name="Normal 78 8 2 3" xfId="29657" xr:uid="{00000000-0005-0000-0000-0000E0A50000}"/>
    <cellStyle name="Normal 78 8 3" xfId="9539" xr:uid="{00000000-0005-0000-0000-0000E1A50000}"/>
    <cellStyle name="Normal 78 8 3 2" xfId="39873" xr:uid="{00000000-0005-0000-0000-0000E2A50000}"/>
    <cellStyle name="Normal 78 8 3 3" xfId="24640" xr:uid="{00000000-0005-0000-0000-0000E3A50000}"/>
    <cellStyle name="Normal 78 8 4" xfId="34860" xr:uid="{00000000-0005-0000-0000-0000E4A50000}"/>
    <cellStyle name="Normal 78 8 5" xfId="19627" xr:uid="{00000000-0005-0000-0000-0000E5A50000}"/>
    <cellStyle name="Normal 78 9" xfId="11214" xr:uid="{00000000-0005-0000-0000-0000E6A50000}"/>
    <cellStyle name="Normal 78 9 2" xfId="41547" xr:uid="{00000000-0005-0000-0000-0000E7A50000}"/>
    <cellStyle name="Normal 78 9 3" xfId="26314" xr:uid="{00000000-0005-0000-0000-0000E8A50000}"/>
    <cellStyle name="Normal 79" xfId="427" xr:uid="{00000000-0005-0000-0000-0000E9A50000}"/>
    <cellStyle name="Normal 79 10" xfId="6196" xr:uid="{00000000-0005-0000-0000-0000EAA50000}"/>
    <cellStyle name="Normal 79 10 2" xfId="36534" xr:uid="{00000000-0005-0000-0000-0000EBA50000}"/>
    <cellStyle name="Normal 79 10 3" xfId="21301" xr:uid="{00000000-0005-0000-0000-0000ECA50000}"/>
    <cellStyle name="Normal 79 11" xfId="31525" xr:uid="{00000000-0005-0000-0000-0000EDA50000}"/>
    <cellStyle name="Normal 79 12" xfId="16286" xr:uid="{00000000-0005-0000-0000-0000EEA50000}"/>
    <cellStyle name="Normal 79 2" xfId="1160" xr:uid="{00000000-0005-0000-0000-0000EFA50000}"/>
    <cellStyle name="Normal 79 2 10" xfId="31578" xr:uid="{00000000-0005-0000-0000-0000F0A50000}"/>
    <cellStyle name="Normal 79 2 11" xfId="16340" xr:uid="{00000000-0005-0000-0000-0000F1A50000}"/>
    <cellStyle name="Normal 79 2 2" xfId="1269" xr:uid="{00000000-0005-0000-0000-0000F2A50000}"/>
    <cellStyle name="Normal 79 2 2 10" xfId="16444" xr:uid="{00000000-0005-0000-0000-0000F3A50000}"/>
    <cellStyle name="Normal 79 2 2 2" xfId="1486" xr:uid="{00000000-0005-0000-0000-0000F4A50000}"/>
    <cellStyle name="Normal 79 2 2 2 2" xfId="1907" xr:uid="{00000000-0005-0000-0000-0000F5A50000}"/>
    <cellStyle name="Normal 79 2 2 2 2 2" xfId="2746" xr:uid="{00000000-0005-0000-0000-0000F6A50000}"/>
    <cellStyle name="Normal 79 2 2 2 2 2 2" xfId="4436" xr:uid="{00000000-0005-0000-0000-0000F7A50000}"/>
    <cellStyle name="Normal 79 2 2 2 2 2 2 2" xfId="14509" xr:uid="{00000000-0005-0000-0000-0000F8A50000}"/>
    <cellStyle name="Normal 79 2 2 2 2 2 2 2 2" xfId="44840" xr:uid="{00000000-0005-0000-0000-0000F9A50000}"/>
    <cellStyle name="Normal 79 2 2 2 2 2 2 2 3" xfId="29607" xr:uid="{00000000-0005-0000-0000-0000FAA50000}"/>
    <cellStyle name="Normal 79 2 2 2 2 2 2 3" xfId="9489" xr:uid="{00000000-0005-0000-0000-0000FBA50000}"/>
    <cellStyle name="Normal 79 2 2 2 2 2 2 3 2" xfId="39823" xr:uid="{00000000-0005-0000-0000-0000FCA50000}"/>
    <cellStyle name="Normal 79 2 2 2 2 2 2 3 3" xfId="24590" xr:uid="{00000000-0005-0000-0000-0000FDA50000}"/>
    <cellStyle name="Normal 79 2 2 2 2 2 2 4" xfId="34810" xr:uid="{00000000-0005-0000-0000-0000FEA50000}"/>
    <cellStyle name="Normal 79 2 2 2 2 2 2 5" xfId="19577" xr:uid="{00000000-0005-0000-0000-0000FFA50000}"/>
    <cellStyle name="Normal 79 2 2 2 2 2 3" xfId="6128" xr:uid="{00000000-0005-0000-0000-000000A60000}"/>
    <cellStyle name="Normal 79 2 2 2 2 2 3 2" xfId="16180" xr:uid="{00000000-0005-0000-0000-000001A60000}"/>
    <cellStyle name="Normal 79 2 2 2 2 2 3 2 2" xfId="46511" xr:uid="{00000000-0005-0000-0000-000002A60000}"/>
    <cellStyle name="Normal 79 2 2 2 2 2 3 2 3" xfId="31278" xr:uid="{00000000-0005-0000-0000-000003A60000}"/>
    <cellStyle name="Normal 79 2 2 2 2 2 3 3" xfId="11160" xr:uid="{00000000-0005-0000-0000-000004A60000}"/>
    <cellStyle name="Normal 79 2 2 2 2 2 3 3 2" xfId="41494" xr:uid="{00000000-0005-0000-0000-000005A60000}"/>
    <cellStyle name="Normal 79 2 2 2 2 2 3 3 3" xfId="26261" xr:uid="{00000000-0005-0000-0000-000006A60000}"/>
    <cellStyle name="Normal 79 2 2 2 2 2 3 4" xfId="36481" xr:uid="{00000000-0005-0000-0000-000007A60000}"/>
    <cellStyle name="Normal 79 2 2 2 2 2 3 5" xfId="21248" xr:uid="{00000000-0005-0000-0000-000008A60000}"/>
    <cellStyle name="Normal 79 2 2 2 2 2 4" xfId="12838" xr:uid="{00000000-0005-0000-0000-000009A60000}"/>
    <cellStyle name="Normal 79 2 2 2 2 2 4 2" xfId="43169" xr:uid="{00000000-0005-0000-0000-00000AA60000}"/>
    <cellStyle name="Normal 79 2 2 2 2 2 4 3" xfId="27936" xr:uid="{00000000-0005-0000-0000-00000BA60000}"/>
    <cellStyle name="Normal 79 2 2 2 2 2 5" xfId="7817" xr:uid="{00000000-0005-0000-0000-00000CA60000}"/>
    <cellStyle name="Normal 79 2 2 2 2 2 5 2" xfId="38152" xr:uid="{00000000-0005-0000-0000-00000DA60000}"/>
    <cellStyle name="Normal 79 2 2 2 2 2 5 3" xfId="22919" xr:uid="{00000000-0005-0000-0000-00000EA60000}"/>
    <cellStyle name="Normal 79 2 2 2 2 2 6" xfId="33140" xr:uid="{00000000-0005-0000-0000-00000FA60000}"/>
    <cellStyle name="Normal 79 2 2 2 2 2 7" xfId="17906" xr:uid="{00000000-0005-0000-0000-000010A60000}"/>
    <cellStyle name="Normal 79 2 2 2 2 3" xfId="3599" xr:uid="{00000000-0005-0000-0000-000011A60000}"/>
    <cellStyle name="Normal 79 2 2 2 2 3 2" xfId="13673" xr:uid="{00000000-0005-0000-0000-000012A60000}"/>
    <cellStyle name="Normal 79 2 2 2 2 3 2 2" xfId="44004" xr:uid="{00000000-0005-0000-0000-000013A60000}"/>
    <cellStyle name="Normal 79 2 2 2 2 3 2 3" xfId="28771" xr:uid="{00000000-0005-0000-0000-000014A60000}"/>
    <cellStyle name="Normal 79 2 2 2 2 3 3" xfId="8653" xr:uid="{00000000-0005-0000-0000-000015A60000}"/>
    <cellStyle name="Normal 79 2 2 2 2 3 3 2" xfId="38987" xr:uid="{00000000-0005-0000-0000-000016A60000}"/>
    <cellStyle name="Normal 79 2 2 2 2 3 3 3" xfId="23754" xr:uid="{00000000-0005-0000-0000-000017A60000}"/>
    <cellStyle name="Normal 79 2 2 2 2 3 4" xfId="33974" xr:uid="{00000000-0005-0000-0000-000018A60000}"/>
    <cellStyle name="Normal 79 2 2 2 2 3 5" xfId="18741" xr:uid="{00000000-0005-0000-0000-000019A60000}"/>
    <cellStyle name="Normal 79 2 2 2 2 4" xfId="5292" xr:uid="{00000000-0005-0000-0000-00001AA60000}"/>
    <cellStyle name="Normal 79 2 2 2 2 4 2" xfId="15344" xr:uid="{00000000-0005-0000-0000-00001BA60000}"/>
    <cellStyle name="Normal 79 2 2 2 2 4 2 2" xfId="45675" xr:uid="{00000000-0005-0000-0000-00001CA60000}"/>
    <cellStyle name="Normal 79 2 2 2 2 4 2 3" xfId="30442" xr:uid="{00000000-0005-0000-0000-00001DA60000}"/>
    <cellStyle name="Normal 79 2 2 2 2 4 3" xfId="10324" xr:uid="{00000000-0005-0000-0000-00001EA60000}"/>
    <cellStyle name="Normal 79 2 2 2 2 4 3 2" xfId="40658" xr:uid="{00000000-0005-0000-0000-00001FA60000}"/>
    <cellStyle name="Normal 79 2 2 2 2 4 3 3" xfId="25425" xr:uid="{00000000-0005-0000-0000-000020A60000}"/>
    <cellStyle name="Normal 79 2 2 2 2 4 4" xfId="35645" xr:uid="{00000000-0005-0000-0000-000021A60000}"/>
    <cellStyle name="Normal 79 2 2 2 2 4 5" xfId="20412" xr:uid="{00000000-0005-0000-0000-000022A60000}"/>
    <cellStyle name="Normal 79 2 2 2 2 5" xfId="12002" xr:uid="{00000000-0005-0000-0000-000023A60000}"/>
    <cellStyle name="Normal 79 2 2 2 2 5 2" xfId="42333" xr:uid="{00000000-0005-0000-0000-000024A60000}"/>
    <cellStyle name="Normal 79 2 2 2 2 5 3" xfId="27100" xr:uid="{00000000-0005-0000-0000-000025A60000}"/>
    <cellStyle name="Normal 79 2 2 2 2 6" xfId="6981" xr:uid="{00000000-0005-0000-0000-000026A60000}"/>
    <cellStyle name="Normal 79 2 2 2 2 6 2" xfId="37316" xr:uid="{00000000-0005-0000-0000-000027A60000}"/>
    <cellStyle name="Normal 79 2 2 2 2 6 3" xfId="22083" xr:uid="{00000000-0005-0000-0000-000028A60000}"/>
    <cellStyle name="Normal 79 2 2 2 2 7" xfId="32304" xr:uid="{00000000-0005-0000-0000-000029A60000}"/>
    <cellStyle name="Normal 79 2 2 2 2 8" xfId="17070" xr:uid="{00000000-0005-0000-0000-00002AA60000}"/>
    <cellStyle name="Normal 79 2 2 2 3" xfId="2328" xr:uid="{00000000-0005-0000-0000-00002BA60000}"/>
    <cellStyle name="Normal 79 2 2 2 3 2" xfId="4018" xr:uid="{00000000-0005-0000-0000-00002CA60000}"/>
    <cellStyle name="Normal 79 2 2 2 3 2 2" xfId="14091" xr:uid="{00000000-0005-0000-0000-00002DA60000}"/>
    <cellStyle name="Normal 79 2 2 2 3 2 2 2" xfId="44422" xr:uid="{00000000-0005-0000-0000-00002EA60000}"/>
    <cellStyle name="Normal 79 2 2 2 3 2 2 3" xfId="29189" xr:uid="{00000000-0005-0000-0000-00002FA60000}"/>
    <cellStyle name="Normal 79 2 2 2 3 2 3" xfId="9071" xr:uid="{00000000-0005-0000-0000-000030A60000}"/>
    <cellStyle name="Normal 79 2 2 2 3 2 3 2" xfId="39405" xr:uid="{00000000-0005-0000-0000-000031A60000}"/>
    <cellStyle name="Normal 79 2 2 2 3 2 3 3" xfId="24172" xr:uid="{00000000-0005-0000-0000-000032A60000}"/>
    <cellStyle name="Normal 79 2 2 2 3 2 4" xfId="34392" xr:uid="{00000000-0005-0000-0000-000033A60000}"/>
    <cellStyle name="Normal 79 2 2 2 3 2 5" xfId="19159" xr:uid="{00000000-0005-0000-0000-000034A60000}"/>
    <cellStyle name="Normal 79 2 2 2 3 3" xfId="5710" xr:uid="{00000000-0005-0000-0000-000035A60000}"/>
    <cellStyle name="Normal 79 2 2 2 3 3 2" xfId="15762" xr:uid="{00000000-0005-0000-0000-000036A60000}"/>
    <cellStyle name="Normal 79 2 2 2 3 3 2 2" xfId="46093" xr:uid="{00000000-0005-0000-0000-000037A60000}"/>
    <cellStyle name="Normal 79 2 2 2 3 3 2 3" xfId="30860" xr:uid="{00000000-0005-0000-0000-000038A60000}"/>
    <cellStyle name="Normal 79 2 2 2 3 3 3" xfId="10742" xr:uid="{00000000-0005-0000-0000-000039A60000}"/>
    <cellStyle name="Normal 79 2 2 2 3 3 3 2" xfId="41076" xr:uid="{00000000-0005-0000-0000-00003AA60000}"/>
    <cellStyle name="Normal 79 2 2 2 3 3 3 3" xfId="25843" xr:uid="{00000000-0005-0000-0000-00003BA60000}"/>
    <cellStyle name="Normal 79 2 2 2 3 3 4" xfId="36063" xr:uid="{00000000-0005-0000-0000-00003CA60000}"/>
    <cellStyle name="Normal 79 2 2 2 3 3 5" xfId="20830" xr:uid="{00000000-0005-0000-0000-00003DA60000}"/>
    <cellStyle name="Normal 79 2 2 2 3 4" xfId="12420" xr:uid="{00000000-0005-0000-0000-00003EA60000}"/>
    <cellStyle name="Normal 79 2 2 2 3 4 2" xfId="42751" xr:uid="{00000000-0005-0000-0000-00003FA60000}"/>
    <cellStyle name="Normal 79 2 2 2 3 4 3" xfId="27518" xr:uid="{00000000-0005-0000-0000-000040A60000}"/>
    <cellStyle name="Normal 79 2 2 2 3 5" xfId="7399" xr:uid="{00000000-0005-0000-0000-000041A60000}"/>
    <cellStyle name="Normal 79 2 2 2 3 5 2" xfId="37734" xr:uid="{00000000-0005-0000-0000-000042A60000}"/>
    <cellStyle name="Normal 79 2 2 2 3 5 3" xfId="22501" xr:uid="{00000000-0005-0000-0000-000043A60000}"/>
    <cellStyle name="Normal 79 2 2 2 3 6" xfId="32722" xr:uid="{00000000-0005-0000-0000-000044A60000}"/>
    <cellStyle name="Normal 79 2 2 2 3 7" xfId="17488" xr:uid="{00000000-0005-0000-0000-000045A60000}"/>
    <cellStyle name="Normal 79 2 2 2 4" xfId="3181" xr:uid="{00000000-0005-0000-0000-000046A60000}"/>
    <cellStyle name="Normal 79 2 2 2 4 2" xfId="13255" xr:uid="{00000000-0005-0000-0000-000047A60000}"/>
    <cellStyle name="Normal 79 2 2 2 4 2 2" xfId="43586" xr:uid="{00000000-0005-0000-0000-000048A60000}"/>
    <cellStyle name="Normal 79 2 2 2 4 2 3" xfId="28353" xr:uid="{00000000-0005-0000-0000-000049A60000}"/>
    <cellStyle name="Normal 79 2 2 2 4 3" xfId="8235" xr:uid="{00000000-0005-0000-0000-00004AA60000}"/>
    <cellStyle name="Normal 79 2 2 2 4 3 2" xfId="38569" xr:uid="{00000000-0005-0000-0000-00004BA60000}"/>
    <cellStyle name="Normal 79 2 2 2 4 3 3" xfId="23336" xr:uid="{00000000-0005-0000-0000-00004CA60000}"/>
    <cellStyle name="Normal 79 2 2 2 4 4" xfId="33556" xr:uid="{00000000-0005-0000-0000-00004DA60000}"/>
    <cellStyle name="Normal 79 2 2 2 4 5" xfId="18323" xr:uid="{00000000-0005-0000-0000-00004EA60000}"/>
    <cellStyle name="Normal 79 2 2 2 5" xfId="4874" xr:uid="{00000000-0005-0000-0000-00004FA60000}"/>
    <cellStyle name="Normal 79 2 2 2 5 2" xfId="14926" xr:uid="{00000000-0005-0000-0000-000050A60000}"/>
    <cellStyle name="Normal 79 2 2 2 5 2 2" xfId="45257" xr:uid="{00000000-0005-0000-0000-000051A60000}"/>
    <cellStyle name="Normal 79 2 2 2 5 2 3" xfId="30024" xr:uid="{00000000-0005-0000-0000-000052A60000}"/>
    <cellStyle name="Normal 79 2 2 2 5 3" xfId="9906" xr:uid="{00000000-0005-0000-0000-000053A60000}"/>
    <cellStyle name="Normal 79 2 2 2 5 3 2" xfId="40240" xr:uid="{00000000-0005-0000-0000-000054A60000}"/>
    <cellStyle name="Normal 79 2 2 2 5 3 3" xfId="25007" xr:uid="{00000000-0005-0000-0000-000055A60000}"/>
    <cellStyle name="Normal 79 2 2 2 5 4" xfId="35227" xr:uid="{00000000-0005-0000-0000-000056A60000}"/>
    <cellStyle name="Normal 79 2 2 2 5 5" xfId="19994" xr:uid="{00000000-0005-0000-0000-000057A60000}"/>
    <cellStyle name="Normal 79 2 2 2 6" xfId="11584" xr:uid="{00000000-0005-0000-0000-000058A60000}"/>
    <cellStyle name="Normal 79 2 2 2 6 2" xfId="41915" xr:uid="{00000000-0005-0000-0000-000059A60000}"/>
    <cellStyle name="Normal 79 2 2 2 6 3" xfId="26682" xr:uid="{00000000-0005-0000-0000-00005AA60000}"/>
    <cellStyle name="Normal 79 2 2 2 7" xfId="6563" xr:uid="{00000000-0005-0000-0000-00005BA60000}"/>
    <cellStyle name="Normal 79 2 2 2 7 2" xfId="36898" xr:uid="{00000000-0005-0000-0000-00005CA60000}"/>
    <cellStyle name="Normal 79 2 2 2 7 3" xfId="21665" xr:uid="{00000000-0005-0000-0000-00005DA60000}"/>
    <cellStyle name="Normal 79 2 2 2 8" xfId="31886" xr:uid="{00000000-0005-0000-0000-00005EA60000}"/>
    <cellStyle name="Normal 79 2 2 2 9" xfId="16652" xr:uid="{00000000-0005-0000-0000-00005FA60000}"/>
    <cellStyle name="Normal 79 2 2 3" xfId="1699" xr:uid="{00000000-0005-0000-0000-000060A60000}"/>
    <cellStyle name="Normal 79 2 2 3 2" xfId="2538" xr:uid="{00000000-0005-0000-0000-000061A60000}"/>
    <cellStyle name="Normal 79 2 2 3 2 2" xfId="4228" xr:uid="{00000000-0005-0000-0000-000062A60000}"/>
    <cellStyle name="Normal 79 2 2 3 2 2 2" xfId="14301" xr:uid="{00000000-0005-0000-0000-000063A60000}"/>
    <cellStyle name="Normal 79 2 2 3 2 2 2 2" xfId="44632" xr:uid="{00000000-0005-0000-0000-000064A60000}"/>
    <cellStyle name="Normal 79 2 2 3 2 2 2 3" xfId="29399" xr:uid="{00000000-0005-0000-0000-000065A60000}"/>
    <cellStyle name="Normal 79 2 2 3 2 2 3" xfId="9281" xr:uid="{00000000-0005-0000-0000-000066A60000}"/>
    <cellStyle name="Normal 79 2 2 3 2 2 3 2" xfId="39615" xr:uid="{00000000-0005-0000-0000-000067A60000}"/>
    <cellStyle name="Normal 79 2 2 3 2 2 3 3" xfId="24382" xr:uid="{00000000-0005-0000-0000-000068A60000}"/>
    <cellStyle name="Normal 79 2 2 3 2 2 4" xfId="34602" xr:uid="{00000000-0005-0000-0000-000069A60000}"/>
    <cellStyle name="Normal 79 2 2 3 2 2 5" xfId="19369" xr:uid="{00000000-0005-0000-0000-00006AA60000}"/>
    <cellStyle name="Normal 79 2 2 3 2 3" xfId="5920" xr:uid="{00000000-0005-0000-0000-00006BA60000}"/>
    <cellStyle name="Normal 79 2 2 3 2 3 2" xfId="15972" xr:uid="{00000000-0005-0000-0000-00006CA60000}"/>
    <cellStyle name="Normal 79 2 2 3 2 3 2 2" xfId="46303" xr:uid="{00000000-0005-0000-0000-00006DA60000}"/>
    <cellStyle name="Normal 79 2 2 3 2 3 2 3" xfId="31070" xr:uid="{00000000-0005-0000-0000-00006EA60000}"/>
    <cellStyle name="Normal 79 2 2 3 2 3 3" xfId="10952" xr:uid="{00000000-0005-0000-0000-00006FA60000}"/>
    <cellStyle name="Normal 79 2 2 3 2 3 3 2" xfId="41286" xr:uid="{00000000-0005-0000-0000-000070A60000}"/>
    <cellStyle name="Normal 79 2 2 3 2 3 3 3" xfId="26053" xr:uid="{00000000-0005-0000-0000-000071A60000}"/>
    <cellStyle name="Normal 79 2 2 3 2 3 4" xfId="36273" xr:uid="{00000000-0005-0000-0000-000072A60000}"/>
    <cellStyle name="Normal 79 2 2 3 2 3 5" xfId="21040" xr:uid="{00000000-0005-0000-0000-000073A60000}"/>
    <cellStyle name="Normal 79 2 2 3 2 4" xfId="12630" xr:uid="{00000000-0005-0000-0000-000074A60000}"/>
    <cellStyle name="Normal 79 2 2 3 2 4 2" xfId="42961" xr:uid="{00000000-0005-0000-0000-000075A60000}"/>
    <cellStyle name="Normal 79 2 2 3 2 4 3" xfId="27728" xr:uid="{00000000-0005-0000-0000-000076A60000}"/>
    <cellStyle name="Normal 79 2 2 3 2 5" xfId="7609" xr:uid="{00000000-0005-0000-0000-000077A60000}"/>
    <cellStyle name="Normal 79 2 2 3 2 5 2" xfId="37944" xr:uid="{00000000-0005-0000-0000-000078A60000}"/>
    <cellStyle name="Normal 79 2 2 3 2 5 3" xfId="22711" xr:uid="{00000000-0005-0000-0000-000079A60000}"/>
    <cellStyle name="Normal 79 2 2 3 2 6" xfId="32932" xr:uid="{00000000-0005-0000-0000-00007AA60000}"/>
    <cellStyle name="Normal 79 2 2 3 2 7" xfId="17698" xr:uid="{00000000-0005-0000-0000-00007BA60000}"/>
    <cellStyle name="Normal 79 2 2 3 3" xfId="3391" xr:uid="{00000000-0005-0000-0000-00007CA60000}"/>
    <cellStyle name="Normal 79 2 2 3 3 2" xfId="13465" xr:uid="{00000000-0005-0000-0000-00007DA60000}"/>
    <cellStyle name="Normal 79 2 2 3 3 2 2" xfId="43796" xr:uid="{00000000-0005-0000-0000-00007EA60000}"/>
    <cellStyle name="Normal 79 2 2 3 3 2 3" xfId="28563" xr:uid="{00000000-0005-0000-0000-00007FA60000}"/>
    <cellStyle name="Normal 79 2 2 3 3 3" xfId="8445" xr:uid="{00000000-0005-0000-0000-000080A60000}"/>
    <cellStyle name="Normal 79 2 2 3 3 3 2" xfId="38779" xr:uid="{00000000-0005-0000-0000-000081A60000}"/>
    <cellStyle name="Normal 79 2 2 3 3 3 3" xfId="23546" xr:uid="{00000000-0005-0000-0000-000082A60000}"/>
    <cellStyle name="Normal 79 2 2 3 3 4" xfId="33766" xr:uid="{00000000-0005-0000-0000-000083A60000}"/>
    <cellStyle name="Normal 79 2 2 3 3 5" xfId="18533" xr:uid="{00000000-0005-0000-0000-000084A60000}"/>
    <cellStyle name="Normal 79 2 2 3 4" xfId="5084" xr:uid="{00000000-0005-0000-0000-000085A60000}"/>
    <cellStyle name="Normal 79 2 2 3 4 2" xfId="15136" xr:uid="{00000000-0005-0000-0000-000086A60000}"/>
    <cellStyle name="Normal 79 2 2 3 4 2 2" xfId="45467" xr:uid="{00000000-0005-0000-0000-000087A60000}"/>
    <cellStyle name="Normal 79 2 2 3 4 2 3" xfId="30234" xr:uid="{00000000-0005-0000-0000-000088A60000}"/>
    <cellStyle name="Normal 79 2 2 3 4 3" xfId="10116" xr:uid="{00000000-0005-0000-0000-000089A60000}"/>
    <cellStyle name="Normal 79 2 2 3 4 3 2" xfId="40450" xr:uid="{00000000-0005-0000-0000-00008AA60000}"/>
    <cellStyle name="Normal 79 2 2 3 4 3 3" xfId="25217" xr:uid="{00000000-0005-0000-0000-00008BA60000}"/>
    <cellStyle name="Normal 79 2 2 3 4 4" xfId="35437" xr:uid="{00000000-0005-0000-0000-00008CA60000}"/>
    <cellStyle name="Normal 79 2 2 3 4 5" xfId="20204" xr:uid="{00000000-0005-0000-0000-00008DA60000}"/>
    <cellStyle name="Normal 79 2 2 3 5" xfId="11794" xr:uid="{00000000-0005-0000-0000-00008EA60000}"/>
    <cellStyle name="Normal 79 2 2 3 5 2" xfId="42125" xr:uid="{00000000-0005-0000-0000-00008FA60000}"/>
    <cellStyle name="Normal 79 2 2 3 5 3" xfId="26892" xr:uid="{00000000-0005-0000-0000-000090A60000}"/>
    <cellStyle name="Normal 79 2 2 3 6" xfId="6773" xr:uid="{00000000-0005-0000-0000-000091A60000}"/>
    <cellStyle name="Normal 79 2 2 3 6 2" xfId="37108" xr:uid="{00000000-0005-0000-0000-000092A60000}"/>
    <cellStyle name="Normal 79 2 2 3 6 3" xfId="21875" xr:uid="{00000000-0005-0000-0000-000093A60000}"/>
    <cellStyle name="Normal 79 2 2 3 7" xfId="32096" xr:uid="{00000000-0005-0000-0000-000094A60000}"/>
    <cellStyle name="Normal 79 2 2 3 8" xfId="16862" xr:uid="{00000000-0005-0000-0000-000095A60000}"/>
    <cellStyle name="Normal 79 2 2 4" xfId="2120" xr:uid="{00000000-0005-0000-0000-000096A60000}"/>
    <cellStyle name="Normal 79 2 2 4 2" xfId="3810" xr:uid="{00000000-0005-0000-0000-000097A60000}"/>
    <cellStyle name="Normal 79 2 2 4 2 2" xfId="13883" xr:uid="{00000000-0005-0000-0000-000098A60000}"/>
    <cellStyle name="Normal 79 2 2 4 2 2 2" xfId="44214" xr:uid="{00000000-0005-0000-0000-000099A60000}"/>
    <cellStyle name="Normal 79 2 2 4 2 2 3" xfId="28981" xr:uid="{00000000-0005-0000-0000-00009AA60000}"/>
    <cellStyle name="Normal 79 2 2 4 2 3" xfId="8863" xr:uid="{00000000-0005-0000-0000-00009BA60000}"/>
    <cellStyle name="Normal 79 2 2 4 2 3 2" xfId="39197" xr:uid="{00000000-0005-0000-0000-00009CA60000}"/>
    <cellStyle name="Normal 79 2 2 4 2 3 3" xfId="23964" xr:uid="{00000000-0005-0000-0000-00009DA60000}"/>
    <cellStyle name="Normal 79 2 2 4 2 4" xfId="34184" xr:uid="{00000000-0005-0000-0000-00009EA60000}"/>
    <cellStyle name="Normal 79 2 2 4 2 5" xfId="18951" xr:uid="{00000000-0005-0000-0000-00009FA60000}"/>
    <cellStyle name="Normal 79 2 2 4 3" xfId="5502" xr:uid="{00000000-0005-0000-0000-0000A0A60000}"/>
    <cellStyle name="Normal 79 2 2 4 3 2" xfId="15554" xr:uid="{00000000-0005-0000-0000-0000A1A60000}"/>
    <cellStyle name="Normal 79 2 2 4 3 2 2" xfId="45885" xr:uid="{00000000-0005-0000-0000-0000A2A60000}"/>
    <cellStyle name="Normal 79 2 2 4 3 2 3" xfId="30652" xr:uid="{00000000-0005-0000-0000-0000A3A60000}"/>
    <cellStyle name="Normal 79 2 2 4 3 3" xfId="10534" xr:uid="{00000000-0005-0000-0000-0000A4A60000}"/>
    <cellStyle name="Normal 79 2 2 4 3 3 2" xfId="40868" xr:uid="{00000000-0005-0000-0000-0000A5A60000}"/>
    <cellStyle name="Normal 79 2 2 4 3 3 3" xfId="25635" xr:uid="{00000000-0005-0000-0000-0000A6A60000}"/>
    <cellStyle name="Normal 79 2 2 4 3 4" xfId="35855" xr:uid="{00000000-0005-0000-0000-0000A7A60000}"/>
    <cellStyle name="Normal 79 2 2 4 3 5" xfId="20622" xr:uid="{00000000-0005-0000-0000-0000A8A60000}"/>
    <cellStyle name="Normal 79 2 2 4 4" xfId="12212" xr:uid="{00000000-0005-0000-0000-0000A9A60000}"/>
    <cellStyle name="Normal 79 2 2 4 4 2" xfId="42543" xr:uid="{00000000-0005-0000-0000-0000AAA60000}"/>
    <cellStyle name="Normal 79 2 2 4 4 3" xfId="27310" xr:uid="{00000000-0005-0000-0000-0000ABA60000}"/>
    <cellStyle name="Normal 79 2 2 4 5" xfId="7191" xr:uid="{00000000-0005-0000-0000-0000ACA60000}"/>
    <cellStyle name="Normal 79 2 2 4 5 2" xfId="37526" xr:uid="{00000000-0005-0000-0000-0000ADA60000}"/>
    <cellStyle name="Normal 79 2 2 4 5 3" xfId="22293" xr:uid="{00000000-0005-0000-0000-0000AEA60000}"/>
    <cellStyle name="Normal 79 2 2 4 6" xfId="32514" xr:uid="{00000000-0005-0000-0000-0000AFA60000}"/>
    <cellStyle name="Normal 79 2 2 4 7" xfId="17280" xr:uid="{00000000-0005-0000-0000-0000B0A60000}"/>
    <cellStyle name="Normal 79 2 2 5" xfId="2973" xr:uid="{00000000-0005-0000-0000-0000B1A60000}"/>
    <cellStyle name="Normal 79 2 2 5 2" xfId="13047" xr:uid="{00000000-0005-0000-0000-0000B2A60000}"/>
    <cellStyle name="Normal 79 2 2 5 2 2" xfId="43378" xr:uid="{00000000-0005-0000-0000-0000B3A60000}"/>
    <cellStyle name="Normal 79 2 2 5 2 3" xfId="28145" xr:uid="{00000000-0005-0000-0000-0000B4A60000}"/>
    <cellStyle name="Normal 79 2 2 5 3" xfId="8027" xr:uid="{00000000-0005-0000-0000-0000B5A60000}"/>
    <cellStyle name="Normal 79 2 2 5 3 2" xfId="38361" xr:uid="{00000000-0005-0000-0000-0000B6A60000}"/>
    <cellStyle name="Normal 79 2 2 5 3 3" xfId="23128" xr:uid="{00000000-0005-0000-0000-0000B7A60000}"/>
    <cellStyle name="Normal 79 2 2 5 4" xfId="33348" xr:uid="{00000000-0005-0000-0000-0000B8A60000}"/>
    <cellStyle name="Normal 79 2 2 5 5" xfId="18115" xr:uid="{00000000-0005-0000-0000-0000B9A60000}"/>
    <cellStyle name="Normal 79 2 2 6" xfId="4666" xr:uid="{00000000-0005-0000-0000-0000BAA60000}"/>
    <cellStyle name="Normal 79 2 2 6 2" xfId="14718" xr:uid="{00000000-0005-0000-0000-0000BBA60000}"/>
    <cellStyle name="Normal 79 2 2 6 2 2" xfId="45049" xr:uid="{00000000-0005-0000-0000-0000BCA60000}"/>
    <cellStyle name="Normal 79 2 2 6 2 3" xfId="29816" xr:uid="{00000000-0005-0000-0000-0000BDA60000}"/>
    <cellStyle name="Normal 79 2 2 6 3" xfId="9698" xr:uid="{00000000-0005-0000-0000-0000BEA60000}"/>
    <cellStyle name="Normal 79 2 2 6 3 2" xfId="40032" xr:uid="{00000000-0005-0000-0000-0000BFA60000}"/>
    <cellStyle name="Normal 79 2 2 6 3 3" xfId="24799" xr:uid="{00000000-0005-0000-0000-0000C0A60000}"/>
    <cellStyle name="Normal 79 2 2 6 4" xfId="35019" xr:uid="{00000000-0005-0000-0000-0000C1A60000}"/>
    <cellStyle name="Normal 79 2 2 6 5" xfId="19786" xr:uid="{00000000-0005-0000-0000-0000C2A60000}"/>
    <cellStyle name="Normal 79 2 2 7" xfId="11376" xr:uid="{00000000-0005-0000-0000-0000C3A60000}"/>
    <cellStyle name="Normal 79 2 2 7 2" xfId="41707" xr:uid="{00000000-0005-0000-0000-0000C4A60000}"/>
    <cellStyle name="Normal 79 2 2 7 3" xfId="26474" xr:uid="{00000000-0005-0000-0000-0000C5A60000}"/>
    <cellStyle name="Normal 79 2 2 8" xfId="6355" xr:uid="{00000000-0005-0000-0000-0000C6A60000}"/>
    <cellStyle name="Normal 79 2 2 8 2" xfId="36690" xr:uid="{00000000-0005-0000-0000-0000C7A60000}"/>
    <cellStyle name="Normal 79 2 2 8 3" xfId="21457" xr:uid="{00000000-0005-0000-0000-0000C8A60000}"/>
    <cellStyle name="Normal 79 2 2 9" xfId="31679" xr:uid="{00000000-0005-0000-0000-0000C9A60000}"/>
    <cellStyle name="Normal 79 2 3" xfId="1382" xr:uid="{00000000-0005-0000-0000-0000CAA60000}"/>
    <cellStyle name="Normal 79 2 3 2" xfId="1803" xr:uid="{00000000-0005-0000-0000-0000CBA60000}"/>
    <cellStyle name="Normal 79 2 3 2 2" xfId="2642" xr:uid="{00000000-0005-0000-0000-0000CCA60000}"/>
    <cellStyle name="Normal 79 2 3 2 2 2" xfId="4332" xr:uid="{00000000-0005-0000-0000-0000CDA60000}"/>
    <cellStyle name="Normal 79 2 3 2 2 2 2" xfId="14405" xr:uid="{00000000-0005-0000-0000-0000CEA60000}"/>
    <cellStyle name="Normal 79 2 3 2 2 2 2 2" xfId="44736" xr:uid="{00000000-0005-0000-0000-0000CFA60000}"/>
    <cellStyle name="Normal 79 2 3 2 2 2 2 3" xfId="29503" xr:uid="{00000000-0005-0000-0000-0000D0A60000}"/>
    <cellStyle name="Normal 79 2 3 2 2 2 3" xfId="9385" xr:uid="{00000000-0005-0000-0000-0000D1A60000}"/>
    <cellStyle name="Normal 79 2 3 2 2 2 3 2" xfId="39719" xr:uid="{00000000-0005-0000-0000-0000D2A60000}"/>
    <cellStyle name="Normal 79 2 3 2 2 2 3 3" xfId="24486" xr:uid="{00000000-0005-0000-0000-0000D3A60000}"/>
    <cellStyle name="Normal 79 2 3 2 2 2 4" xfId="34706" xr:uid="{00000000-0005-0000-0000-0000D4A60000}"/>
    <cellStyle name="Normal 79 2 3 2 2 2 5" xfId="19473" xr:uid="{00000000-0005-0000-0000-0000D5A60000}"/>
    <cellStyle name="Normal 79 2 3 2 2 3" xfId="6024" xr:uid="{00000000-0005-0000-0000-0000D6A60000}"/>
    <cellStyle name="Normal 79 2 3 2 2 3 2" xfId="16076" xr:uid="{00000000-0005-0000-0000-0000D7A60000}"/>
    <cellStyle name="Normal 79 2 3 2 2 3 2 2" xfId="46407" xr:uid="{00000000-0005-0000-0000-0000D8A60000}"/>
    <cellStyle name="Normal 79 2 3 2 2 3 2 3" xfId="31174" xr:uid="{00000000-0005-0000-0000-0000D9A60000}"/>
    <cellStyle name="Normal 79 2 3 2 2 3 3" xfId="11056" xr:uid="{00000000-0005-0000-0000-0000DAA60000}"/>
    <cellStyle name="Normal 79 2 3 2 2 3 3 2" xfId="41390" xr:uid="{00000000-0005-0000-0000-0000DBA60000}"/>
    <cellStyle name="Normal 79 2 3 2 2 3 3 3" xfId="26157" xr:uid="{00000000-0005-0000-0000-0000DCA60000}"/>
    <cellStyle name="Normal 79 2 3 2 2 3 4" xfId="36377" xr:uid="{00000000-0005-0000-0000-0000DDA60000}"/>
    <cellStyle name="Normal 79 2 3 2 2 3 5" xfId="21144" xr:uid="{00000000-0005-0000-0000-0000DEA60000}"/>
    <cellStyle name="Normal 79 2 3 2 2 4" xfId="12734" xr:uid="{00000000-0005-0000-0000-0000DFA60000}"/>
    <cellStyle name="Normal 79 2 3 2 2 4 2" xfId="43065" xr:uid="{00000000-0005-0000-0000-0000E0A60000}"/>
    <cellStyle name="Normal 79 2 3 2 2 4 3" xfId="27832" xr:uid="{00000000-0005-0000-0000-0000E1A60000}"/>
    <cellStyle name="Normal 79 2 3 2 2 5" xfId="7713" xr:uid="{00000000-0005-0000-0000-0000E2A60000}"/>
    <cellStyle name="Normal 79 2 3 2 2 5 2" xfId="38048" xr:uid="{00000000-0005-0000-0000-0000E3A60000}"/>
    <cellStyle name="Normal 79 2 3 2 2 5 3" xfId="22815" xr:uid="{00000000-0005-0000-0000-0000E4A60000}"/>
    <cellStyle name="Normal 79 2 3 2 2 6" xfId="33036" xr:uid="{00000000-0005-0000-0000-0000E5A60000}"/>
    <cellStyle name="Normal 79 2 3 2 2 7" xfId="17802" xr:uid="{00000000-0005-0000-0000-0000E6A60000}"/>
    <cellStyle name="Normal 79 2 3 2 3" xfId="3495" xr:uid="{00000000-0005-0000-0000-0000E7A60000}"/>
    <cellStyle name="Normal 79 2 3 2 3 2" xfId="13569" xr:uid="{00000000-0005-0000-0000-0000E8A60000}"/>
    <cellStyle name="Normal 79 2 3 2 3 2 2" xfId="43900" xr:uid="{00000000-0005-0000-0000-0000E9A60000}"/>
    <cellStyle name="Normal 79 2 3 2 3 2 3" xfId="28667" xr:uid="{00000000-0005-0000-0000-0000EAA60000}"/>
    <cellStyle name="Normal 79 2 3 2 3 3" xfId="8549" xr:uid="{00000000-0005-0000-0000-0000EBA60000}"/>
    <cellStyle name="Normal 79 2 3 2 3 3 2" xfId="38883" xr:uid="{00000000-0005-0000-0000-0000ECA60000}"/>
    <cellStyle name="Normal 79 2 3 2 3 3 3" xfId="23650" xr:uid="{00000000-0005-0000-0000-0000EDA60000}"/>
    <cellStyle name="Normal 79 2 3 2 3 4" xfId="33870" xr:uid="{00000000-0005-0000-0000-0000EEA60000}"/>
    <cellStyle name="Normal 79 2 3 2 3 5" xfId="18637" xr:uid="{00000000-0005-0000-0000-0000EFA60000}"/>
    <cellStyle name="Normal 79 2 3 2 4" xfId="5188" xr:uid="{00000000-0005-0000-0000-0000F0A60000}"/>
    <cellStyle name="Normal 79 2 3 2 4 2" xfId="15240" xr:uid="{00000000-0005-0000-0000-0000F1A60000}"/>
    <cellStyle name="Normal 79 2 3 2 4 2 2" xfId="45571" xr:uid="{00000000-0005-0000-0000-0000F2A60000}"/>
    <cellStyle name="Normal 79 2 3 2 4 2 3" xfId="30338" xr:uid="{00000000-0005-0000-0000-0000F3A60000}"/>
    <cellStyle name="Normal 79 2 3 2 4 3" xfId="10220" xr:uid="{00000000-0005-0000-0000-0000F4A60000}"/>
    <cellStyle name="Normal 79 2 3 2 4 3 2" xfId="40554" xr:uid="{00000000-0005-0000-0000-0000F5A60000}"/>
    <cellStyle name="Normal 79 2 3 2 4 3 3" xfId="25321" xr:uid="{00000000-0005-0000-0000-0000F6A60000}"/>
    <cellStyle name="Normal 79 2 3 2 4 4" xfId="35541" xr:uid="{00000000-0005-0000-0000-0000F7A60000}"/>
    <cellStyle name="Normal 79 2 3 2 4 5" xfId="20308" xr:uid="{00000000-0005-0000-0000-0000F8A60000}"/>
    <cellStyle name="Normal 79 2 3 2 5" xfId="11898" xr:uid="{00000000-0005-0000-0000-0000F9A60000}"/>
    <cellStyle name="Normal 79 2 3 2 5 2" xfId="42229" xr:uid="{00000000-0005-0000-0000-0000FAA60000}"/>
    <cellStyle name="Normal 79 2 3 2 5 3" xfId="26996" xr:uid="{00000000-0005-0000-0000-0000FBA60000}"/>
    <cellStyle name="Normal 79 2 3 2 6" xfId="6877" xr:uid="{00000000-0005-0000-0000-0000FCA60000}"/>
    <cellStyle name="Normal 79 2 3 2 6 2" xfId="37212" xr:uid="{00000000-0005-0000-0000-0000FDA60000}"/>
    <cellStyle name="Normal 79 2 3 2 6 3" xfId="21979" xr:uid="{00000000-0005-0000-0000-0000FEA60000}"/>
    <cellStyle name="Normal 79 2 3 2 7" xfId="32200" xr:uid="{00000000-0005-0000-0000-0000FFA60000}"/>
    <cellStyle name="Normal 79 2 3 2 8" xfId="16966" xr:uid="{00000000-0005-0000-0000-000000A70000}"/>
    <cellStyle name="Normal 79 2 3 3" xfId="2224" xr:uid="{00000000-0005-0000-0000-000001A70000}"/>
    <cellStyle name="Normal 79 2 3 3 2" xfId="3914" xr:uid="{00000000-0005-0000-0000-000002A70000}"/>
    <cellStyle name="Normal 79 2 3 3 2 2" xfId="13987" xr:uid="{00000000-0005-0000-0000-000003A70000}"/>
    <cellStyle name="Normal 79 2 3 3 2 2 2" xfId="44318" xr:uid="{00000000-0005-0000-0000-000004A70000}"/>
    <cellStyle name="Normal 79 2 3 3 2 2 3" xfId="29085" xr:uid="{00000000-0005-0000-0000-000005A70000}"/>
    <cellStyle name="Normal 79 2 3 3 2 3" xfId="8967" xr:uid="{00000000-0005-0000-0000-000006A70000}"/>
    <cellStyle name="Normal 79 2 3 3 2 3 2" xfId="39301" xr:uid="{00000000-0005-0000-0000-000007A70000}"/>
    <cellStyle name="Normal 79 2 3 3 2 3 3" xfId="24068" xr:uid="{00000000-0005-0000-0000-000008A70000}"/>
    <cellStyle name="Normal 79 2 3 3 2 4" xfId="34288" xr:uid="{00000000-0005-0000-0000-000009A70000}"/>
    <cellStyle name="Normal 79 2 3 3 2 5" xfId="19055" xr:uid="{00000000-0005-0000-0000-00000AA70000}"/>
    <cellStyle name="Normal 79 2 3 3 3" xfId="5606" xr:uid="{00000000-0005-0000-0000-00000BA70000}"/>
    <cellStyle name="Normal 79 2 3 3 3 2" xfId="15658" xr:uid="{00000000-0005-0000-0000-00000CA70000}"/>
    <cellStyle name="Normal 79 2 3 3 3 2 2" xfId="45989" xr:uid="{00000000-0005-0000-0000-00000DA70000}"/>
    <cellStyle name="Normal 79 2 3 3 3 2 3" xfId="30756" xr:uid="{00000000-0005-0000-0000-00000EA70000}"/>
    <cellStyle name="Normal 79 2 3 3 3 3" xfId="10638" xr:uid="{00000000-0005-0000-0000-00000FA70000}"/>
    <cellStyle name="Normal 79 2 3 3 3 3 2" xfId="40972" xr:uid="{00000000-0005-0000-0000-000010A70000}"/>
    <cellStyle name="Normal 79 2 3 3 3 3 3" xfId="25739" xr:uid="{00000000-0005-0000-0000-000011A70000}"/>
    <cellStyle name="Normal 79 2 3 3 3 4" xfId="35959" xr:uid="{00000000-0005-0000-0000-000012A70000}"/>
    <cellStyle name="Normal 79 2 3 3 3 5" xfId="20726" xr:uid="{00000000-0005-0000-0000-000013A70000}"/>
    <cellStyle name="Normal 79 2 3 3 4" xfId="12316" xr:uid="{00000000-0005-0000-0000-000014A70000}"/>
    <cellStyle name="Normal 79 2 3 3 4 2" xfId="42647" xr:uid="{00000000-0005-0000-0000-000015A70000}"/>
    <cellStyle name="Normal 79 2 3 3 4 3" xfId="27414" xr:uid="{00000000-0005-0000-0000-000016A70000}"/>
    <cellStyle name="Normal 79 2 3 3 5" xfId="7295" xr:uid="{00000000-0005-0000-0000-000017A70000}"/>
    <cellStyle name="Normal 79 2 3 3 5 2" xfId="37630" xr:uid="{00000000-0005-0000-0000-000018A70000}"/>
    <cellStyle name="Normal 79 2 3 3 5 3" xfId="22397" xr:uid="{00000000-0005-0000-0000-000019A70000}"/>
    <cellStyle name="Normal 79 2 3 3 6" xfId="32618" xr:uid="{00000000-0005-0000-0000-00001AA70000}"/>
    <cellStyle name="Normal 79 2 3 3 7" xfId="17384" xr:uid="{00000000-0005-0000-0000-00001BA70000}"/>
    <cellStyle name="Normal 79 2 3 4" xfId="3077" xr:uid="{00000000-0005-0000-0000-00001CA70000}"/>
    <cellStyle name="Normal 79 2 3 4 2" xfId="13151" xr:uid="{00000000-0005-0000-0000-00001DA70000}"/>
    <cellStyle name="Normal 79 2 3 4 2 2" xfId="43482" xr:uid="{00000000-0005-0000-0000-00001EA70000}"/>
    <cellStyle name="Normal 79 2 3 4 2 3" xfId="28249" xr:uid="{00000000-0005-0000-0000-00001FA70000}"/>
    <cellStyle name="Normal 79 2 3 4 3" xfId="8131" xr:uid="{00000000-0005-0000-0000-000020A70000}"/>
    <cellStyle name="Normal 79 2 3 4 3 2" xfId="38465" xr:uid="{00000000-0005-0000-0000-000021A70000}"/>
    <cellStyle name="Normal 79 2 3 4 3 3" xfId="23232" xr:uid="{00000000-0005-0000-0000-000022A70000}"/>
    <cellStyle name="Normal 79 2 3 4 4" xfId="33452" xr:uid="{00000000-0005-0000-0000-000023A70000}"/>
    <cellStyle name="Normal 79 2 3 4 5" xfId="18219" xr:uid="{00000000-0005-0000-0000-000024A70000}"/>
    <cellStyle name="Normal 79 2 3 5" xfId="4770" xr:uid="{00000000-0005-0000-0000-000025A70000}"/>
    <cellStyle name="Normal 79 2 3 5 2" xfId="14822" xr:uid="{00000000-0005-0000-0000-000026A70000}"/>
    <cellStyle name="Normal 79 2 3 5 2 2" xfId="45153" xr:uid="{00000000-0005-0000-0000-000027A70000}"/>
    <cellStyle name="Normal 79 2 3 5 2 3" xfId="29920" xr:uid="{00000000-0005-0000-0000-000028A70000}"/>
    <cellStyle name="Normal 79 2 3 5 3" xfId="9802" xr:uid="{00000000-0005-0000-0000-000029A70000}"/>
    <cellStyle name="Normal 79 2 3 5 3 2" xfId="40136" xr:uid="{00000000-0005-0000-0000-00002AA70000}"/>
    <cellStyle name="Normal 79 2 3 5 3 3" xfId="24903" xr:uid="{00000000-0005-0000-0000-00002BA70000}"/>
    <cellStyle name="Normal 79 2 3 5 4" xfId="35123" xr:uid="{00000000-0005-0000-0000-00002CA70000}"/>
    <cellStyle name="Normal 79 2 3 5 5" xfId="19890" xr:uid="{00000000-0005-0000-0000-00002DA70000}"/>
    <cellStyle name="Normal 79 2 3 6" xfId="11480" xr:uid="{00000000-0005-0000-0000-00002EA70000}"/>
    <cellStyle name="Normal 79 2 3 6 2" xfId="41811" xr:uid="{00000000-0005-0000-0000-00002FA70000}"/>
    <cellStyle name="Normal 79 2 3 6 3" xfId="26578" xr:uid="{00000000-0005-0000-0000-000030A70000}"/>
    <cellStyle name="Normal 79 2 3 7" xfId="6459" xr:uid="{00000000-0005-0000-0000-000031A70000}"/>
    <cellStyle name="Normal 79 2 3 7 2" xfId="36794" xr:uid="{00000000-0005-0000-0000-000032A70000}"/>
    <cellStyle name="Normal 79 2 3 7 3" xfId="21561" xr:uid="{00000000-0005-0000-0000-000033A70000}"/>
    <cellStyle name="Normal 79 2 3 8" xfId="31782" xr:uid="{00000000-0005-0000-0000-000034A70000}"/>
    <cellStyle name="Normal 79 2 3 9" xfId="16548" xr:uid="{00000000-0005-0000-0000-000035A70000}"/>
    <cellStyle name="Normal 79 2 4" xfId="1595" xr:uid="{00000000-0005-0000-0000-000036A70000}"/>
    <cellStyle name="Normal 79 2 4 2" xfId="2434" xr:uid="{00000000-0005-0000-0000-000037A70000}"/>
    <cellStyle name="Normal 79 2 4 2 2" xfId="4124" xr:uid="{00000000-0005-0000-0000-000038A70000}"/>
    <cellStyle name="Normal 79 2 4 2 2 2" xfId="14197" xr:uid="{00000000-0005-0000-0000-000039A70000}"/>
    <cellStyle name="Normal 79 2 4 2 2 2 2" xfId="44528" xr:uid="{00000000-0005-0000-0000-00003AA70000}"/>
    <cellStyle name="Normal 79 2 4 2 2 2 3" xfId="29295" xr:uid="{00000000-0005-0000-0000-00003BA70000}"/>
    <cellStyle name="Normal 79 2 4 2 2 3" xfId="9177" xr:uid="{00000000-0005-0000-0000-00003CA70000}"/>
    <cellStyle name="Normal 79 2 4 2 2 3 2" xfId="39511" xr:uid="{00000000-0005-0000-0000-00003DA70000}"/>
    <cellStyle name="Normal 79 2 4 2 2 3 3" xfId="24278" xr:uid="{00000000-0005-0000-0000-00003EA70000}"/>
    <cellStyle name="Normal 79 2 4 2 2 4" xfId="34498" xr:uid="{00000000-0005-0000-0000-00003FA70000}"/>
    <cellStyle name="Normal 79 2 4 2 2 5" xfId="19265" xr:uid="{00000000-0005-0000-0000-000040A70000}"/>
    <cellStyle name="Normal 79 2 4 2 3" xfId="5816" xr:uid="{00000000-0005-0000-0000-000041A70000}"/>
    <cellStyle name="Normal 79 2 4 2 3 2" xfId="15868" xr:uid="{00000000-0005-0000-0000-000042A70000}"/>
    <cellStyle name="Normal 79 2 4 2 3 2 2" xfId="46199" xr:uid="{00000000-0005-0000-0000-000043A70000}"/>
    <cellStyle name="Normal 79 2 4 2 3 2 3" xfId="30966" xr:uid="{00000000-0005-0000-0000-000044A70000}"/>
    <cellStyle name="Normal 79 2 4 2 3 3" xfId="10848" xr:uid="{00000000-0005-0000-0000-000045A70000}"/>
    <cellStyle name="Normal 79 2 4 2 3 3 2" xfId="41182" xr:uid="{00000000-0005-0000-0000-000046A70000}"/>
    <cellStyle name="Normal 79 2 4 2 3 3 3" xfId="25949" xr:uid="{00000000-0005-0000-0000-000047A70000}"/>
    <cellStyle name="Normal 79 2 4 2 3 4" xfId="36169" xr:uid="{00000000-0005-0000-0000-000048A70000}"/>
    <cellStyle name="Normal 79 2 4 2 3 5" xfId="20936" xr:uid="{00000000-0005-0000-0000-000049A70000}"/>
    <cellStyle name="Normal 79 2 4 2 4" xfId="12526" xr:uid="{00000000-0005-0000-0000-00004AA70000}"/>
    <cellStyle name="Normal 79 2 4 2 4 2" xfId="42857" xr:uid="{00000000-0005-0000-0000-00004BA70000}"/>
    <cellStyle name="Normal 79 2 4 2 4 3" xfId="27624" xr:uid="{00000000-0005-0000-0000-00004CA70000}"/>
    <cellStyle name="Normal 79 2 4 2 5" xfId="7505" xr:uid="{00000000-0005-0000-0000-00004DA70000}"/>
    <cellStyle name="Normal 79 2 4 2 5 2" xfId="37840" xr:uid="{00000000-0005-0000-0000-00004EA70000}"/>
    <cellStyle name="Normal 79 2 4 2 5 3" xfId="22607" xr:uid="{00000000-0005-0000-0000-00004FA70000}"/>
    <cellStyle name="Normal 79 2 4 2 6" xfId="32828" xr:uid="{00000000-0005-0000-0000-000050A70000}"/>
    <cellStyle name="Normal 79 2 4 2 7" xfId="17594" xr:uid="{00000000-0005-0000-0000-000051A70000}"/>
    <cellStyle name="Normal 79 2 4 3" xfId="3287" xr:uid="{00000000-0005-0000-0000-000052A70000}"/>
    <cellStyle name="Normal 79 2 4 3 2" xfId="13361" xr:uid="{00000000-0005-0000-0000-000053A70000}"/>
    <cellStyle name="Normal 79 2 4 3 2 2" xfId="43692" xr:uid="{00000000-0005-0000-0000-000054A70000}"/>
    <cellStyle name="Normal 79 2 4 3 2 3" xfId="28459" xr:uid="{00000000-0005-0000-0000-000055A70000}"/>
    <cellStyle name="Normal 79 2 4 3 3" xfId="8341" xr:uid="{00000000-0005-0000-0000-000056A70000}"/>
    <cellStyle name="Normal 79 2 4 3 3 2" xfId="38675" xr:uid="{00000000-0005-0000-0000-000057A70000}"/>
    <cellStyle name="Normal 79 2 4 3 3 3" xfId="23442" xr:uid="{00000000-0005-0000-0000-000058A70000}"/>
    <cellStyle name="Normal 79 2 4 3 4" xfId="33662" xr:uid="{00000000-0005-0000-0000-000059A70000}"/>
    <cellStyle name="Normal 79 2 4 3 5" xfId="18429" xr:uid="{00000000-0005-0000-0000-00005AA70000}"/>
    <cellStyle name="Normal 79 2 4 4" xfId="4980" xr:uid="{00000000-0005-0000-0000-00005BA70000}"/>
    <cellStyle name="Normal 79 2 4 4 2" xfId="15032" xr:uid="{00000000-0005-0000-0000-00005CA70000}"/>
    <cellStyle name="Normal 79 2 4 4 2 2" xfId="45363" xr:uid="{00000000-0005-0000-0000-00005DA70000}"/>
    <cellStyle name="Normal 79 2 4 4 2 3" xfId="30130" xr:uid="{00000000-0005-0000-0000-00005EA70000}"/>
    <cellStyle name="Normal 79 2 4 4 3" xfId="10012" xr:uid="{00000000-0005-0000-0000-00005FA70000}"/>
    <cellStyle name="Normal 79 2 4 4 3 2" xfId="40346" xr:uid="{00000000-0005-0000-0000-000060A70000}"/>
    <cellStyle name="Normal 79 2 4 4 3 3" xfId="25113" xr:uid="{00000000-0005-0000-0000-000061A70000}"/>
    <cellStyle name="Normal 79 2 4 4 4" xfId="35333" xr:uid="{00000000-0005-0000-0000-000062A70000}"/>
    <cellStyle name="Normal 79 2 4 4 5" xfId="20100" xr:uid="{00000000-0005-0000-0000-000063A70000}"/>
    <cellStyle name="Normal 79 2 4 5" xfId="11690" xr:uid="{00000000-0005-0000-0000-000064A70000}"/>
    <cellStyle name="Normal 79 2 4 5 2" xfId="42021" xr:uid="{00000000-0005-0000-0000-000065A70000}"/>
    <cellStyle name="Normal 79 2 4 5 3" xfId="26788" xr:uid="{00000000-0005-0000-0000-000066A70000}"/>
    <cellStyle name="Normal 79 2 4 6" xfId="6669" xr:uid="{00000000-0005-0000-0000-000067A70000}"/>
    <cellStyle name="Normal 79 2 4 6 2" xfId="37004" xr:uid="{00000000-0005-0000-0000-000068A70000}"/>
    <cellStyle name="Normal 79 2 4 6 3" xfId="21771" xr:uid="{00000000-0005-0000-0000-000069A70000}"/>
    <cellStyle name="Normal 79 2 4 7" xfId="31992" xr:uid="{00000000-0005-0000-0000-00006AA70000}"/>
    <cellStyle name="Normal 79 2 4 8" xfId="16758" xr:uid="{00000000-0005-0000-0000-00006BA70000}"/>
    <cellStyle name="Normal 79 2 5" xfId="2016" xr:uid="{00000000-0005-0000-0000-00006CA70000}"/>
    <cellStyle name="Normal 79 2 5 2" xfId="3706" xr:uid="{00000000-0005-0000-0000-00006DA70000}"/>
    <cellStyle name="Normal 79 2 5 2 2" xfId="13779" xr:uid="{00000000-0005-0000-0000-00006EA70000}"/>
    <cellStyle name="Normal 79 2 5 2 2 2" xfId="44110" xr:uid="{00000000-0005-0000-0000-00006FA70000}"/>
    <cellStyle name="Normal 79 2 5 2 2 3" xfId="28877" xr:uid="{00000000-0005-0000-0000-000070A70000}"/>
    <cellStyle name="Normal 79 2 5 2 3" xfId="8759" xr:uid="{00000000-0005-0000-0000-000071A70000}"/>
    <cellStyle name="Normal 79 2 5 2 3 2" xfId="39093" xr:uid="{00000000-0005-0000-0000-000072A70000}"/>
    <cellStyle name="Normal 79 2 5 2 3 3" xfId="23860" xr:uid="{00000000-0005-0000-0000-000073A70000}"/>
    <cellStyle name="Normal 79 2 5 2 4" xfId="34080" xr:uid="{00000000-0005-0000-0000-000074A70000}"/>
    <cellStyle name="Normal 79 2 5 2 5" xfId="18847" xr:uid="{00000000-0005-0000-0000-000075A70000}"/>
    <cellStyle name="Normal 79 2 5 3" xfId="5398" xr:uid="{00000000-0005-0000-0000-000076A70000}"/>
    <cellStyle name="Normal 79 2 5 3 2" xfId="15450" xr:uid="{00000000-0005-0000-0000-000077A70000}"/>
    <cellStyle name="Normal 79 2 5 3 2 2" xfId="45781" xr:uid="{00000000-0005-0000-0000-000078A70000}"/>
    <cellStyle name="Normal 79 2 5 3 2 3" xfId="30548" xr:uid="{00000000-0005-0000-0000-000079A70000}"/>
    <cellStyle name="Normal 79 2 5 3 3" xfId="10430" xr:uid="{00000000-0005-0000-0000-00007AA70000}"/>
    <cellStyle name="Normal 79 2 5 3 3 2" xfId="40764" xr:uid="{00000000-0005-0000-0000-00007BA70000}"/>
    <cellStyle name="Normal 79 2 5 3 3 3" xfId="25531" xr:uid="{00000000-0005-0000-0000-00007CA70000}"/>
    <cellStyle name="Normal 79 2 5 3 4" xfId="35751" xr:uid="{00000000-0005-0000-0000-00007DA70000}"/>
    <cellStyle name="Normal 79 2 5 3 5" xfId="20518" xr:uid="{00000000-0005-0000-0000-00007EA70000}"/>
    <cellStyle name="Normal 79 2 5 4" xfId="12108" xr:uid="{00000000-0005-0000-0000-00007FA70000}"/>
    <cellStyle name="Normal 79 2 5 4 2" xfId="42439" xr:uid="{00000000-0005-0000-0000-000080A70000}"/>
    <cellStyle name="Normal 79 2 5 4 3" xfId="27206" xr:uid="{00000000-0005-0000-0000-000081A70000}"/>
    <cellStyle name="Normal 79 2 5 5" xfId="7087" xr:uid="{00000000-0005-0000-0000-000082A70000}"/>
    <cellStyle name="Normal 79 2 5 5 2" xfId="37422" xr:uid="{00000000-0005-0000-0000-000083A70000}"/>
    <cellStyle name="Normal 79 2 5 5 3" xfId="22189" xr:uid="{00000000-0005-0000-0000-000084A70000}"/>
    <cellStyle name="Normal 79 2 5 6" xfId="32410" xr:uid="{00000000-0005-0000-0000-000085A70000}"/>
    <cellStyle name="Normal 79 2 5 7" xfId="17176" xr:uid="{00000000-0005-0000-0000-000086A70000}"/>
    <cellStyle name="Normal 79 2 6" xfId="2869" xr:uid="{00000000-0005-0000-0000-000087A70000}"/>
    <cellStyle name="Normal 79 2 6 2" xfId="12943" xr:uid="{00000000-0005-0000-0000-000088A70000}"/>
    <cellStyle name="Normal 79 2 6 2 2" xfId="43274" xr:uid="{00000000-0005-0000-0000-000089A70000}"/>
    <cellStyle name="Normal 79 2 6 2 3" xfId="28041" xr:uid="{00000000-0005-0000-0000-00008AA70000}"/>
    <cellStyle name="Normal 79 2 6 3" xfId="7923" xr:uid="{00000000-0005-0000-0000-00008BA70000}"/>
    <cellStyle name="Normal 79 2 6 3 2" xfId="38257" xr:uid="{00000000-0005-0000-0000-00008CA70000}"/>
    <cellStyle name="Normal 79 2 6 3 3" xfId="23024" xr:uid="{00000000-0005-0000-0000-00008DA70000}"/>
    <cellStyle name="Normal 79 2 6 4" xfId="33244" xr:uid="{00000000-0005-0000-0000-00008EA70000}"/>
    <cellStyle name="Normal 79 2 6 5" xfId="18011" xr:uid="{00000000-0005-0000-0000-00008FA70000}"/>
    <cellStyle name="Normal 79 2 7" xfId="4562" xr:uid="{00000000-0005-0000-0000-000090A70000}"/>
    <cellStyle name="Normal 79 2 7 2" xfId="14614" xr:uid="{00000000-0005-0000-0000-000091A70000}"/>
    <cellStyle name="Normal 79 2 7 2 2" xfId="44945" xr:uid="{00000000-0005-0000-0000-000092A70000}"/>
    <cellStyle name="Normal 79 2 7 2 3" xfId="29712" xr:uid="{00000000-0005-0000-0000-000093A70000}"/>
    <cellStyle name="Normal 79 2 7 3" xfId="9594" xr:uid="{00000000-0005-0000-0000-000094A70000}"/>
    <cellStyle name="Normal 79 2 7 3 2" xfId="39928" xr:uid="{00000000-0005-0000-0000-000095A70000}"/>
    <cellStyle name="Normal 79 2 7 3 3" xfId="24695" xr:uid="{00000000-0005-0000-0000-000096A70000}"/>
    <cellStyle name="Normal 79 2 7 4" xfId="34915" xr:uid="{00000000-0005-0000-0000-000097A70000}"/>
    <cellStyle name="Normal 79 2 7 5" xfId="19682" xr:uid="{00000000-0005-0000-0000-000098A70000}"/>
    <cellStyle name="Normal 79 2 8" xfId="11272" xr:uid="{00000000-0005-0000-0000-000099A70000}"/>
    <cellStyle name="Normal 79 2 8 2" xfId="41603" xr:uid="{00000000-0005-0000-0000-00009AA70000}"/>
    <cellStyle name="Normal 79 2 8 3" xfId="26370" xr:uid="{00000000-0005-0000-0000-00009BA70000}"/>
    <cellStyle name="Normal 79 2 9" xfId="6251" xr:uid="{00000000-0005-0000-0000-00009CA70000}"/>
    <cellStyle name="Normal 79 2 9 2" xfId="36586" xr:uid="{00000000-0005-0000-0000-00009DA70000}"/>
    <cellStyle name="Normal 79 2 9 3" xfId="21353" xr:uid="{00000000-0005-0000-0000-00009EA70000}"/>
    <cellStyle name="Normal 79 3" xfId="1215" xr:uid="{00000000-0005-0000-0000-00009FA70000}"/>
    <cellStyle name="Normal 79 3 10" xfId="16392" xr:uid="{00000000-0005-0000-0000-0000A0A70000}"/>
    <cellStyle name="Normal 79 3 2" xfId="1434" xr:uid="{00000000-0005-0000-0000-0000A1A70000}"/>
    <cellStyle name="Normal 79 3 2 2" xfId="1855" xr:uid="{00000000-0005-0000-0000-0000A2A70000}"/>
    <cellStyle name="Normal 79 3 2 2 2" xfId="2694" xr:uid="{00000000-0005-0000-0000-0000A3A70000}"/>
    <cellStyle name="Normal 79 3 2 2 2 2" xfId="4384" xr:uid="{00000000-0005-0000-0000-0000A4A70000}"/>
    <cellStyle name="Normal 79 3 2 2 2 2 2" xfId="14457" xr:uid="{00000000-0005-0000-0000-0000A5A70000}"/>
    <cellStyle name="Normal 79 3 2 2 2 2 2 2" xfId="44788" xr:uid="{00000000-0005-0000-0000-0000A6A70000}"/>
    <cellStyle name="Normal 79 3 2 2 2 2 2 3" xfId="29555" xr:uid="{00000000-0005-0000-0000-0000A7A70000}"/>
    <cellStyle name="Normal 79 3 2 2 2 2 3" xfId="9437" xr:uid="{00000000-0005-0000-0000-0000A8A70000}"/>
    <cellStyle name="Normal 79 3 2 2 2 2 3 2" xfId="39771" xr:uid="{00000000-0005-0000-0000-0000A9A70000}"/>
    <cellStyle name="Normal 79 3 2 2 2 2 3 3" xfId="24538" xr:uid="{00000000-0005-0000-0000-0000AAA70000}"/>
    <cellStyle name="Normal 79 3 2 2 2 2 4" xfId="34758" xr:uid="{00000000-0005-0000-0000-0000ABA70000}"/>
    <cellStyle name="Normal 79 3 2 2 2 2 5" xfId="19525" xr:uid="{00000000-0005-0000-0000-0000ACA70000}"/>
    <cellStyle name="Normal 79 3 2 2 2 3" xfId="6076" xr:uid="{00000000-0005-0000-0000-0000ADA70000}"/>
    <cellStyle name="Normal 79 3 2 2 2 3 2" xfId="16128" xr:uid="{00000000-0005-0000-0000-0000AEA70000}"/>
    <cellStyle name="Normal 79 3 2 2 2 3 2 2" xfId="46459" xr:uid="{00000000-0005-0000-0000-0000AFA70000}"/>
    <cellStyle name="Normal 79 3 2 2 2 3 2 3" xfId="31226" xr:uid="{00000000-0005-0000-0000-0000B0A70000}"/>
    <cellStyle name="Normal 79 3 2 2 2 3 3" xfId="11108" xr:uid="{00000000-0005-0000-0000-0000B1A70000}"/>
    <cellStyle name="Normal 79 3 2 2 2 3 3 2" xfId="41442" xr:uid="{00000000-0005-0000-0000-0000B2A70000}"/>
    <cellStyle name="Normal 79 3 2 2 2 3 3 3" xfId="26209" xr:uid="{00000000-0005-0000-0000-0000B3A70000}"/>
    <cellStyle name="Normal 79 3 2 2 2 3 4" xfId="36429" xr:uid="{00000000-0005-0000-0000-0000B4A70000}"/>
    <cellStyle name="Normal 79 3 2 2 2 3 5" xfId="21196" xr:uid="{00000000-0005-0000-0000-0000B5A70000}"/>
    <cellStyle name="Normal 79 3 2 2 2 4" xfId="12786" xr:uid="{00000000-0005-0000-0000-0000B6A70000}"/>
    <cellStyle name="Normal 79 3 2 2 2 4 2" xfId="43117" xr:uid="{00000000-0005-0000-0000-0000B7A70000}"/>
    <cellStyle name="Normal 79 3 2 2 2 4 3" xfId="27884" xr:uid="{00000000-0005-0000-0000-0000B8A70000}"/>
    <cellStyle name="Normal 79 3 2 2 2 5" xfId="7765" xr:uid="{00000000-0005-0000-0000-0000B9A70000}"/>
    <cellStyle name="Normal 79 3 2 2 2 5 2" xfId="38100" xr:uid="{00000000-0005-0000-0000-0000BAA70000}"/>
    <cellStyle name="Normal 79 3 2 2 2 5 3" xfId="22867" xr:uid="{00000000-0005-0000-0000-0000BBA70000}"/>
    <cellStyle name="Normal 79 3 2 2 2 6" xfId="33088" xr:uid="{00000000-0005-0000-0000-0000BCA70000}"/>
    <cellStyle name="Normal 79 3 2 2 2 7" xfId="17854" xr:uid="{00000000-0005-0000-0000-0000BDA70000}"/>
    <cellStyle name="Normal 79 3 2 2 3" xfId="3547" xr:uid="{00000000-0005-0000-0000-0000BEA70000}"/>
    <cellStyle name="Normal 79 3 2 2 3 2" xfId="13621" xr:uid="{00000000-0005-0000-0000-0000BFA70000}"/>
    <cellStyle name="Normal 79 3 2 2 3 2 2" xfId="43952" xr:uid="{00000000-0005-0000-0000-0000C0A70000}"/>
    <cellStyle name="Normal 79 3 2 2 3 2 3" xfId="28719" xr:uid="{00000000-0005-0000-0000-0000C1A70000}"/>
    <cellStyle name="Normal 79 3 2 2 3 3" xfId="8601" xr:uid="{00000000-0005-0000-0000-0000C2A70000}"/>
    <cellStyle name="Normal 79 3 2 2 3 3 2" xfId="38935" xr:uid="{00000000-0005-0000-0000-0000C3A70000}"/>
    <cellStyle name="Normal 79 3 2 2 3 3 3" xfId="23702" xr:uid="{00000000-0005-0000-0000-0000C4A70000}"/>
    <cellStyle name="Normal 79 3 2 2 3 4" xfId="33922" xr:uid="{00000000-0005-0000-0000-0000C5A70000}"/>
    <cellStyle name="Normal 79 3 2 2 3 5" xfId="18689" xr:uid="{00000000-0005-0000-0000-0000C6A70000}"/>
    <cellStyle name="Normal 79 3 2 2 4" xfId="5240" xr:uid="{00000000-0005-0000-0000-0000C7A70000}"/>
    <cellStyle name="Normal 79 3 2 2 4 2" xfId="15292" xr:uid="{00000000-0005-0000-0000-0000C8A70000}"/>
    <cellStyle name="Normal 79 3 2 2 4 2 2" xfId="45623" xr:uid="{00000000-0005-0000-0000-0000C9A70000}"/>
    <cellStyle name="Normal 79 3 2 2 4 2 3" xfId="30390" xr:uid="{00000000-0005-0000-0000-0000CAA70000}"/>
    <cellStyle name="Normal 79 3 2 2 4 3" xfId="10272" xr:uid="{00000000-0005-0000-0000-0000CBA70000}"/>
    <cellStyle name="Normal 79 3 2 2 4 3 2" xfId="40606" xr:uid="{00000000-0005-0000-0000-0000CCA70000}"/>
    <cellStyle name="Normal 79 3 2 2 4 3 3" xfId="25373" xr:uid="{00000000-0005-0000-0000-0000CDA70000}"/>
    <cellStyle name="Normal 79 3 2 2 4 4" xfId="35593" xr:uid="{00000000-0005-0000-0000-0000CEA70000}"/>
    <cellStyle name="Normal 79 3 2 2 4 5" xfId="20360" xr:uid="{00000000-0005-0000-0000-0000CFA70000}"/>
    <cellStyle name="Normal 79 3 2 2 5" xfId="11950" xr:uid="{00000000-0005-0000-0000-0000D0A70000}"/>
    <cellStyle name="Normal 79 3 2 2 5 2" xfId="42281" xr:uid="{00000000-0005-0000-0000-0000D1A70000}"/>
    <cellStyle name="Normal 79 3 2 2 5 3" xfId="27048" xr:uid="{00000000-0005-0000-0000-0000D2A70000}"/>
    <cellStyle name="Normal 79 3 2 2 6" xfId="6929" xr:uid="{00000000-0005-0000-0000-0000D3A70000}"/>
    <cellStyle name="Normal 79 3 2 2 6 2" xfId="37264" xr:uid="{00000000-0005-0000-0000-0000D4A70000}"/>
    <cellStyle name="Normal 79 3 2 2 6 3" xfId="22031" xr:uid="{00000000-0005-0000-0000-0000D5A70000}"/>
    <cellStyle name="Normal 79 3 2 2 7" xfId="32252" xr:uid="{00000000-0005-0000-0000-0000D6A70000}"/>
    <cellStyle name="Normal 79 3 2 2 8" xfId="17018" xr:uid="{00000000-0005-0000-0000-0000D7A70000}"/>
    <cellStyle name="Normal 79 3 2 3" xfId="2276" xr:uid="{00000000-0005-0000-0000-0000D8A70000}"/>
    <cellStyle name="Normal 79 3 2 3 2" xfId="3966" xr:uid="{00000000-0005-0000-0000-0000D9A70000}"/>
    <cellStyle name="Normal 79 3 2 3 2 2" xfId="14039" xr:uid="{00000000-0005-0000-0000-0000DAA70000}"/>
    <cellStyle name="Normal 79 3 2 3 2 2 2" xfId="44370" xr:uid="{00000000-0005-0000-0000-0000DBA70000}"/>
    <cellStyle name="Normal 79 3 2 3 2 2 3" xfId="29137" xr:uid="{00000000-0005-0000-0000-0000DCA70000}"/>
    <cellStyle name="Normal 79 3 2 3 2 3" xfId="9019" xr:uid="{00000000-0005-0000-0000-0000DDA70000}"/>
    <cellStyle name="Normal 79 3 2 3 2 3 2" xfId="39353" xr:uid="{00000000-0005-0000-0000-0000DEA70000}"/>
    <cellStyle name="Normal 79 3 2 3 2 3 3" xfId="24120" xr:uid="{00000000-0005-0000-0000-0000DFA70000}"/>
    <cellStyle name="Normal 79 3 2 3 2 4" xfId="34340" xr:uid="{00000000-0005-0000-0000-0000E0A70000}"/>
    <cellStyle name="Normal 79 3 2 3 2 5" xfId="19107" xr:uid="{00000000-0005-0000-0000-0000E1A70000}"/>
    <cellStyle name="Normal 79 3 2 3 3" xfId="5658" xr:uid="{00000000-0005-0000-0000-0000E2A70000}"/>
    <cellStyle name="Normal 79 3 2 3 3 2" xfId="15710" xr:uid="{00000000-0005-0000-0000-0000E3A70000}"/>
    <cellStyle name="Normal 79 3 2 3 3 2 2" xfId="46041" xr:uid="{00000000-0005-0000-0000-0000E4A70000}"/>
    <cellStyle name="Normal 79 3 2 3 3 2 3" xfId="30808" xr:uid="{00000000-0005-0000-0000-0000E5A70000}"/>
    <cellStyle name="Normal 79 3 2 3 3 3" xfId="10690" xr:uid="{00000000-0005-0000-0000-0000E6A70000}"/>
    <cellStyle name="Normal 79 3 2 3 3 3 2" xfId="41024" xr:uid="{00000000-0005-0000-0000-0000E7A70000}"/>
    <cellStyle name="Normal 79 3 2 3 3 3 3" xfId="25791" xr:uid="{00000000-0005-0000-0000-0000E8A70000}"/>
    <cellStyle name="Normal 79 3 2 3 3 4" xfId="36011" xr:uid="{00000000-0005-0000-0000-0000E9A70000}"/>
    <cellStyle name="Normal 79 3 2 3 3 5" xfId="20778" xr:uid="{00000000-0005-0000-0000-0000EAA70000}"/>
    <cellStyle name="Normal 79 3 2 3 4" xfId="12368" xr:uid="{00000000-0005-0000-0000-0000EBA70000}"/>
    <cellStyle name="Normal 79 3 2 3 4 2" xfId="42699" xr:uid="{00000000-0005-0000-0000-0000ECA70000}"/>
    <cellStyle name="Normal 79 3 2 3 4 3" xfId="27466" xr:uid="{00000000-0005-0000-0000-0000EDA70000}"/>
    <cellStyle name="Normal 79 3 2 3 5" xfId="7347" xr:uid="{00000000-0005-0000-0000-0000EEA70000}"/>
    <cellStyle name="Normal 79 3 2 3 5 2" xfId="37682" xr:uid="{00000000-0005-0000-0000-0000EFA70000}"/>
    <cellStyle name="Normal 79 3 2 3 5 3" xfId="22449" xr:uid="{00000000-0005-0000-0000-0000F0A70000}"/>
    <cellStyle name="Normal 79 3 2 3 6" xfId="32670" xr:uid="{00000000-0005-0000-0000-0000F1A70000}"/>
    <cellStyle name="Normal 79 3 2 3 7" xfId="17436" xr:uid="{00000000-0005-0000-0000-0000F2A70000}"/>
    <cellStyle name="Normal 79 3 2 4" xfId="3129" xr:uid="{00000000-0005-0000-0000-0000F3A70000}"/>
    <cellStyle name="Normal 79 3 2 4 2" xfId="13203" xr:uid="{00000000-0005-0000-0000-0000F4A70000}"/>
    <cellStyle name="Normal 79 3 2 4 2 2" xfId="43534" xr:uid="{00000000-0005-0000-0000-0000F5A70000}"/>
    <cellStyle name="Normal 79 3 2 4 2 3" xfId="28301" xr:uid="{00000000-0005-0000-0000-0000F6A70000}"/>
    <cellStyle name="Normal 79 3 2 4 3" xfId="8183" xr:uid="{00000000-0005-0000-0000-0000F7A70000}"/>
    <cellStyle name="Normal 79 3 2 4 3 2" xfId="38517" xr:uid="{00000000-0005-0000-0000-0000F8A70000}"/>
    <cellStyle name="Normal 79 3 2 4 3 3" xfId="23284" xr:uid="{00000000-0005-0000-0000-0000F9A70000}"/>
    <cellStyle name="Normal 79 3 2 4 4" xfId="33504" xr:uid="{00000000-0005-0000-0000-0000FAA70000}"/>
    <cellStyle name="Normal 79 3 2 4 5" xfId="18271" xr:uid="{00000000-0005-0000-0000-0000FBA70000}"/>
    <cellStyle name="Normal 79 3 2 5" xfId="4822" xr:uid="{00000000-0005-0000-0000-0000FCA70000}"/>
    <cellStyle name="Normal 79 3 2 5 2" xfId="14874" xr:uid="{00000000-0005-0000-0000-0000FDA70000}"/>
    <cellStyle name="Normal 79 3 2 5 2 2" xfId="45205" xr:uid="{00000000-0005-0000-0000-0000FEA70000}"/>
    <cellStyle name="Normal 79 3 2 5 2 3" xfId="29972" xr:uid="{00000000-0005-0000-0000-0000FFA70000}"/>
    <cellStyle name="Normal 79 3 2 5 3" xfId="9854" xr:uid="{00000000-0005-0000-0000-000000A80000}"/>
    <cellStyle name="Normal 79 3 2 5 3 2" xfId="40188" xr:uid="{00000000-0005-0000-0000-000001A80000}"/>
    <cellStyle name="Normal 79 3 2 5 3 3" xfId="24955" xr:uid="{00000000-0005-0000-0000-000002A80000}"/>
    <cellStyle name="Normal 79 3 2 5 4" xfId="35175" xr:uid="{00000000-0005-0000-0000-000003A80000}"/>
    <cellStyle name="Normal 79 3 2 5 5" xfId="19942" xr:uid="{00000000-0005-0000-0000-000004A80000}"/>
    <cellStyle name="Normal 79 3 2 6" xfId="11532" xr:uid="{00000000-0005-0000-0000-000005A80000}"/>
    <cellStyle name="Normal 79 3 2 6 2" xfId="41863" xr:uid="{00000000-0005-0000-0000-000006A80000}"/>
    <cellStyle name="Normal 79 3 2 6 3" xfId="26630" xr:uid="{00000000-0005-0000-0000-000007A80000}"/>
    <cellStyle name="Normal 79 3 2 7" xfId="6511" xr:uid="{00000000-0005-0000-0000-000008A80000}"/>
    <cellStyle name="Normal 79 3 2 7 2" xfId="36846" xr:uid="{00000000-0005-0000-0000-000009A80000}"/>
    <cellStyle name="Normal 79 3 2 7 3" xfId="21613" xr:uid="{00000000-0005-0000-0000-00000AA80000}"/>
    <cellStyle name="Normal 79 3 2 8" xfId="31834" xr:uid="{00000000-0005-0000-0000-00000BA80000}"/>
    <cellStyle name="Normal 79 3 2 9" xfId="16600" xr:uid="{00000000-0005-0000-0000-00000CA80000}"/>
    <cellStyle name="Normal 79 3 3" xfId="1647" xr:uid="{00000000-0005-0000-0000-00000DA80000}"/>
    <cellStyle name="Normal 79 3 3 2" xfId="2486" xr:uid="{00000000-0005-0000-0000-00000EA80000}"/>
    <cellStyle name="Normal 79 3 3 2 2" xfId="4176" xr:uid="{00000000-0005-0000-0000-00000FA80000}"/>
    <cellStyle name="Normal 79 3 3 2 2 2" xfId="14249" xr:uid="{00000000-0005-0000-0000-000010A80000}"/>
    <cellStyle name="Normal 79 3 3 2 2 2 2" xfId="44580" xr:uid="{00000000-0005-0000-0000-000011A80000}"/>
    <cellStyle name="Normal 79 3 3 2 2 2 3" xfId="29347" xr:uid="{00000000-0005-0000-0000-000012A80000}"/>
    <cellStyle name="Normal 79 3 3 2 2 3" xfId="9229" xr:uid="{00000000-0005-0000-0000-000013A80000}"/>
    <cellStyle name="Normal 79 3 3 2 2 3 2" xfId="39563" xr:uid="{00000000-0005-0000-0000-000014A80000}"/>
    <cellStyle name="Normal 79 3 3 2 2 3 3" xfId="24330" xr:uid="{00000000-0005-0000-0000-000015A80000}"/>
    <cellStyle name="Normal 79 3 3 2 2 4" xfId="34550" xr:uid="{00000000-0005-0000-0000-000016A80000}"/>
    <cellStyle name="Normal 79 3 3 2 2 5" xfId="19317" xr:uid="{00000000-0005-0000-0000-000017A80000}"/>
    <cellStyle name="Normal 79 3 3 2 3" xfId="5868" xr:uid="{00000000-0005-0000-0000-000018A80000}"/>
    <cellStyle name="Normal 79 3 3 2 3 2" xfId="15920" xr:uid="{00000000-0005-0000-0000-000019A80000}"/>
    <cellStyle name="Normal 79 3 3 2 3 2 2" xfId="46251" xr:uid="{00000000-0005-0000-0000-00001AA80000}"/>
    <cellStyle name="Normal 79 3 3 2 3 2 3" xfId="31018" xr:uid="{00000000-0005-0000-0000-00001BA80000}"/>
    <cellStyle name="Normal 79 3 3 2 3 3" xfId="10900" xr:uid="{00000000-0005-0000-0000-00001CA80000}"/>
    <cellStyle name="Normal 79 3 3 2 3 3 2" xfId="41234" xr:uid="{00000000-0005-0000-0000-00001DA80000}"/>
    <cellStyle name="Normal 79 3 3 2 3 3 3" xfId="26001" xr:uid="{00000000-0005-0000-0000-00001EA80000}"/>
    <cellStyle name="Normal 79 3 3 2 3 4" xfId="36221" xr:uid="{00000000-0005-0000-0000-00001FA80000}"/>
    <cellStyle name="Normal 79 3 3 2 3 5" xfId="20988" xr:uid="{00000000-0005-0000-0000-000020A80000}"/>
    <cellStyle name="Normal 79 3 3 2 4" xfId="12578" xr:uid="{00000000-0005-0000-0000-000021A80000}"/>
    <cellStyle name="Normal 79 3 3 2 4 2" xfId="42909" xr:uid="{00000000-0005-0000-0000-000022A80000}"/>
    <cellStyle name="Normal 79 3 3 2 4 3" xfId="27676" xr:uid="{00000000-0005-0000-0000-000023A80000}"/>
    <cellStyle name="Normal 79 3 3 2 5" xfId="7557" xr:uid="{00000000-0005-0000-0000-000024A80000}"/>
    <cellStyle name="Normal 79 3 3 2 5 2" xfId="37892" xr:uid="{00000000-0005-0000-0000-000025A80000}"/>
    <cellStyle name="Normal 79 3 3 2 5 3" xfId="22659" xr:uid="{00000000-0005-0000-0000-000026A80000}"/>
    <cellStyle name="Normal 79 3 3 2 6" xfId="32880" xr:uid="{00000000-0005-0000-0000-000027A80000}"/>
    <cellStyle name="Normal 79 3 3 2 7" xfId="17646" xr:uid="{00000000-0005-0000-0000-000028A80000}"/>
    <cellStyle name="Normal 79 3 3 3" xfId="3339" xr:uid="{00000000-0005-0000-0000-000029A80000}"/>
    <cellStyle name="Normal 79 3 3 3 2" xfId="13413" xr:uid="{00000000-0005-0000-0000-00002AA80000}"/>
    <cellStyle name="Normal 79 3 3 3 2 2" xfId="43744" xr:uid="{00000000-0005-0000-0000-00002BA80000}"/>
    <cellStyle name="Normal 79 3 3 3 2 3" xfId="28511" xr:uid="{00000000-0005-0000-0000-00002CA80000}"/>
    <cellStyle name="Normal 79 3 3 3 3" xfId="8393" xr:uid="{00000000-0005-0000-0000-00002DA80000}"/>
    <cellStyle name="Normal 79 3 3 3 3 2" xfId="38727" xr:uid="{00000000-0005-0000-0000-00002EA80000}"/>
    <cellStyle name="Normal 79 3 3 3 3 3" xfId="23494" xr:uid="{00000000-0005-0000-0000-00002FA80000}"/>
    <cellStyle name="Normal 79 3 3 3 4" xfId="33714" xr:uid="{00000000-0005-0000-0000-000030A80000}"/>
    <cellStyle name="Normal 79 3 3 3 5" xfId="18481" xr:uid="{00000000-0005-0000-0000-000031A80000}"/>
    <cellStyle name="Normal 79 3 3 4" xfId="5032" xr:uid="{00000000-0005-0000-0000-000032A80000}"/>
    <cellStyle name="Normal 79 3 3 4 2" xfId="15084" xr:uid="{00000000-0005-0000-0000-000033A80000}"/>
    <cellStyle name="Normal 79 3 3 4 2 2" xfId="45415" xr:uid="{00000000-0005-0000-0000-000034A80000}"/>
    <cellStyle name="Normal 79 3 3 4 2 3" xfId="30182" xr:uid="{00000000-0005-0000-0000-000035A80000}"/>
    <cellStyle name="Normal 79 3 3 4 3" xfId="10064" xr:uid="{00000000-0005-0000-0000-000036A80000}"/>
    <cellStyle name="Normal 79 3 3 4 3 2" xfId="40398" xr:uid="{00000000-0005-0000-0000-000037A80000}"/>
    <cellStyle name="Normal 79 3 3 4 3 3" xfId="25165" xr:uid="{00000000-0005-0000-0000-000038A80000}"/>
    <cellStyle name="Normal 79 3 3 4 4" xfId="35385" xr:uid="{00000000-0005-0000-0000-000039A80000}"/>
    <cellStyle name="Normal 79 3 3 4 5" xfId="20152" xr:uid="{00000000-0005-0000-0000-00003AA80000}"/>
    <cellStyle name="Normal 79 3 3 5" xfId="11742" xr:uid="{00000000-0005-0000-0000-00003BA80000}"/>
    <cellStyle name="Normal 79 3 3 5 2" xfId="42073" xr:uid="{00000000-0005-0000-0000-00003CA80000}"/>
    <cellStyle name="Normal 79 3 3 5 3" xfId="26840" xr:uid="{00000000-0005-0000-0000-00003DA80000}"/>
    <cellStyle name="Normal 79 3 3 6" xfId="6721" xr:uid="{00000000-0005-0000-0000-00003EA80000}"/>
    <cellStyle name="Normal 79 3 3 6 2" xfId="37056" xr:uid="{00000000-0005-0000-0000-00003FA80000}"/>
    <cellStyle name="Normal 79 3 3 6 3" xfId="21823" xr:uid="{00000000-0005-0000-0000-000040A80000}"/>
    <cellStyle name="Normal 79 3 3 7" xfId="32044" xr:uid="{00000000-0005-0000-0000-000041A80000}"/>
    <cellStyle name="Normal 79 3 3 8" xfId="16810" xr:uid="{00000000-0005-0000-0000-000042A80000}"/>
    <cellStyle name="Normal 79 3 4" xfId="2068" xr:uid="{00000000-0005-0000-0000-000043A80000}"/>
    <cellStyle name="Normal 79 3 4 2" xfId="3758" xr:uid="{00000000-0005-0000-0000-000044A80000}"/>
    <cellStyle name="Normal 79 3 4 2 2" xfId="13831" xr:uid="{00000000-0005-0000-0000-000045A80000}"/>
    <cellStyle name="Normal 79 3 4 2 2 2" xfId="44162" xr:uid="{00000000-0005-0000-0000-000046A80000}"/>
    <cellStyle name="Normal 79 3 4 2 2 3" xfId="28929" xr:uid="{00000000-0005-0000-0000-000047A80000}"/>
    <cellStyle name="Normal 79 3 4 2 3" xfId="8811" xr:uid="{00000000-0005-0000-0000-000048A80000}"/>
    <cellStyle name="Normal 79 3 4 2 3 2" xfId="39145" xr:uid="{00000000-0005-0000-0000-000049A80000}"/>
    <cellStyle name="Normal 79 3 4 2 3 3" xfId="23912" xr:uid="{00000000-0005-0000-0000-00004AA80000}"/>
    <cellStyle name="Normal 79 3 4 2 4" xfId="34132" xr:uid="{00000000-0005-0000-0000-00004BA80000}"/>
    <cellStyle name="Normal 79 3 4 2 5" xfId="18899" xr:uid="{00000000-0005-0000-0000-00004CA80000}"/>
    <cellStyle name="Normal 79 3 4 3" xfId="5450" xr:uid="{00000000-0005-0000-0000-00004DA80000}"/>
    <cellStyle name="Normal 79 3 4 3 2" xfId="15502" xr:uid="{00000000-0005-0000-0000-00004EA80000}"/>
    <cellStyle name="Normal 79 3 4 3 2 2" xfId="45833" xr:uid="{00000000-0005-0000-0000-00004FA80000}"/>
    <cellStyle name="Normal 79 3 4 3 2 3" xfId="30600" xr:uid="{00000000-0005-0000-0000-000050A80000}"/>
    <cellStyle name="Normal 79 3 4 3 3" xfId="10482" xr:uid="{00000000-0005-0000-0000-000051A80000}"/>
    <cellStyle name="Normal 79 3 4 3 3 2" xfId="40816" xr:uid="{00000000-0005-0000-0000-000052A80000}"/>
    <cellStyle name="Normal 79 3 4 3 3 3" xfId="25583" xr:uid="{00000000-0005-0000-0000-000053A80000}"/>
    <cellStyle name="Normal 79 3 4 3 4" xfId="35803" xr:uid="{00000000-0005-0000-0000-000054A80000}"/>
    <cellStyle name="Normal 79 3 4 3 5" xfId="20570" xr:uid="{00000000-0005-0000-0000-000055A80000}"/>
    <cellStyle name="Normal 79 3 4 4" xfId="12160" xr:uid="{00000000-0005-0000-0000-000056A80000}"/>
    <cellStyle name="Normal 79 3 4 4 2" xfId="42491" xr:uid="{00000000-0005-0000-0000-000057A80000}"/>
    <cellStyle name="Normal 79 3 4 4 3" xfId="27258" xr:uid="{00000000-0005-0000-0000-000058A80000}"/>
    <cellStyle name="Normal 79 3 4 5" xfId="7139" xr:uid="{00000000-0005-0000-0000-000059A80000}"/>
    <cellStyle name="Normal 79 3 4 5 2" xfId="37474" xr:uid="{00000000-0005-0000-0000-00005AA80000}"/>
    <cellStyle name="Normal 79 3 4 5 3" xfId="22241" xr:uid="{00000000-0005-0000-0000-00005BA80000}"/>
    <cellStyle name="Normal 79 3 4 6" xfId="32462" xr:uid="{00000000-0005-0000-0000-00005CA80000}"/>
    <cellStyle name="Normal 79 3 4 7" xfId="17228" xr:uid="{00000000-0005-0000-0000-00005DA80000}"/>
    <cellStyle name="Normal 79 3 5" xfId="2921" xr:uid="{00000000-0005-0000-0000-00005EA80000}"/>
    <cellStyle name="Normal 79 3 5 2" xfId="12995" xr:uid="{00000000-0005-0000-0000-00005FA80000}"/>
    <cellStyle name="Normal 79 3 5 2 2" xfId="43326" xr:uid="{00000000-0005-0000-0000-000060A80000}"/>
    <cellStyle name="Normal 79 3 5 2 3" xfId="28093" xr:uid="{00000000-0005-0000-0000-000061A80000}"/>
    <cellStyle name="Normal 79 3 5 3" xfId="7975" xr:uid="{00000000-0005-0000-0000-000062A80000}"/>
    <cellStyle name="Normal 79 3 5 3 2" xfId="38309" xr:uid="{00000000-0005-0000-0000-000063A80000}"/>
    <cellStyle name="Normal 79 3 5 3 3" xfId="23076" xr:uid="{00000000-0005-0000-0000-000064A80000}"/>
    <cellStyle name="Normal 79 3 5 4" xfId="33296" xr:uid="{00000000-0005-0000-0000-000065A80000}"/>
    <cellStyle name="Normal 79 3 5 5" xfId="18063" xr:uid="{00000000-0005-0000-0000-000066A80000}"/>
    <cellStyle name="Normal 79 3 6" xfId="4614" xr:uid="{00000000-0005-0000-0000-000067A80000}"/>
    <cellStyle name="Normal 79 3 6 2" xfId="14666" xr:uid="{00000000-0005-0000-0000-000068A80000}"/>
    <cellStyle name="Normal 79 3 6 2 2" xfId="44997" xr:uid="{00000000-0005-0000-0000-000069A80000}"/>
    <cellStyle name="Normal 79 3 6 2 3" xfId="29764" xr:uid="{00000000-0005-0000-0000-00006AA80000}"/>
    <cellStyle name="Normal 79 3 6 3" xfId="9646" xr:uid="{00000000-0005-0000-0000-00006BA80000}"/>
    <cellStyle name="Normal 79 3 6 3 2" xfId="39980" xr:uid="{00000000-0005-0000-0000-00006CA80000}"/>
    <cellStyle name="Normal 79 3 6 3 3" xfId="24747" xr:uid="{00000000-0005-0000-0000-00006DA80000}"/>
    <cellStyle name="Normal 79 3 6 4" xfId="34967" xr:uid="{00000000-0005-0000-0000-00006EA80000}"/>
    <cellStyle name="Normal 79 3 6 5" xfId="19734" xr:uid="{00000000-0005-0000-0000-00006FA80000}"/>
    <cellStyle name="Normal 79 3 7" xfId="11324" xr:uid="{00000000-0005-0000-0000-000070A80000}"/>
    <cellStyle name="Normal 79 3 7 2" xfId="41655" xr:uid="{00000000-0005-0000-0000-000071A80000}"/>
    <cellStyle name="Normal 79 3 7 3" xfId="26422" xr:uid="{00000000-0005-0000-0000-000072A80000}"/>
    <cellStyle name="Normal 79 3 8" xfId="6303" xr:uid="{00000000-0005-0000-0000-000073A80000}"/>
    <cellStyle name="Normal 79 3 8 2" xfId="36638" xr:uid="{00000000-0005-0000-0000-000074A80000}"/>
    <cellStyle name="Normal 79 3 8 3" xfId="21405" xr:uid="{00000000-0005-0000-0000-000075A80000}"/>
    <cellStyle name="Normal 79 3 9" xfId="31628" xr:uid="{00000000-0005-0000-0000-000076A80000}"/>
    <cellStyle name="Normal 79 4" xfId="1328" xr:uid="{00000000-0005-0000-0000-000077A80000}"/>
    <cellStyle name="Normal 79 4 2" xfId="1751" xr:uid="{00000000-0005-0000-0000-000078A80000}"/>
    <cellStyle name="Normal 79 4 2 2" xfId="2590" xr:uid="{00000000-0005-0000-0000-000079A80000}"/>
    <cellStyle name="Normal 79 4 2 2 2" xfId="4280" xr:uid="{00000000-0005-0000-0000-00007AA80000}"/>
    <cellStyle name="Normal 79 4 2 2 2 2" xfId="14353" xr:uid="{00000000-0005-0000-0000-00007BA80000}"/>
    <cellStyle name="Normal 79 4 2 2 2 2 2" xfId="44684" xr:uid="{00000000-0005-0000-0000-00007CA80000}"/>
    <cellStyle name="Normal 79 4 2 2 2 2 3" xfId="29451" xr:uid="{00000000-0005-0000-0000-00007DA80000}"/>
    <cellStyle name="Normal 79 4 2 2 2 3" xfId="9333" xr:uid="{00000000-0005-0000-0000-00007EA80000}"/>
    <cellStyle name="Normal 79 4 2 2 2 3 2" xfId="39667" xr:uid="{00000000-0005-0000-0000-00007FA80000}"/>
    <cellStyle name="Normal 79 4 2 2 2 3 3" xfId="24434" xr:uid="{00000000-0005-0000-0000-000080A80000}"/>
    <cellStyle name="Normal 79 4 2 2 2 4" xfId="34654" xr:uid="{00000000-0005-0000-0000-000081A80000}"/>
    <cellStyle name="Normal 79 4 2 2 2 5" xfId="19421" xr:uid="{00000000-0005-0000-0000-000082A80000}"/>
    <cellStyle name="Normal 79 4 2 2 3" xfId="5972" xr:uid="{00000000-0005-0000-0000-000083A80000}"/>
    <cellStyle name="Normal 79 4 2 2 3 2" xfId="16024" xr:uid="{00000000-0005-0000-0000-000084A80000}"/>
    <cellStyle name="Normal 79 4 2 2 3 2 2" xfId="46355" xr:uid="{00000000-0005-0000-0000-000085A80000}"/>
    <cellStyle name="Normal 79 4 2 2 3 2 3" xfId="31122" xr:uid="{00000000-0005-0000-0000-000086A80000}"/>
    <cellStyle name="Normal 79 4 2 2 3 3" xfId="11004" xr:uid="{00000000-0005-0000-0000-000087A80000}"/>
    <cellStyle name="Normal 79 4 2 2 3 3 2" xfId="41338" xr:uid="{00000000-0005-0000-0000-000088A80000}"/>
    <cellStyle name="Normal 79 4 2 2 3 3 3" xfId="26105" xr:uid="{00000000-0005-0000-0000-000089A80000}"/>
    <cellStyle name="Normal 79 4 2 2 3 4" xfId="36325" xr:uid="{00000000-0005-0000-0000-00008AA80000}"/>
    <cellStyle name="Normal 79 4 2 2 3 5" xfId="21092" xr:uid="{00000000-0005-0000-0000-00008BA80000}"/>
    <cellStyle name="Normal 79 4 2 2 4" xfId="12682" xr:uid="{00000000-0005-0000-0000-00008CA80000}"/>
    <cellStyle name="Normal 79 4 2 2 4 2" xfId="43013" xr:uid="{00000000-0005-0000-0000-00008DA80000}"/>
    <cellStyle name="Normal 79 4 2 2 4 3" xfId="27780" xr:uid="{00000000-0005-0000-0000-00008EA80000}"/>
    <cellStyle name="Normal 79 4 2 2 5" xfId="7661" xr:uid="{00000000-0005-0000-0000-00008FA80000}"/>
    <cellStyle name="Normal 79 4 2 2 5 2" xfId="37996" xr:uid="{00000000-0005-0000-0000-000090A80000}"/>
    <cellStyle name="Normal 79 4 2 2 5 3" xfId="22763" xr:uid="{00000000-0005-0000-0000-000091A80000}"/>
    <cellStyle name="Normal 79 4 2 2 6" xfId="32984" xr:uid="{00000000-0005-0000-0000-000092A80000}"/>
    <cellStyle name="Normal 79 4 2 2 7" xfId="17750" xr:uid="{00000000-0005-0000-0000-000093A80000}"/>
    <cellStyle name="Normal 79 4 2 3" xfId="3443" xr:uid="{00000000-0005-0000-0000-000094A80000}"/>
    <cellStyle name="Normal 79 4 2 3 2" xfId="13517" xr:uid="{00000000-0005-0000-0000-000095A80000}"/>
    <cellStyle name="Normal 79 4 2 3 2 2" xfId="43848" xr:uid="{00000000-0005-0000-0000-000096A80000}"/>
    <cellStyle name="Normal 79 4 2 3 2 3" xfId="28615" xr:uid="{00000000-0005-0000-0000-000097A80000}"/>
    <cellStyle name="Normal 79 4 2 3 3" xfId="8497" xr:uid="{00000000-0005-0000-0000-000098A80000}"/>
    <cellStyle name="Normal 79 4 2 3 3 2" xfId="38831" xr:uid="{00000000-0005-0000-0000-000099A80000}"/>
    <cellStyle name="Normal 79 4 2 3 3 3" xfId="23598" xr:uid="{00000000-0005-0000-0000-00009AA80000}"/>
    <cellStyle name="Normal 79 4 2 3 4" xfId="33818" xr:uid="{00000000-0005-0000-0000-00009BA80000}"/>
    <cellStyle name="Normal 79 4 2 3 5" xfId="18585" xr:uid="{00000000-0005-0000-0000-00009CA80000}"/>
    <cellStyle name="Normal 79 4 2 4" xfId="5136" xr:uid="{00000000-0005-0000-0000-00009DA80000}"/>
    <cellStyle name="Normal 79 4 2 4 2" xfId="15188" xr:uid="{00000000-0005-0000-0000-00009EA80000}"/>
    <cellStyle name="Normal 79 4 2 4 2 2" xfId="45519" xr:uid="{00000000-0005-0000-0000-00009FA80000}"/>
    <cellStyle name="Normal 79 4 2 4 2 3" xfId="30286" xr:uid="{00000000-0005-0000-0000-0000A0A80000}"/>
    <cellStyle name="Normal 79 4 2 4 3" xfId="10168" xr:uid="{00000000-0005-0000-0000-0000A1A80000}"/>
    <cellStyle name="Normal 79 4 2 4 3 2" xfId="40502" xr:uid="{00000000-0005-0000-0000-0000A2A80000}"/>
    <cellStyle name="Normal 79 4 2 4 3 3" xfId="25269" xr:uid="{00000000-0005-0000-0000-0000A3A80000}"/>
    <cellStyle name="Normal 79 4 2 4 4" xfId="35489" xr:uid="{00000000-0005-0000-0000-0000A4A80000}"/>
    <cellStyle name="Normal 79 4 2 4 5" xfId="20256" xr:uid="{00000000-0005-0000-0000-0000A5A80000}"/>
    <cellStyle name="Normal 79 4 2 5" xfId="11846" xr:uid="{00000000-0005-0000-0000-0000A6A80000}"/>
    <cellStyle name="Normal 79 4 2 5 2" xfId="42177" xr:uid="{00000000-0005-0000-0000-0000A7A80000}"/>
    <cellStyle name="Normal 79 4 2 5 3" xfId="26944" xr:uid="{00000000-0005-0000-0000-0000A8A80000}"/>
    <cellStyle name="Normal 79 4 2 6" xfId="6825" xr:uid="{00000000-0005-0000-0000-0000A9A80000}"/>
    <cellStyle name="Normal 79 4 2 6 2" xfId="37160" xr:uid="{00000000-0005-0000-0000-0000AAA80000}"/>
    <cellStyle name="Normal 79 4 2 6 3" xfId="21927" xr:uid="{00000000-0005-0000-0000-0000ABA80000}"/>
    <cellStyle name="Normal 79 4 2 7" xfId="32148" xr:uid="{00000000-0005-0000-0000-0000ACA80000}"/>
    <cellStyle name="Normal 79 4 2 8" xfId="16914" xr:uid="{00000000-0005-0000-0000-0000ADA80000}"/>
    <cellStyle name="Normal 79 4 3" xfId="2172" xr:uid="{00000000-0005-0000-0000-0000AEA80000}"/>
    <cellStyle name="Normal 79 4 3 2" xfId="3862" xr:uid="{00000000-0005-0000-0000-0000AFA80000}"/>
    <cellStyle name="Normal 79 4 3 2 2" xfId="13935" xr:uid="{00000000-0005-0000-0000-0000B0A80000}"/>
    <cellStyle name="Normal 79 4 3 2 2 2" xfId="44266" xr:uid="{00000000-0005-0000-0000-0000B1A80000}"/>
    <cellStyle name="Normal 79 4 3 2 2 3" xfId="29033" xr:uid="{00000000-0005-0000-0000-0000B2A80000}"/>
    <cellStyle name="Normal 79 4 3 2 3" xfId="8915" xr:uid="{00000000-0005-0000-0000-0000B3A80000}"/>
    <cellStyle name="Normal 79 4 3 2 3 2" xfId="39249" xr:uid="{00000000-0005-0000-0000-0000B4A80000}"/>
    <cellStyle name="Normal 79 4 3 2 3 3" xfId="24016" xr:uid="{00000000-0005-0000-0000-0000B5A80000}"/>
    <cellStyle name="Normal 79 4 3 2 4" xfId="34236" xr:uid="{00000000-0005-0000-0000-0000B6A80000}"/>
    <cellStyle name="Normal 79 4 3 2 5" xfId="19003" xr:uid="{00000000-0005-0000-0000-0000B7A80000}"/>
    <cellStyle name="Normal 79 4 3 3" xfId="5554" xr:uid="{00000000-0005-0000-0000-0000B8A80000}"/>
    <cellStyle name="Normal 79 4 3 3 2" xfId="15606" xr:uid="{00000000-0005-0000-0000-0000B9A80000}"/>
    <cellStyle name="Normal 79 4 3 3 2 2" xfId="45937" xr:uid="{00000000-0005-0000-0000-0000BAA80000}"/>
    <cellStyle name="Normal 79 4 3 3 2 3" xfId="30704" xr:uid="{00000000-0005-0000-0000-0000BBA80000}"/>
    <cellStyle name="Normal 79 4 3 3 3" xfId="10586" xr:uid="{00000000-0005-0000-0000-0000BCA80000}"/>
    <cellStyle name="Normal 79 4 3 3 3 2" xfId="40920" xr:uid="{00000000-0005-0000-0000-0000BDA80000}"/>
    <cellStyle name="Normal 79 4 3 3 3 3" xfId="25687" xr:uid="{00000000-0005-0000-0000-0000BEA80000}"/>
    <cellStyle name="Normal 79 4 3 3 4" xfId="35907" xr:uid="{00000000-0005-0000-0000-0000BFA80000}"/>
    <cellStyle name="Normal 79 4 3 3 5" xfId="20674" xr:uid="{00000000-0005-0000-0000-0000C0A80000}"/>
    <cellStyle name="Normal 79 4 3 4" xfId="12264" xr:uid="{00000000-0005-0000-0000-0000C1A80000}"/>
    <cellStyle name="Normal 79 4 3 4 2" xfId="42595" xr:uid="{00000000-0005-0000-0000-0000C2A80000}"/>
    <cellStyle name="Normal 79 4 3 4 3" xfId="27362" xr:uid="{00000000-0005-0000-0000-0000C3A80000}"/>
    <cellStyle name="Normal 79 4 3 5" xfId="7243" xr:uid="{00000000-0005-0000-0000-0000C4A80000}"/>
    <cellStyle name="Normal 79 4 3 5 2" xfId="37578" xr:uid="{00000000-0005-0000-0000-0000C5A80000}"/>
    <cellStyle name="Normal 79 4 3 5 3" xfId="22345" xr:uid="{00000000-0005-0000-0000-0000C6A80000}"/>
    <cellStyle name="Normal 79 4 3 6" xfId="32566" xr:uid="{00000000-0005-0000-0000-0000C7A80000}"/>
    <cellStyle name="Normal 79 4 3 7" xfId="17332" xr:uid="{00000000-0005-0000-0000-0000C8A80000}"/>
    <cellStyle name="Normal 79 4 4" xfId="3025" xr:uid="{00000000-0005-0000-0000-0000C9A80000}"/>
    <cellStyle name="Normal 79 4 4 2" xfId="13099" xr:uid="{00000000-0005-0000-0000-0000CAA80000}"/>
    <cellStyle name="Normal 79 4 4 2 2" xfId="43430" xr:uid="{00000000-0005-0000-0000-0000CBA80000}"/>
    <cellStyle name="Normal 79 4 4 2 3" xfId="28197" xr:uid="{00000000-0005-0000-0000-0000CCA80000}"/>
    <cellStyle name="Normal 79 4 4 3" xfId="8079" xr:uid="{00000000-0005-0000-0000-0000CDA80000}"/>
    <cellStyle name="Normal 79 4 4 3 2" xfId="38413" xr:uid="{00000000-0005-0000-0000-0000CEA80000}"/>
    <cellStyle name="Normal 79 4 4 3 3" xfId="23180" xr:uid="{00000000-0005-0000-0000-0000CFA80000}"/>
    <cellStyle name="Normal 79 4 4 4" xfId="33400" xr:uid="{00000000-0005-0000-0000-0000D0A80000}"/>
    <cellStyle name="Normal 79 4 4 5" xfId="18167" xr:uid="{00000000-0005-0000-0000-0000D1A80000}"/>
    <cellStyle name="Normal 79 4 5" xfId="4718" xr:uid="{00000000-0005-0000-0000-0000D2A80000}"/>
    <cellStyle name="Normal 79 4 5 2" xfId="14770" xr:uid="{00000000-0005-0000-0000-0000D3A80000}"/>
    <cellStyle name="Normal 79 4 5 2 2" xfId="45101" xr:uid="{00000000-0005-0000-0000-0000D4A80000}"/>
    <cellStyle name="Normal 79 4 5 2 3" xfId="29868" xr:uid="{00000000-0005-0000-0000-0000D5A80000}"/>
    <cellStyle name="Normal 79 4 5 3" xfId="9750" xr:uid="{00000000-0005-0000-0000-0000D6A80000}"/>
    <cellStyle name="Normal 79 4 5 3 2" xfId="40084" xr:uid="{00000000-0005-0000-0000-0000D7A80000}"/>
    <cellStyle name="Normal 79 4 5 3 3" xfId="24851" xr:uid="{00000000-0005-0000-0000-0000D8A80000}"/>
    <cellStyle name="Normal 79 4 5 4" xfId="35071" xr:uid="{00000000-0005-0000-0000-0000D9A80000}"/>
    <cellStyle name="Normal 79 4 5 5" xfId="19838" xr:uid="{00000000-0005-0000-0000-0000DAA80000}"/>
    <cellStyle name="Normal 79 4 6" xfId="11428" xr:uid="{00000000-0005-0000-0000-0000DBA80000}"/>
    <cellStyle name="Normal 79 4 6 2" xfId="41759" xr:uid="{00000000-0005-0000-0000-0000DCA80000}"/>
    <cellStyle name="Normal 79 4 6 3" xfId="26526" xr:uid="{00000000-0005-0000-0000-0000DDA80000}"/>
    <cellStyle name="Normal 79 4 7" xfId="6407" xr:uid="{00000000-0005-0000-0000-0000DEA80000}"/>
    <cellStyle name="Normal 79 4 7 2" xfId="36742" xr:uid="{00000000-0005-0000-0000-0000DFA80000}"/>
    <cellStyle name="Normal 79 4 7 3" xfId="21509" xr:uid="{00000000-0005-0000-0000-0000E0A80000}"/>
    <cellStyle name="Normal 79 4 8" xfId="31730" xr:uid="{00000000-0005-0000-0000-0000E1A80000}"/>
    <cellStyle name="Normal 79 4 9" xfId="16496" xr:uid="{00000000-0005-0000-0000-0000E2A80000}"/>
    <cellStyle name="Normal 79 5" xfId="1541" xr:uid="{00000000-0005-0000-0000-0000E3A80000}"/>
    <cellStyle name="Normal 79 5 2" xfId="2382" xr:uid="{00000000-0005-0000-0000-0000E4A80000}"/>
    <cellStyle name="Normal 79 5 2 2" xfId="4072" xr:uid="{00000000-0005-0000-0000-0000E5A80000}"/>
    <cellStyle name="Normal 79 5 2 2 2" xfId="14145" xr:uid="{00000000-0005-0000-0000-0000E6A80000}"/>
    <cellStyle name="Normal 79 5 2 2 2 2" xfId="44476" xr:uid="{00000000-0005-0000-0000-0000E7A80000}"/>
    <cellStyle name="Normal 79 5 2 2 2 3" xfId="29243" xr:uid="{00000000-0005-0000-0000-0000E8A80000}"/>
    <cellStyle name="Normal 79 5 2 2 3" xfId="9125" xr:uid="{00000000-0005-0000-0000-0000E9A80000}"/>
    <cellStyle name="Normal 79 5 2 2 3 2" xfId="39459" xr:uid="{00000000-0005-0000-0000-0000EAA80000}"/>
    <cellStyle name="Normal 79 5 2 2 3 3" xfId="24226" xr:uid="{00000000-0005-0000-0000-0000EBA80000}"/>
    <cellStyle name="Normal 79 5 2 2 4" xfId="34446" xr:uid="{00000000-0005-0000-0000-0000ECA80000}"/>
    <cellStyle name="Normal 79 5 2 2 5" xfId="19213" xr:uid="{00000000-0005-0000-0000-0000EDA80000}"/>
    <cellStyle name="Normal 79 5 2 3" xfId="5764" xr:uid="{00000000-0005-0000-0000-0000EEA80000}"/>
    <cellStyle name="Normal 79 5 2 3 2" xfId="15816" xr:uid="{00000000-0005-0000-0000-0000EFA80000}"/>
    <cellStyle name="Normal 79 5 2 3 2 2" xfId="46147" xr:uid="{00000000-0005-0000-0000-0000F0A80000}"/>
    <cellStyle name="Normal 79 5 2 3 2 3" xfId="30914" xr:uid="{00000000-0005-0000-0000-0000F1A80000}"/>
    <cellStyle name="Normal 79 5 2 3 3" xfId="10796" xr:uid="{00000000-0005-0000-0000-0000F2A80000}"/>
    <cellStyle name="Normal 79 5 2 3 3 2" xfId="41130" xr:uid="{00000000-0005-0000-0000-0000F3A80000}"/>
    <cellStyle name="Normal 79 5 2 3 3 3" xfId="25897" xr:uid="{00000000-0005-0000-0000-0000F4A80000}"/>
    <cellStyle name="Normal 79 5 2 3 4" xfId="36117" xr:uid="{00000000-0005-0000-0000-0000F5A80000}"/>
    <cellStyle name="Normal 79 5 2 3 5" xfId="20884" xr:uid="{00000000-0005-0000-0000-0000F6A80000}"/>
    <cellStyle name="Normal 79 5 2 4" xfId="12474" xr:uid="{00000000-0005-0000-0000-0000F7A80000}"/>
    <cellStyle name="Normal 79 5 2 4 2" xfId="42805" xr:uid="{00000000-0005-0000-0000-0000F8A80000}"/>
    <cellStyle name="Normal 79 5 2 4 3" xfId="27572" xr:uid="{00000000-0005-0000-0000-0000F9A80000}"/>
    <cellStyle name="Normal 79 5 2 5" xfId="7453" xr:uid="{00000000-0005-0000-0000-0000FAA80000}"/>
    <cellStyle name="Normal 79 5 2 5 2" xfId="37788" xr:uid="{00000000-0005-0000-0000-0000FBA80000}"/>
    <cellStyle name="Normal 79 5 2 5 3" xfId="22555" xr:uid="{00000000-0005-0000-0000-0000FCA80000}"/>
    <cellStyle name="Normal 79 5 2 6" xfId="32776" xr:uid="{00000000-0005-0000-0000-0000FDA80000}"/>
    <cellStyle name="Normal 79 5 2 7" xfId="17542" xr:uid="{00000000-0005-0000-0000-0000FEA80000}"/>
    <cellStyle name="Normal 79 5 3" xfId="3235" xr:uid="{00000000-0005-0000-0000-0000FFA80000}"/>
    <cellStyle name="Normal 79 5 3 2" xfId="13309" xr:uid="{00000000-0005-0000-0000-000000A90000}"/>
    <cellStyle name="Normal 79 5 3 2 2" xfId="43640" xr:uid="{00000000-0005-0000-0000-000001A90000}"/>
    <cellStyle name="Normal 79 5 3 2 3" xfId="28407" xr:uid="{00000000-0005-0000-0000-000002A90000}"/>
    <cellStyle name="Normal 79 5 3 3" xfId="8289" xr:uid="{00000000-0005-0000-0000-000003A90000}"/>
    <cellStyle name="Normal 79 5 3 3 2" xfId="38623" xr:uid="{00000000-0005-0000-0000-000004A90000}"/>
    <cellStyle name="Normal 79 5 3 3 3" xfId="23390" xr:uid="{00000000-0005-0000-0000-000005A90000}"/>
    <cellStyle name="Normal 79 5 3 4" xfId="33610" xr:uid="{00000000-0005-0000-0000-000006A90000}"/>
    <cellStyle name="Normal 79 5 3 5" xfId="18377" xr:uid="{00000000-0005-0000-0000-000007A90000}"/>
    <cellStyle name="Normal 79 5 4" xfId="4928" xr:uid="{00000000-0005-0000-0000-000008A90000}"/>
    <cellStyle name="Normal 79 5 4 2" xfId="14980" xr:uid="{00000000-0005-0000-0000-000009A90000}"/>
    <cellStyle name="Normal 79 5 4 2 2" xfId="45311" xr:uid="{00000000-0005-0000-0000-00000AA90000}"/>
    <cellStyle name="Normal 79 5 4 2 3" xfId="30078" xr:uid="{00000000-0005-0000-0000-00000BA90000}"/>
    <cellStyle name="Normal 79 5 4 3" xfId="9960" xr:uid="{00000000-0005-0000-0000-00000CA90000}"/>
    <cellStyle name="Normal 79 5 4 3 2" xfId="40294" xr:uid="{00000000-0005-0000-0000-00000DA90000}"/>
    <cellStyle name="Normal 79 5 4 3 3" xfId="25061" xr:uid="{00000000-0005-0000-0000-00000EA90000}"/>
    <cellStyle name="Normal 79 5 4 4" xfId="35281" xr:uid="{00000000-0005-0000-0000-00000FA90000}"/>
    <cellStyle name="Normal 79 5 4 5" xfId="20048" xr:uid="{00000000-0005-0000-0000-000010A90000}"/>
    <cellStyle name="Normal 79 5 5" xfId="11638" xr:uid="{00000000-0005-0000-0000-000011A90000}"/>
    <cellStyle name="Normal 79 5 5 2" xfId="41969" xr:uid="{00000000-0005-0000-0000-000012A90000}"/>
    <cellStyle name="Normal 79 5 5 3" xfId="26736" xr:uid="{00000000-0005-0000-0000-000013A90000}"/>
    <cellStyle name="Normal 79 5 6" xfId="6617" xr:uid="{00000000-0005-0000-0000-000014A90000}"/>
    <cellStyle name="Normal 79 5 6 2" xfId="36952" xr:uid="{00000000-0005-0000-0000-000015A90000}"/>
    <cellStyle name="Normal 79 5 6 3" xfId="21719" xr:uid="{00000000-0005-0000-0000-000016A90000}"/>
    <cellStyle name="Normal 79 5 7" xfId="31940" xr:uid="{00000000-0005-0000-0000-000017A90000}"/>
    <cellStyle name="Normal 79 5 8" xfId="16706" xr:uid="{00000000-0005-0000-0000-000018A90000}"/>
    <cellStyle name="Normal 79 6" xfId="1962" xr:uid="{00000000-0005-0000-0000-000019A90000}"/>
    <cellStyle name="Normal 79 6 2" xfId="3654" xr:uid="{00000000-0005-0000-0000-00001AA90000}"/>
    <cellStyle name="Normal 79 6 2 2" xfId="13727" xr:uid="{00000000-0005-0000-0000-00001BA90000}"/>
    <cellStyle name="Normal 79 6 2 2 2" xfId="44058" xr:uid="{00000000-0005-0000-0000-00001CA90000}"/>
    <cellStyle name="Normal 79 6 2 2 3" xfId="28825" xr:uid="{00000000-0005-0000-0000-00001DA90000}"/>
    <cellStyle name="Normal 79 6 2 3" xfId="8707" xr:uid="{00000000-0005-0000-0000-00001EA90000}"/>
    <cellStyle name="Normal 79 6 2 3 2" xfId="39041" xr:uid="{00000000-0005-0000-0000-00001FA90000}"/>
    <cellStyle name="Normal 79 6 2 3 3" xfId="23808" xr:uid="{00000000-0005-0000-0000-000020A90000}"/>
    <cellStyle name="Normal 79 6 2 4" xfId="34028" xr:uid="{00000000-0005-0000-0000-000021A90000}"/>
    <cellStyle name="Normal 79 6 2 5" xfId="18795" xr:uid="{00000000-0005-0000-0000-000022A90000}"/>
    <cellStyle name="Normal 79 6 3" xfId="5346" xr:uid="{00000000-0005-0000-0000-000023A90000}"/>
    <cellStyle name="Normal 79 6 3 2" xfId="15398" xr:uid="{00000000-0005-0000-0000-000024A90000}"/>
    <cellStyle name="Normal 79 6 3 2 2" xfId="45729" xr:uid="{00000000-0005-0000-0000-000025A90000}"/>
    <cellStyle name="Normal 79 6 3 2 3" xfId="30496" xr:uid="{00000000-0005-0000-0000-000026A90000}"/>
    <cellStyle name="Normal 79 6 3 3" xfId="10378" xr:uid="{00000000-0005-0000-0000-000027A90000}"/>
    <cellStyle name="Normal 79 6 3 3 2" xfId="40712" xr:uid="{00000000-0005-0000-0000-000028A90000}"/>
    <cellStyle name="Normal 79 6 3 3 3" xfId="25479" xr:uid="{00000000-0005-0000-0000-000029A90000}"/>
    <cellStyle name="Normal 79 6 3 4" xfId="35699" xr:uid="{00000000-0005-0000-0000-00002AA90000}"/>
    <cellStyle name="Normal 79 6 3 5" xfId="20466" xr:uid="{00000000-0005-0000-0000-00002BA90000}"/>
    <cellStyle name="Normal 79 6 4" xfId="12056" xr:uid="{00000000-0005-0000-0000-00002CA90000}"/>
    <cellStyle name="Normal 79 6 4 2" xfId="42387" xr:uid="{00000000-0005-0000-0000-00002DA90000}"/>
    <cellStyle name="Normal 79 6 4 3" xfId="27154" xr:uid="{00000000-0005-0000-0000-00002EA90000}"/>
    <cellStyle name="Normal 79 6 5" xfId="7035" xr:uid="{00000000-0005-0000-0000-00002FA90000}"/>
    <cellStyle name="Normal 79 6 5 2" xfId="37370" xr:uid="{00000000-0005-0000-0000-000030A90000}"/>
    <cellStyle name="Normal 79 6 5 3" xfId="22137" xr:uid="{00000000-0005-0000-0000-000031A90000}"/>
    <cellStyle name="Normal 79 6 6" xfId="32358" xr:uid="{00000000-0005-0000-0000-000032A90000}"/>
    <cellStyle name="Normal 79 6 7" xfId="17124" xr:uid="{00000000-0005-0000-0000-000033A90000}"/>
    <cellStyle name="Normal 79 7" xfId="2808" xr:uid="{00000000-0005-0000-0000-000034A90000}"/>
    <cellStyle name="Normal 79 7 2" xfId="12891" xr:uid="{00000000-0005-0000-0000-000035A90000}"/>
    <cellStyle name="Normal 79 7 2 2" xfId="43222" xr:uid="{00000000-0005-0000-0000-000036A90000}"/>
    <cellStyle name="Normal 79 7 2 3" xfId="27989" xr:uid="{00000000-0005-0000-0000-000037A90000}"/>
    <cellStyle name="Normal 79 7 3" xfId="7870" xr:uid="{00000000-0005-0000-0000-000038A90000}"/>
    <cellStyle name="Normal 79 7 3 2" xfId="38205" xr:uid="{00000000-0005-0000-0000-000039A90000}"/>
    <cellStyle name="Normal 79 7 3 3" xfId="22972" xr:uid="{00000000-0005-0000-0000-00003AA90000}"/>
    <cellStyle name="Normal 79 7 4" xfId="33192" xr:uid="{00000000-0005-0000-0000-00003BA90000}"/>
    <cellStyle name="Normal 79 7 5" xfId="17959" xr:uid="{00000000-0005-0000-0000-00003CA90000}"/>
    <cellStyle name="Normal 79 8" xfId="4506" xr:uid="{00000000-0005-0000-0000-00003DA90000}"/>
    <cellStyle name="Normal 79 8 2" xfId="14562" xr:uid="{00000000-0005-0000-0000-00003EA90000}"/>
    <cellStyle name="Normal 79 8 2 2" xfId="44893" xr:uid="{00000000-0005-0000-0000-00003FA90000}"/>
    <cellStyle name="Normal 79 8 2 3" xfId="29660" xr:uid="{00000000-0005-0000-0000-000040A90000}"/>
    <cellStyle name="Normal 79 8 3" xfId="9542" xr:uid="{00000000-0005-0000-0000-000041A90000}"/>
    <cellStyle name="Normal 79 8 3 2" xfId="39876" xr:uid="{00000000-0005-0000-0000-000042A90000}"/>
    <cellStyle name="Normal 79 8 3 3" xfId="24643" xr:uid="{00000000-0005-0000-0000-000043A90000}"/>
    <cellStyle name="Normal 79 8 4" xfId="34863" xr:uid="{00000000-0005-0000-0000-000044A90000}"/>
    <cellStyle name="Normal 79 8 5" xfId="19630" xr:uid="{00000000-0005-0000-0000-000045A90000}"/>
    <cellStyle name="Normal 79 9" xfId="11218" xr:uid="{00000000-0005-0000-0000-000046A90000}"/>
    <cellStyle name="Normal 79 9 2" xfId="41551" xr:uid="{00000000-0005-0000-0000-000047A90000}"/>
    <cellStyle name="Normal 79 9 3" xfId="26318" xr:uid="{00000000-0005-0000-0000-000048A90000}"/>
    <cellStyle name="Normal 8" xfId="174" xr:uid="{00000000-0005-0000-0000-000049A90000}"/>
    <cellStyle name="Normal 8 2" xfId="525" xr:uid="{00000000-0005-0000-0000-00004AA90000}"/>
    <cellStyle name="Normal 8 3" xfId="911" xr:uid="{00000000-0005-0000-0000-00004BA90000}"/>
    <cellStyle name="Normal 8 3 10" xfId="6244" xr:uid="{00000000-0005-0000-0000-00004CA90000}"/>
    <cellStyle name="Normal 8 3 10 2" xfId="36581" xr:uid="{00000000-0005-0000-0000-00004DA90000}"/>
    <cellStyle name="Normal 8 3 10 3" xfId="21348" xr:uid="{00000000-0005-0000-0000-00004EA90000}"/>
    <cellStyle name="Normal 8 3 11" xfId="31572" xr:uid="{00000000-0005-0000-0000-00004FA90000}"/>
    <cellStyle name="Normal 8 3 12" xfId="16333" xr:uid="{00000000-0005-0000-0000-000050A90000}"/>
    <cellStyle name="Normal 8 3 2" xfId="1208" xr:uid="{00000000-0005-0000-0000-000051A90000}"/>
    <cellStyle name="Normal 8 3 2 10" xfId="31623" xr:uid="{00000000-0005-0000-0000-000052A90000}"/>
    <cellStyle name="Normal 8 3 2 11" xfId="16387" xr:uid="{00000000-0005-0000-0000-000053A90000}"/>
    <cellStyle name="Normal 8 3 2 2" xfId="1316" xr:uid="{00000000-0005-0000-0000-000054A90000}"/>
    <cellStyle name="Normal 8 3 2 2 10" xfId="16491" xr:uid="{00000000-0005-0000-0000-000055A90000}"/>
    <cellStyle name="Normal 8 3 2 2 2" xfId="1533" xr:uid="{00000000-0005-0000-0000-000056A90000}"/>
    <cellStyle name="Normal 8 3 2 2 2 2" xfId="1954" xr:uid="{00000000-0005-0000-0000-000057A90000}"/>
    <cellStyle name="Normal 8 3 2 2 2 2 2" xfId="2793" xr:uid="{00000000-0005-0000-0000-000058A90000}"/>
    <cellStyle name="Normal 8 3 2 2 2 2 2 2" xfId="4483" xr:uid="{00000000-0005-0000-0000-000059A90000}"/>
    <cellStyle name="Normal 8 3 2 2 2 2 2 2 2" xfId="14556" xr:uid="{00000000-0005-0000-0000-00005AA90000}"/>
    <cellStyle name="Normal 8 3 2 2 2 2 2 2 2 2" xfId="44887" xr:uid="{00000000-0005-0000-0000-00005BA90000}"/>
    <cellStyle name="Normal 8 3 2 2 2 2 2 2 2 3" xfId="29654" xr:uid="{00000000-0005-0000-0000-00005CA90000}"/>
    <cellStyle name="Normal 8 3 2 2 2 2 2 2 3" xfId="9536" xr:uid="{00000000-0005-0000-0000-00005DA90000}"/>
    <cellStyle name="Normal 8 3 2 2 2 2 2 2 3 2" xfId="39870" xr:uid="{00000000-0005-0000-0000-00005EA90000}"/>
    <cellStyle name="Normal 8 3 2 2 2 2 2 2 3 3" xfId="24637" xr:uid="{00000000-0005-0000-0000-00005FA90000}"/>
    <cellStyle name="Normal 8 3 2 2 2 2 2 2 4" xfId="34857" xr:uid="{00000000-0005-0000-0000-000060A90000}"/>
    <cellStyle name="Normal 8 3 2 2 2 2 2 2 5" xfId="19624" xr:uid="{00000000-0005-0000-0000-000061A90000}"/>
    <cellStyle name="Normal 8 3 2 2 2 2 2 3" xfId="6175" xr:uid="{00000000-0005-0000-0000-000062A90000}"/>
    <cellStyle name="Normal 8 3 2 2 2 2 2 3 2" xfId="16227" xr:uid="{00000000-0005-0000-0000-000063A90000}"/>
    <cellStyle name="Normal 8 3 2 2 2 2 2 3 2 2" xfId="46558" xr:uid="{00000000-0005-0000-0000-000064A90000}"/>
    <cellStyle name="Normal 8 3 2 2 2 2 2 3 2 3" xfId="31325" xr:uid="{00000000-0005-0000-0000-000065A90000}"/>
    <cellStyle name="Normal 8 3 2 2 2 2 2 3 3" xfId="11207" xr:uid="{00000000-0005-0000-0000-000066A90000}"/>
    <cellStyle name="Normal 8 3 2 2 2 2 2 3 3 2" xfId="41541" xr:uid="{00000000-0005-0000-0000-000067A90000}"/>
    <cellStyle name="Normal 8 3 2 2 2 2 2 3 3 3" xfId="26308" xr:uid="{00000000-0005-0000-0000-000068A90000}"/>
    <cellStyle name="Normal 8 3 2 2 2 2 2 3 4" xfId="36528" xr:uid="{00000000-0005-0000-0000-000069A90000}"/>
    <cellStyle name="Normal 8 3 2 2 2 2 2 3 5" xfId="21295" xr:uid="{00000000-0005-0000-0000-00006AA90000}"/>
    <cellStyle name="Normal 8 3 2 2 2 2 2 4" xfId="12885" xr:uid="{00000000-0005-0000-0000-00006BA90000}"/>
    <cellStyle name="Normal 8 3 2 2 2 2 2 4 2" xfId="43216" xr:uid="{00000000-0005-0000-0000-00006CA90000}"/>
    <cellStyle name="Normal 8 3 2 2 2 2 2 4 3" xfId="27983" xr:uid="{00000000-0005-0000-0000-00006DA90000}"/>
    <cellStyle name="Normal 8 3 2 2 2 2 2 5" xfId="7864" xr:uid="{00000000-0005-0000-0000-00006EA90000}"/>
    <cellStyle name="Normal 8 3 2 2 2 2 2 5 2" xfId="38199" xr:uid="{00000000-0005-0000-0000-00006FA90000}"/>
    <cellStyle name="Normal 8 3 2 2 2 2 2 5 3" xfId="22966" xr:uid="{00000000-0005-0000-0000-000070A90000}"/>
    <cellStyle name="Normal 8 3 2 2 2 2 2 6" xfId="33187" xr:uid="{00000000-0005-0000-0000-000071A90000}"/>
    <cellStyle name="Normal 8 3 2 2 2 2 2 7" xfId="17953" xr:uid="{00000000-0005-0000-0000-000072A90000}"/>
    <cellStyle name="Normal 8 3 2 2 2 2 3" xfId="3646" xr:uid="{00000000-0005-0000-0000-000073A90000}"/>
    <cellStyle name="Normal 8 3 2 2 2 2 3 2" xfId="13720" xr:uid="{00000000-0005-0000-0000-000074A90000}"/>
    <cellStyle name="Normal 8 3 2 2 2 2 3 2 2" xfId="44051" xr:uid="{00000000-0005-0000-0000-000075A90000}"/>
    <cellStyle name="Normal 8 3 2 2 2 2 3 2 3" xfId="28818" xr:uid="{00000000-0005-0000-0000-000076A90000}"/>
    <cellStyle name="Normal 8 3 2 2 2 2 3 3" xfId="8700" xr:uid="{00000000-0005-0000-0000-000077A90000}"/>
    <cellStyle name="Normal 8 3 2 2 2 2 3 3 2" xfId="39034" xr:uid="{00000000-0005-0000-0000-000078A90000}"/>
    <cellStyle name="Normal 8 3 2 2 2 2 3 3 3" xfId="23801" xr:uid="{00000000-0005-0000-0000-000079A90000}"/>
    <cellStyle name="Normal 8 3 2 2 2 2 3 4" xfId="34021" xr:uid="{00000000-0005-0000-0000-00007AA90000}"/>
    <cellStyle name="Normal 8 3 2 2 2 2 3 5" xfId="18788" xr:uid="{00000000-0005-0000-0000-00007BA90000}"/>
    <cellStyle name="Normal 8 3 2 2 2 2 4" xfId="5339" xr:uid="{00000000-0005-0000-0000-00007CA90000}"/>
    <cellStyle name="Normal 8 3 2 2 2 2 4 2" xfId="15391" xr:uid="{00000000-0005-0000-0000-00007DA90000}"/>
    <cellStyle name="Normal 8 3 2 2 2 2 4 2 2" xfId="45722" xr:uid="{00000000-0005-0000-0000-00007EA90000}"/>
    <cellStyle name="Normal 8 3 2 2 2 2 4 2 3" xfId="30489" xr:uid="{00000000-0005-0000-0000-00007FA90000}"/>
    <cellStyle name="Normal 8 3 2 2 2 2 4 3" xfId="10371" xr:uid="{00000000-0005-0000-0000-000080A90000}"/>
    <cellStyle name="Normal 8 3 2 2 2 2 4 3 2" xfId="40705" xr:uid="{00000000-0005-0000-0000-000081A90000}"/>
    <cellStyle name="Normal 8 3 2 2 2 2 4 3 3" xfId="25472" xr:uid="{00000000-0005-0000-0000-000082A90000}"/>
    <cellStyle name="Normal 8 3 2 2 2 2 4 4" xfId="35692" xr:uid="{00000000-0005-0000-0000-000083A90000}"/>
    <cellStyle name="Normal 8 3 2 2 2 2 4 5" xfId="20459" xr:uid="{00000000-0005-0000-0000-000084A90000}"/>
    <cellStyle name="Normal 8 3 2 2 2 2 5" xfId="12049" xr:uid="{00000000-0005-0000-0000-000085A90000}"/>
    <cellStyle name="Normal 8 3 2 2 2 2 5 2" xfId="42380" xr:uid="{00000000-0005-0000-0000-000086A90000}"/>
    <cellStyle name="Normal 8 3 2 2 2 2 5 3" xfId="27147" xr:uid="{00000000-0005-0000-0000-000087A90000}"/>
    <cellStyle name="Normal 8 3 2 2 2 2 6" xfId="7028" xr:uid="{00000000-0005-0000-0000-000088A90000}"/>
    <cellStyle name="Normal 8 3 2 2 2 2 6 2" xfId="37363" xr:uid="{00000000-0005-0000-0000-000089A90000}"/>
    <cellStyle name="Normal 8 3 2 2 2 2 6 3" xfId="22130" xr:uid="{00000000-0005-0000-0000-00008AA90000}"/>
    <cellStyle name="Normal 8 3 2 2 2 2 7" xfId="32351" xr:uid="{00000000-0005-0000-0000-00008BA90000}"/>
    <cellStyle name="Normal 8 3 2 2 2 2 8" xfId="17117" xr:uid="{00000000-0005-0000-0000-00008CA90000}"/>
    <cellStyle name="Normal 8 3 2 2 2 3" xfId="2375" xr:uid="{00000000-0005-0000-0000-00008DA90000}"/>
    <cellStyle name="Normal 8 3 2 2 2 3 2" xfId="4065" xr:uid="{00000000-0005-0000-0000-00008EA90000}"/>
    <cellStyle name="Normal 8 3 2 2 2 3 2 2" xfId="14138" xr:uid="{00000000-0005-0000-0000-00008FA90000}"/>
    <cellStyle name="Normal 8 3 2 2 2 3 2 2 2" xfId="44469" xr:uid="{00000000-0005-0000-0000-000090A90000}"/>
    <cellStyle name="Normal 8 3 2 2 2 3 2 2 3" xfId="29236" xr:uid="{00000000-0005-0000-0000-000091A90000}"/>
    <cellStyle name="Normal 8 3 2 2 2 3 2 3" xfId="9118" xr:uid="{00000000-0005-0000-0000-000092A90000}"/>
    <cellStyle name="Normal 8 3 2 2 2 3 2 3 2" xfId="39452" xr:uid="{00000000-0005-0000-0000-000093A90000}"/>
    <cellStyle name="Normal 8 3 2 2 2 3 2 3 3" xfId="24219" xr:uid="{00000000-0005-0000-0000-000094A90000}"/>
    <cellStyle name="Normal 8 3 2 2 2 3 2 4" xfId="34439" xr:uid="{00000000-0005-0000-0000-000095A90000}"/>
    <cellStyle name="Normal 8 3 2 2 2 3 2 5" xfId="19206" xr:uid="{00000000-0005-0000-0000-000096A90000}"/>
    <cellStyle name="Normal 8 3 2 2 2 3 3" xfId="5757" xr:uid="{00000000-0005-0000-0000-000097A90000}"/>
    <cellStyle name="Normal 8 3 2 2 2 3 3 2" xfId="15809" xr:uid="{00000000-0005-0000-0000-000098A90000}"/>
    <cellStyle name="Normal 8 3 2 2 2 3 3 2 2" xfId="46140" xr:uid="{00000000-0005-0000-0000-000099A90000}"/>
    <cellStyle name="Normal 8 3 2 2 2 3 3 2 3" xfId="30907" xr:uid="{00000000-0005-0000-0000-00009AA90000}"/>
    <cellStyle name="Normal 8 3 2 2 2 3 3 3" xfId="10789" xr:uid="{00000000-0005-0000-0000-00009BA90000}"/>
    <cellStyle name="Normal 8 3 2 2 2 3 3 3 2" xfId="41123" xr:uid="{00000000-0005-0000-0000-00009CA90000}"/>
    <cellStyle name="Normal 8 3 2 2 2 3 3 3 3" xfId="25890" xr:uid="{00000000-0005-0000-0000-00009DA90000}"/>
    <cellStyle name="Normal 8 3 2 2 2 3 3 4" xfId="36110" xr:uid="{00000000-0005-0000-0000-00009EA90000}"/>
    <cellStyle name="Normal 8 3 2 2 2 3 3 5" xfId="20877" xr:uid="{00000000-0005-0000-0000-00009FA90000}"/>
    <cellStyle name="Normal 8 3 2 2 2 3 4" xfId="12467" xr:uid="{00000000-0005-0000-0000-0000A0A90000}"/>
    <cellStyle name="Normal 8 3 2 2 2 3 4 2" xfId="42798" xr:uid="{00000000-0005-0000-0000-0000A1A90000}"/>
    <cellStyle name="Normal 8 3 2 2 2 3 4 3" xfId="27565" xr:uid="{00000000-0005-0000-0000-0000A2A90000}"/>
    <cellStyle name="Normal 8 3 2 2 2 3 5" xfId="7446" xr:uid="{00000000-0005-0000-0000-0000A3A90000}"/>
    <cellStyle name="Normal 8 3 2 2 2 3 5 2" xfId="37781" xr:uid="{00000000-0005-0000-0000-0000A4A90000}"/>
    <cellStyle name="Normal 8 3 2 2 2 3 5 3" xfId="22548" xr:uid="{00000000-0005-0000-0000-0000A5A90000}"/>
    <cellStyle name="Normal 8 3 2 2 2 3 6" xfId="32769" xr:uid="{00000000-0005-0000-0000-0000A6A90000}"/>
    <cellStyle name="Normal 8 3 2 2 2 3 7" xfId="17535" xr:uid="{00000000-0005-0000-0000-0000A7A90000}"/>
    <cellStyle name="Normal 8 3 2 2 2 4" xfId="3228" xr:uid="{00000000-0005-0000-0000-0000A8A90000}"/>
    <cellStyle name="Normal 8 3 2 2 2 4 2" xfId="13302" xr:uid="{00000000-0005-0000-0000-0000A9A90000}"/>
    <cellStyle name="Normal 8 3 2 2 2 4 2 2" xfId="43633" xr:uid="{00000000-0005-0000-0000-0000AAA90000}"/>
    <cellStyle name="Normal 8 3 2 2 2 4 2 3" xfId="28400" xr:uid="{00000000-0005-0000-0000-0000ABA90000}"/>
    <cellStyle name="Normal 8 3 2 2 2 4 3" xfId="8282" xr:uid="{00000000-0005-0000-0000-0000ACA90000}"/>
    <cellStyle name="Normal 8 3 2 2 2 4 3 2" xfId="38616" xr:uid="{00000000-0005-0000-0000-0000ADA90000}"/>
    <cellStyle name="Normal 8 3 2 2 2 4 3 3" xfId="23383" xr:uid="{00000000-0005-0000-0000-0000AEA90000}"/>
    <cellStyle name="Normal 8 3 2 2 2 4 4" xfId="33603" xr:uid="{00000000-0005-0000-0000-0000AFA90000}"/>
    <cellStyle name="Normal 8 3 2 2 2 4 5" xfId="18370" xr:uid="{00000000-0005-0000-0000-0000B0A90000}"/>
    <cellStyle name="Normal 8 3 2 2 2 5" xfId="4921" xr:uid="{00000000-0005-0000-0000-0000B1A90000}"/>
    <cellStyle name="Normal 8 3 2 2 2 5 2" xfId="14973" xr:uid="{00000000-0005-0000-0000-0000B2A90000}"/>
    <cellStyle name="Normal 8 3 2 2 2 5 2 2" xfId="45304" xr:uid="{00000000-0005-0000-0000-0000B3A90000}"/>
    <cellStyle name="Normal 8 3 2 2 2 5 2 3" xfId="30071" xr:uid="{00000000-0005-0000-0000-0000B4A90000}"/>
    <cellStyle name="Normal 8 3 2 2 2 5 3" xfId="9953" xr:uid="{00000000-0005-0000-0000-0000B5A90000}"/>
    <cellStyle name="Normal 8 3 2 2 2 5 3 2" xfId="40287" xr:uid="{00000000-0005-0000-0000-0000B6A90000}"/>
    <cellStyle name="Normal 8 3 2 2 2 5 3 3" xfId="25054" xr:uid="{00000000-0005-0000-0000-0000B7A90000}"/>
    <cellStyle name="Normal 8 3 2 2 2 5 4" xfId="35274" xr:uid="{00000000-0005-0000-0000-0000B8A90000}"/>
    <cellStyle name="Normal 8 3 2 2 2 5 5" xfId="20041" xr:uid="{00000000-0005-0000-0000-0000B9A90000}"/>
    <cellStyle name="Normal 8 3 2 2 2 6" xfId="11631" xr:uid="{00000000-0005-0000-0000-0000BAA90000}"/>
    <cellStyle name="Normal 8 3 2 2 2 6 2" xfId="41962" xr:uid="{00000000-0005-0000-0000-0000BBA90000}"/>
    <cellStyle name="Normal 8 3 2 2 2 6 3" xfId="26729" xr:uid="{00000000-0005-0000-0000-0000BCA90000}"/>
    <cellStyle name="Normal 8 3 2 2 2 7" xfId="6610" xr:uid="{00000000-0005-0000-0000-0000BDA90000}"/>
    <cellStyle name="Normal 8 3 2 2 2 7 2" xfId="36945" xr:uid="{00000000-0005-0000-0000-0000BEA90000}"/>
    <cellStyle name="Normal 8 3 2 2 2 7 3" xfId="21712" xr:uid="{00000000-0005-0000-0000-0000BFA90000}"/>
    <cellStyle name="Normal 8 3 2 2 2 8" xfId="31933" xr:uid="{00000000-0005-0000-0000-0000C0A90000}"/>
    <cellStyle name="Normal 8 3 2 2 2 9" xfId="16699" xr:uid="{00000000-0005-0000-0000-0000C1A90000}"/>
    <cellStyle name="Normal 8 3 2 2 3" xfId="1746" xr:uid="{00000000-0005-0000-0000-0000C2A90000}"/>
    <cellStyle name="Normal 8 3 2 2 3 2" xfId="2585" xr:uid="{00000000-0005-0000-0000-0000C3A90000}"/>
    <cellStyle name="Normal 8 3 2 2 3 2 2" xfId="4275" xr:uid="{00000000-0005-0000-0000-0000C4A90000}"/>
    <cellStyle name="Normal 8 3 2 2 3 2 2 2" xfId="14348" xr:uid="{00000000-0005-0000-0000-0000C5A90000}"/>
    <cellStyle name="Normal 8 3 2 2 3 2 2 2 2" xfId="44679" xr:uid="{00000000-0005-0000-0000-0000C6A90000}"/>
    <cellStyle name="Normal 8 3 2 2 3 2 2 2 3" xfId="29446" xr:uid="{00000000-0005-0000-0000-0000C7A90000}"/>
    <cellStyle name="Normal 8 3 2 2 3 2 2 3" xfId="9328" xr:uid="{00000000-0005-0000-0000-0000C8A90000}"/>
    <cellStyle name="Normal 8 3 2 2 3 2 2 3 2" xfId="39662" xr:uid="{00000000-0005-0000-0000-0000C9A90000}"/>
    <cellStyle name="Normal 8 3 2 2 3 2 2 3 3" xfId="24429" xr:uid="{00000000-0005-0000-0000-0000CAA90000}"/>
    <cellStyle name="Normal 8 3 2 2 3 2 2 4" xfId="34649" xr:uid="{00000000-0005-0000-0000-0000CBA90000}"/>
    <cellStyle name="Normal 8 3 2 2 3 2 2 5" xfId="19416" xr:uid="{00000000-0005-0000-0000-0000CCA90000}"/>
    <cellStyle name="Normal 8 3 2 2 3 2 3" xfId="5967" xr:uid="{00000000-0005-0000-0000-0000CDA90000}"/>
    <cellStyle name="Normal 8 3 2 2 3 2 3 2" xfId="16019" xr:uid="{00000000-0005-0000-0000-0000CEA90000}"/>
    <cellStyle name="Normal 8 3 2 2 3 2 3 2 2" xfId="46350" xr:uid="{00000000-0005-0000-0000-0000CFA90000}"/>
    <cellStyle name="Normal 8 3 2 2 3 2 3 2 3" xfId="31117" xr:uid="{00000000-0005-0000-0000-0000D0A90000}"/>
    <cellStyle name="Normal 8 3 2 2 3 2 3 3" xfId="10999" xr:uid="{00000000-0005-0000-0000-0000D1A90000}"/>
    <cellStyle name="Normal 8 3 2 2 3 2 3 3 2" xfId="41333" xr:uid="{00000000-0005-0000-0000-0000D2A90000}"/>
    <cellStyle name="Normal 8 3 2 2 3 2 3 3 3" xfId="26100" xr:uid="{00000000-0005-0000-0000-0000D3A90000}"/>
    <cellStyle name="Normal 8 3 2 2 3 2 3 4" xfId="36320" xr:uid="{00000000-0005-0000-0000-0000D4A90000}"/>
    <cellStyle name="Normal 8 3 2 2 3 2 3 5" xfId="21087" xr:uid="{00000000-0005-0000-0000-0000D5A90000}"/>
    <cellStyle name="Normal 8 3 2 2 3 2 4" xfId="12677" xr:uid="{00000000-0005-0000-0000-0000D6A90000}"/>
    <cellStyle name="Normal 8 3 2 2 3 2 4 2" xfId="43008" xr:uid="{00000000-0005-0000-0000-0000D7A90000}"/>
    <cellStyle name="Normal 8 3 2 2 3 2 4 3" xfId="27775" xr:uid="{00000000-0005-0000-0000-0000D8A90000}"/>
    <cellStyle name="Normal 8 3 2 2 3 2 5" xfId="7656" xr:uid="{00000000-0005-0000-0000-0000D9A90000}"/>
    <cellStyle name="Normal 8 3 2 2 3 2 5 2" xfId="37991" xr:uid="{00000000-0005-0000-0000-0000DAA90000}"/>
    <cellStyle name="Normal 8 3 2 2 3 2 5 3" xfId="22758" xr:uid="{00000000-0005-0000-0000-0000DBA90000}"/>
    <cellStyle name="Normal 8 3 2 2 3 2 6" xfId="32979" xr:uid="{00000000-0005-0000-0000-0000DCA90000}"/>
    <cellStyle name="Normal 8 3 2 2 3 2 7" xfId="17745" xr:uid="{00000000-0005-0000-0000-0000DDA90000}"/>
    <cellStyle name="Normal 8 3 2 2 3 3" xfId="3438" xr:uid="{00000000-0005-0000-0000-0000DEA90000}"/>
    <cellStyle name="Normal 8 3 2 2 3 3 2" xfId="13512" xr:uid="{00000000-0005-0000-0000-0000DFA90000}"/>
    <cellStyle name="Normal 8 3 2 2 3 3 2 2" xfId="43843" xr:uid="{00000000-0005-0000-0000-0000E0A90000}"/>
    <cellStyle name="Normal 8 3 2 2 3 3 2 3" xfId="28610" xr:uid="{00000000-0005-0000-0000-0000E1A90000}"/>
    <cellStyle name="Normal 8 3 2 2 3 3 3" xfId="8492" xr:uid="{00000000-0005-0000-0000-0000E2A90000}"/>
    <cellStyle name="Normal 8 3 2 2 3 3 3 2" xfId="38826" xr:uid="{00000000-0005-0000-0000-0000E3A90000}"/>
    <cellStyle name="Normal 8 3 2 2 3 3 3 3" xfId="23593" xr:uid="{00000000-0005-0000-0000-0000E4A90000}"/>
    <cellStyle name="Normal 8 3 2 2 3 3 4" xfId="33813" xr:uid="{00000000-0005-0000-0000-0000E5A90000}"/>
    <cellStyle name="Normal 8 3 2 2 3 3 5" xfId="18580" xr:uid="{00000000-0005-0000-0000-0000E6A90000}"/>
    <cellStyle name="Normal 8 3 2 2 3 4" xfId="5131" xr:uid="{00000000-0005-0000-0000-0000E7A90000}"/>
    <cellStyle name="Normal 8 3 2 2 3 4 2" xfId="15183" xr:uid="{00000000-0005-0000-0000-0000E8A90000}"/>
    <cellStyle name="Normal 8 3 2 2 3 4 2 2" xfId="45514" xr:uid="{00000000-0005-0000-0000-0000E9A90000}"/>
    <cellStyle name="Normal 8 3 2 2 3 4 2 3" xfId="30281" xr:uid="{00000000-0005-0000-0000-0000EAA90000}"/>
    <cellStyle name="Normal 8 3 2 2 3 4 3" xfId="10163" xr:uid="{00000000-0005-0000-0000-0000EBA90000}"/>
    <cellStyle name="Normal 8 3 2 2 3 4 3 2" xfId="40497" xr:uid="{00000000-0005-0000-0000-0000ECA90000}"/>
    <cellStyle name="Normal 8 3 2 2 3 4 3 3" xfId="25264" xr:uid="{00000000-0005-0000-0000-0000EDA90000}"/>
    <cellStyle name="Normal 8 3 2 2 3 4 4" xfId="35484" xr:uid="{00000000-0005-0000-0000-0000EEA90000}"/>
    <cellStyle name="Normal 8 3 2 2 3 4 5" xfId="20251" xr:uid="{00000000-0005-0000-0000-0000EFA90000}"/>
    <cellStyle name="Normal 8 3 2 2 3 5" xfId="11841" xr:uid="{00000000-0005-0000-0000-0000F0A90000}"/>
    <cellStyle name="Normal 8 3 2 2 3 5 2" xfId="42172" xr:uid="{00000000-0005-0000-0000-0000F1A90000}"/>
    <cellStyle name="Normal 8 3 2 2 3 5 3" xfId="26939" xr:uid="{00000000-0005-0000-0000-0000F2A90000}"/>
    <cellStyle name="Normal 8 3 2 2 3 6" xfId="6820" xr:uid="{00000000-0005-0000-0000-0000F3A90000}"/>
    <cellStyle name="Normal 8 3 2 2 3 6 2" xfId="37155" xr:uid="{00000000-0005-0000-0000-0000F4A90000}"/>
    <cellStyle name="Normal 8 3 2 2 3 6 3" xfId="21922" xr:uid="{00000000-0005-0000-0000-0000F5A90000}"/>
    <cellStyle name="Normal 8 3 2 2 3 7" xfId="32143" xr:uid="{00000000-0005-0000-0000-0000F6A90000}"/>
    <cellStyle name="Normal 8 3 2 2 3 8" xfId="16909" xr:uid="{00000000-0005-0000-0000-0000F7A90000}"/>
    <cellStyle name="Normal 8 3 2 2 4" xfId="2167" xr:uid="{00000000-0005-0000-0000-0000F8A90000}"/>
    <cellStyle name="Normal 8 3 2 2 4 2" xfId="3857" xr:uid="{00000000-0005-0000-0000-0000F9A90000}"/>
    <cellStyle name="Normal 8 3 2 2 4 2 2" xfId="13930" xr:uid="{00000000-0005-0000-0000-0000FAA90000}"/>
    <cellStyle name="Normal 8 3 2 2 4 2 2 2" xfId="44261" xr:uid="{00000000-0005-0000-0000-0000FBA90000}"/>
    <cellStyle name="Normal 8 3 2 2 4 2 2 3" xfId="29028" xr:uid="{00000000-0005-0000-0000-0000FCA90000}"/>
    <cellStyle name="Normal 8 3 2 2 4 2 3" xfId="8910" xr:uid="{00000000-0005-0000-0000-0000FDA90000}"/>
    <cellStyle name="Normal 8 3 2 2 4 2 3 2" xfId="39244" xr:uid="{00000000-0005-0000-0000-0000FEA90000}"/>
    <cellStyle name="Normal 8 3 2 2 4 2 3 3" xfId="24011" xr:uid="{00000000-0005-0000-0000-0000FFA90000}"/>
    <cellStyle name="Normal 8 3 2 2 4 2 4" xfId="34231" xr:uid="{00000000-0005-0000-0000-000000AA0000}"/>
    <cellStyle name="Normal 8 3 2 2 4 2 5" xfId="18998" xr:uid="{00000000-0005-0000-0000-000001AA0000}"/>
    <cellStyle name="Normal 8 3 2 2 4 3" xfId="5549" xr:uid="{00000000-0005-0000-0000-000002AA0000}"/>
    <cellStyle name="Normal 8 3 2 2 4 3 2" xfId="15601" xr:uid="{00000000-0005-0000-0000-000003AA0000}"/>
    <cellStyle name="Normal 8 3 2 2 4 3 2 2" xfId="45932" xr:uid="{00000000-0005-0000-0000-000004AA0000}"/>
    <cellStyle name="Normal 8 3 2 2 4 3 2 3" xfId="30699" xr:uid="{00000000-0005-0000-0000-000005AA0000}"/>
    <cellStyle name="Normal 8 3 2 2 4 3 3" xfId="10581" xr:uid="{00000000-0005-0000-0000-000006AA0000}"/>
    <cellStyle name="Normal 8 3 2 2 4 3 3 2" xfId="40915" xr:uid="{00000000-0005-0000-0000-000007AA0000}"/>
    <cellStyle name="Normal 8 3 2 2 4 3 3 3" xfId="25682" xr:uid="{00000000-0005-0000-0000-000008AA0000}"/>
    <cellStyle name="Normal 8 3 2 2 4 3 4" xfId="35902" xr:uid="{00000000-0005-0000-0000-000009AA0000}"/>
    <cellStyle name="Normal 8 3 2 2 4 3 5" xfId="20669" xr:uid="{00000000-0005-0000-0000-00000AAA0000}"/>
    <cellStyle name="Normal 8 3 2 2 4 4" xfId="12259" xr:uid="{00000000-0005-0000-0000-00000BAA0000}"/>
    <cellStyle name="Normal 8 3 2 2 4 4 2" xfId="42590" xr:uid="{00000000-0005-0000-0000-00000CAA0000}"/>
    <cellStyle name="Normal 8 3 2 2 4 4 3" xfId="27357" xr:uid="{00000000-0005-0000-0000-00000DAA0000}"/>
    <cellStyle name="Normal 8 3 2 2 4 5" xfId="7238" xr:uid="{00000000-0005-0000-0000-00000EAA0000}"/>
    <cellStyle name="Normal 8 3 2 2 4 5 2" xfId="37573" xr:uid="{00000000-0005-0000-0000-00000FAA0000}"/>
    <cellStyle name="Normal 8 3 2 2 4 5 3" xfId="22340" xr:uid="{00000000-0005-0000-0000-000010AA0000}"/>
    <cellStyle name="Normal 8 3 2 2 4 6" xfId="32561" xr:uid="{00000000-0005-0000-0000-000011AA0000}"/>
    <cellStyle name="Normal 8 3 2 2 4 7" xfId="17327" xr:uid="{00000000-0005-0000-0000-000012AA0000}"/>
    <cellStyle name="Normal 8 3 2 2 5" xfId="3020" xr:uid="{00000000-0005-0000-0000-000013AA0000}"/>
    <cellStyle name="Normal 8 3 2 2 5 2" xfId="13094" xr:uid="{00000000-0005-0000-0000-000014AA0000}"/>
    <cellStyle name="Normal 8 3 2 2 5 2 2" xfId="43425" xr:uid="{00000000-0005-0000-0000-000015AA0000}"/>
    <cellStyle name="Normal 8 3 2 2 5 2 3" xfId="28192" xr:uid="{00000000-0005-0000-0000-000016AA0000}"/>
    <cellStyle name="Normal 8 3 2 2 5 3" xfId="8074" xr:uid="{00000000-0005-0000-0000-000017AA0000}"/>
    <cellStyle name="Normal 8 3 2 2 5 3 2" xfId="38408" xr:uid="{00000000-0005-0000-0000-000018AA0000}"/>
    <cellStyle name="Normal 8 3 2 2 5 3 3" xfId="23175" xr:uid="{00000000-0005-0000-0000-000019AA0000}"/>
    <cellStyle name="Normal 8 3 2 2 5 4" xfId="33395" xr:uid="{00000000-0005-0000-0000-00001AAA0000}"/>
    <cellStyle name="Normal 8 3 2 2 5 5" xfId="18162" xr:uid="{00000000-0005-0000-0000-00001BAA0000}"/>
    <cellStyle name="Normal 8 3 2 2 6" xfId="4713" xr:uid="{00000000-0005-0000-0000-00001CAA0000}"/>
    <cellStyle name="Normal 8 3 2 2 6 2" xfId="14765" xr:uid="{00000000-0005-0000-0000-00001DAA0000}"/>
    <cellStyle name="Normal 8 3 2 2 6 2 2" xfId="45096" xr:uid="{00000000-0005-0000-0000-00001EAA0000}"/>
    <cellStyle name="Normal 8 3 2 2 6 2 3" xfId="29863" xr:uid="{00000000-0005-0000-0000-00001FAA0000}"/>
    <cellStyle name="Normal 8 3 2 2 6 3" xfId="9745" xr:uid="{00000000-0005-0000-0000-000020AA0000}"/>
    <cellStyle name="Normal 8 3 2 2 6 3 2" xfId="40079" xr:uid="{00000000-0005-0000-0000-000021AA0000}"/>
    <cellStyle name="Normal 8 3 2 2 6 3 3" xfId="24846" xr:uid="{00000000-0005-0000-0000-000022AA0000}"/>
    <cellStyle name="Normal 8 3 2 2 6 4" xfId="35066" xr:uid="{00000000-0005-0000-0000-000023AA0000}"/>
    <cellStyle name="Normal 8 3 2 2 6 5" xfId="19833" xr:uid="{00000000-0005-0000-0000-000024AA0000}"/>
    <cellStyle name="Normal 8 3 2 2 7" xfId="11423" xr:uid="{00000000-0005-0000-0000-000025AA0000}"/>
    <cellStyle name="Normal 8 3 2 2 7 2" xfId="41754" xr:uid="{00000000-0005-0000-0000-000026AA0000}"/>
    <cellStyle name="Normal 8 3 2 2 7 3" xfId="26521" xr:uid="{00000000-0005-0000-0000-000027AA0000}"/>
    <cellStyle name="Normal 8 3 2 2 8" xfId="6402" xr:uid="{00000000-0005-0000-0000-000028AA0000}"/>
    <cellStyle name="Normal 8 3 2 2 8 2" xfId="36737" xr:uid="{00000000-0005-0000-0000-000029AA0000}"/>
    <cellStyle name="Normal 8 3 2 2 8 3" xfId="21504" xr:uid="{00000000-0005-0000-0000-00002AAA0000}"/>
    <cellStyle name="Normal 8 3 2 2 9" xfId="31725" xr:uid="{00000000-0005-0000-0000-00002BAA0000}"/>
    <cellStyle name="Normal 8 3 2 3" xfId="1429" xr:uid="{00000000-0005-0000-0000-00002CAA0000}"/>
    <cellStyle name="Normal 8 3 2 3 2" xfId="1850" xr:uid="{00000000-0005-0000-0000-00002DAA0000}"/>
    <cellStyle name="Normal 8 3 2 3 2 2" xfId="2689" xr:uid="{00000000-0005-0000-0000-00002EAA0000}"/>
    <cellStyle name="Normal 8 3 2 3 2 2 2" xfId="4379" xr:uid="{00000000-0005-0000-0000-00002FAA0000}"/>
    <cellStyle name="Normal 8 3 2 3 2 2 2 2" xfId="14452" xr:uid="{00000000-0005-0000-0000-000030AA0000}"/>
    <cellStyle name="Normal 8 3 2 3 2 2 2 2 2" xfId="44783" xr:uid="{00000000-0005-0000-0000-000031AA0000}"/>
    <cellStyle name="Normal 8 3 2 3 2 2 2 2 3" xfId="29550" xr:uid="{00000000-0005-0000-0000-000032AA0000}"/>
    <cellStyle name="Normal 8 3 2 3 2 2 2 3" xfId="9432" xr:uid="{00000000-0005-0000-0000-000033AA0000}"/>
    <cellStyle name="Normal 8 3 2 3 2 2 2 3 2" xfId="39766" xr:uid="{00000000-0005-0000-0000-000034AA0000}"/>
    <cellStyle name="Normal 8 3 2 3 2 2 2 3 3" xfId="24533" xr:uid="{00000000-0005-0000-0000-000035AA0000}"/>
    <cellStyle name="Normal 8 3 2 3 2 2 2 4" xfId="34753" xr:uid="{00000000-0005-0000-0000-000036AA0000}"/>
    <cellStyle name="Normal 8 3 2 3 2 2 2 5" xfId="19520" xr:uid="{00000000-0005-0000-0000-000037AA0000}"/>
    <cellStyle name="Normal 8 3 2 3 2 2 3" xfId="6071" xr:uid="{00000000-0005-0000-0000-000038AA0000}"/>
    <cellStyle name="Normal 8 3 2 3 2 2 3 2" xfId="16123" xr:uid="{00000000-0005-0000-0000-000039AA0000}"/>
    <cellStyle name="Normal 8 3 2 3 2 2 3 2 2" xfId="46454" xr:uid="{00000000-0005-0000-0000-00003AAA0000}"/>
    <cellStyle name="Normal 8 3 2 3 2 2 3 2 3" xfId="31221" xr:uid="{00000000-0005-0000-0000-00003BAA0000}"/>
    <cellStyle name="Normal 8 3 2 3 2 2 3 3" xfId="11103" xr:uid="{00000000-0005-0000-0000-00003CAA0000}"/>
    <cellStyle name="Normal 8 3 2 3 2 2 3 3 2" xfId="41437" xr:uid="{00000000-0005-0000-0000-00003DAA0000}"/>
    <cellStyle name="Normal 8 3 2 3 2 2 3 3 3" xfId="26204" xr:uid="{00000000-0005-0000-0000-00003EAA0000}"/>
    <cellStyle name="Normal 8 3 2 3 2 2 3 4" xfId="36424" xr:uid="{00000000-0005-0000-0000-00003FAA0000}"/>
    <cellStyle name="Normal 8 3 2 3 2 2 3 5" xfId="21191" xr:uid="{00000000-0005-0000-0000-000040AA0000}"/>
    <cellStyle name="Normal 8 3 2 3 2 2 4" xfId="12781" xr:uid="{00000000-0005-0000-0000-000041AA0000}"/>
    <cellStyle name="Normal 8 3 2 3 2 2 4 2" xfId="43112" xr:uid="{00000000-0005-0000-0000-000042AA0000}"/>
    <cellStyle name="Normal 8 3 2 3 2 2 4 3" xfId="27879" xr:uid="{00000000-0005-0000-0000-000043AA0000}"/>
    <cellStyle name="Normal 8 3 2 3 2 2 5" xfId="7760" xr:uid="{00000000-0005-0000-0000-000044AA0000}"/>
    <cellStyle name="Normal 8 3 2 3 2 2 5 2" xfId="38095" xr:uid="{00000000-0005-0000-0000-000045AA0000}"/>
    <cellStyle name="Normal 8 3 2 3 2 2 5 3" xfId="22862" xr:uid="{00000000-0005-0000-0000-000046AA0000}"/>
    <cellStyle name="Normal 8 3 2 3 2 2 6" xfId="33083" xr:uid="{00000000-0005-0000-0000-000047AA0000}"/>
    <cellStyle name="Normal 8 3 2 3 2 2 7" xfId="17849" xr:uid="{00000000-0005-0000-0000-000048AA0000}"/>
    <cellStyle name="Normal 8 3 2 3 2 3" xfId="3542" xr:uid="{00000000-0005-0000-0000-000049AA0000}"/>
    <cellStyle name="Normal 8 3 2 3 2 3 2" xfId="13616" xr:uid="{00000000-0005-0000-0000-00004AAA0000}"/>
    <cellStyle name="Normal 8 3 2 3 2 3 2 2" xfId="43947" xr:uid="{00000000-0005-0000-0000-00004BAA0000}"/>
    <cellStyle name="Normal 8 3 2 3 2 3 2 3" xfId="28714" xr:uid="{00000000-0005-0000-0000-00004CAA0000}"/>
    <cellStyle name="Normal 8 3 2 3 2 3 3" xfId="8596" xr:uid="{00000000-0005-0000-0000-00004DAA0000}"/>
    <cellStyle name="Normal 8 3 2 3 2 3 3 2" xfId="38930" xr:uid="{00000000-0005-0000-0000-00004EAA0000}"/>
    <cellStyle name="Normal 8 3 2 3 2 3 3 3" xfId="23697" xr:uid="{00000000-0005-0000-0000-00004FAA0000}"/>
    <cellStyle name="Normal 8 3 2 3 2 3 4" xfId="33917" xr:uid="{00000000-0005-0000-0000-000050AA0000}"/>
    <cellStyle name="Normal 8 3 2 3 2 3 5" xfId="18684" xr:uid="{00000000-0005-0000-0000-000051AA0000}"/>
    <cellStyle name="Normal 8 3 2 3 2 4" xfId="5235" xr:uid="{00000000-0005-0000-0000-000052AA0000}"/>
    <cellStyle name="Normal 8 3 2 3 2 4 2" xfId="15287" xr:uid="{00000000-0005-0000-0000-000053AA0000}"/>
    <cellStyle name="Normal 8 3 2 3 2 4 2 2" xfId="45618" xr:uid="{00000000-0005-0000-0000-000054AA0000}"/>
    <cellStyle name="Normal 8 3 2 3 2 4 2 3" xfId="30385" xr:uid="{00000000-0005-0000-0000-000055AA0000}"/>
    <cellStyle name="Normal 8 3 2 3 2 4 3" xfId="10267" xr:uid="{00000000-0005-0000-0000-000056AA0000}"/>
    <cellStyle name="Normal 8 3 2 3 2 4 3 2" xfId="40601" xr:uid="{00000000-0005-0000-0000-000057AA0000}"/>
    <cellStyle name="Normal 8 3 2 3 2 4 3 3" xfId="25368" xr:uid="{00000000-0005-0000-0000-000058AA0000}"/>
    <cellStyle name="Normal 8 3 2 3 2 4 4" xfId="35588" xr:uid="{00000000-0005-0000-0000-000059AA0000}"/>
    <cellStyle name="Normal 8 3 2 3 2 4 5" xfId="20355" xr:uid="{00000000-0005-0000-0000-00005AAA0000}"/>
    <cellStyle name="Normal 8 3 2 3 2 5" xfId="11945" xr:uid="{00000000-0005-0000-0000-00005BAA0000}"/>
    <cellStyle name="Normal 8 3 2 3 2 5 2" xfId="42276" xr:uid="{00000000-0005-0000-0000-00005CAA0000}"/>
    <cellStyle name="Normal 8 3 2 3 2 5 3" xfId="27043" xr:uid="{00000000-0005-0000-0000-00005DAA0000}"/>
    <cellStyle name="Normal 8 3 2 3 2 6" xfId="6924" xr:uid="{00000000-0005-0000-0000-00005EAA0000}"/>
    <cellStyle name="Normal 8 3 2 3 2 6 2" xfId="37259" xr:uid="{00000000-0005-0000-0000-00005FAA0000}"/>
    <cellStyle name="Normal 8 3 2 3 2 6 3" xfId="22026" xr:uid="{00000000-0005-0000-0000-000060AA0000}"/>
    <cellStyle name="Normal 8 3 2 3 2 7" xfId="32247" xr:uid="{00000000-0005-0000-0000-000061AA0000}"/>
    <cellStyle name="Normal 8 3 2 3 2 8" xfId="17013" xr:uid="{00000000-0005-0000-0000-000062AA0000}"/>
    <cellStyle name="Normal 8 3 2 3 3" xfId="2271" xr:uid="{00000000-0005-0000-0000-000063AA0000}"/>
    <cellStyle name="Normal 8 3 2 3 3 2" xfId="3961" xr:uid="{00000000-0005-0000-0000-000064AA0000}"/>
    <cellStyle name="Normal 8 3 2 3 3 2 2" xfId="14034" xr:uid="{00000000-0005-0000-0000-000065AA0000}"/>
    <cellStyle name="Normal 8 3 2 3 3 2 2 2" xfId="44365" xr:uid="{00000000-0005-0000-0000-000066AA0000}"/>
    <cellStyle name="Normal 8 3 2 3 3 2 2 3" xfId="29132" xr:uid="{00000000-0005-0000-0000-000067AA0000}"/>
    <cellStyle name="Normal 8 3 2 3 3 2 3" xfId="9014" xr:uid="{00000000-0005-0000-0000-000068AA0000}"/>
    <cellStyle name="Normal 8 3 2 3 3 2 3 2" xfId="39348" xr:uid="{00000000-0005-0000-0000-000069AA0000}"/>
    <cellStyle name="Normal 8 3 2 3 3 2 3 3" xfId="24115" xr:uid="{00000000-0005-0000-0000-00006AAA0000}"/>
    <cellStyle name="Normal 8 3 2 3 3 2 4" xfId="34335" xr:uid="{00000000-0005-0000-0000-00006BAA0000}"/>
    <cellStyle name="Normal 8 3 2 3 3 2 5" xfId="19102" xr:uid="{00000000-0005-0000-0000-00006CAA0000}"/>
    <cellStyle name="Normal 8 3 2 3 3 3" xfId="5653" xr:uid="{00000000-0005-0000-0000-00006DAA0000}"/>
    <cellStyle name="Normal 8 3 2 3 3 3 2" xfId="15705" xr:uid="{00000000-0005-0000-0000-00006EAA0000}"/>
    <cellStyle name="Normal 8 3 2 3 3 3 2 2" xfId="46036" xr:uid="{00000000-0005-0000-0000-00006FAA0000}"/>
    <cellStyle name="Normal 8 3 2 3 3 3 2 3" xfId="30803" xr:uid="{00000000-0005-0000-0000-000070AA0000}"/>
    <cellStyle name="Normal 8 3 2 3 3 3 3" xfId="10685" xr:uid="{00000000-0005-0000-0000-000071AA0000}"/>
    <cellStyle name="Normal 8 3 2 3 3 3 3 2" xfId="41019" xr:uid="{00000000-0005-0000-0000-000072AA0000}"/>
    <cellStyle name="Normal 8 3 2 3 3 3 3 3" xfId="25786" xr:uid="{00000000-0005-0000-0000-000073AA0000}"/>
    <cellStyle name="Normal 8 3 2 3 3 3 4" xfId="36006" xr:uid="{00000000-0005-0000-0000-000074AA0000}"/>
    <cellStyle name="Normal 8 3 2 3 3 3 5" xfId="20773" xr:uid="{00000000-0005-0000-0000-000075AA0000}"/>
    <cellStyle name="Normal 8 3 2 3 3 4" xfId="12363" xr:uid="{00000000-0005-0000-0000-000076AA0000}"/>
    <cellStyle name="Normal 8 3 2 3 3 4 2" xfId="42694" xr:uid="{00000000-0005-0000-0000-000077AA0000}"/>
    <cellStyle name="Normal 8 3 2 3 3 4 3" xfId="27461" xr:uid="{00000000-0005-0000-0000-000078AA0000}"/>
    <cellStyle name="Normal 8 3 2 3 3 5" xfId="7342" xr:uid="{00000000-0005-0000-0000-000079AA0000}"/>
    <cellStyle name="Normal 8 3 2 3 3 5 2" xfId="37677" xr:uid="{00000000-0005-0000-0000-00007AAA0000}"/>
    <cellStyle name="Normal 8 3 2 3 3 5 3" xfId="22444" xr:uid="{00000000-0005-0000-0000-00007BAA0000}"/>
    <cellStyle name="Normal 8 3 2 3 3 6" xfId="32665" xr:uid="{00000000-0005-0000-0000-00007CAA0000}"/>
    <cellStyle name="Normal 8 3 2 3 3 7" xfId="17431" xr:uid="{00000000-0005-0000-0000-00007DAA0000}"/>
    <cellStyle name="Normal 8 3 2 3 4" xfId="3124" xr:uid="{00000000-0005-0000-0000-00007EAA0000}"/>
    <cellStyle name="Normal 8 3 2 3 4 2" xfId="13198" xr:uid="{00000000-0005-0000-0000-00007FAA0000}"/>
    <cellStyle name="Normal 8 3 2 3 4 2 2" xfId="43529" xr:uid="{00000000-0005-0000-0000-000080AA0000}"/>
    <cellStyle name="Normal 8 3 2 3 4 2 3" xfId="28296" xr:uid="{00000000-0005-0000-0000-000081AA0000}"/>
    <cellStyle name="Normal 8 3 2 3 4 3" xfId="8178" xr:uid="{00000000-0005-0000-0000-000082AA0000}"/>
    <cellStyle name="Normal 8 3 2 3 4 3 2" xfId="38512" xr:uid="{00000000-0005-0000-0000-000083AA0000}"/>
    <cellStyle name="Normal 8 3 2 3 4 3 3" xfId="23279" xr:uid="{00000000-0005-0000-0000-000084AA0000}"/>
    <cellStyle name="Normal 8 3 2 3 4 4" xfId="33499" xr:uid="{00000000-0005-0000-0000-000085AA0000}"/>
    <cellStyle name="Normal 8 3 2 3 4 5" xfId="18266" xr:uid="{00000000-0005-0000-0000-000086AA0000}"/>
    <cellStyle name="Normal 8 3 2 3 5" xfId="4817" xr:uid="{00000000-0005-0000-0000-000087AA0000}"/>
    <cellStyle name="Normal 8 3 2 3 5 2" xfId="14869" xr:uid="{00000000-0005-0000-0000-000088AA0000}"/>
    <cellStyle name="Normal 8 3 2 3 5 2 2" xfId="45200" xr:uid="{00000000-0005-0000-0000-000089AA0000}"/>
    <cellStyle name="Normal 8 3 2 3 5 2 3" xfId="29967" xr:uid="{00000000-0005-0000-0000-00008AAA0000}"/>
    <cellStyle name="Normal 8 3 2 3 5 3" xfId="9849" xr:uid="{00000000-0005-0000-0000-00008BAA0000}"/>
    <cellStyle name="Normal 8 3 2 3 5 3 2" xfId="40183" xr:uid="{00000000-0005-0000-0000-00008CAA0000}"/>
    <cellStyle name="Normal 8 3 2 3 5 3 3" xfId="24950" xr:uid="{00000000-0005-0000-0000-00008DAA0000}"/>
    <cellStyle name="Normal 8 3 2 3 5 4" xfId="35170" xr:uid="{00000000-0005-0000-0000-00008EAA0000}"/>
    <cellStyle name="Normal 8 3 2 3 5 5" xfId="19937" xr:uid="{00000000-0005-0000-0000-00008FAA0000}"/>
    <cellStyle name="Normal 8 3 2 3 6" xfId="11527" xr:uid="{00000000-0005-0000-0000-000090AA0000}"/>
    <cellStyle name="Normal 8 3 2 3 6 2" xfId="41858" xr:uid="{00000000-0005-0000-0000-000091AA0000}"/>
    <cellStyle name="Normal 8 3 2 3 6 3" xfId="26625" xr:uid="{00000000-0005-0000-0000-000092AA0000}"/>
    <cellStyle name="Normal 8 3 2 3 7" xfId="6506" xr:uid="{00000000-0005-0000-0000-000093AA0000}"/>
    <cellStyle name="Normal 8 3 2 3 7 2" xfId="36841" xr:uid="{00000000-0005-0000-0000-000094AA0000}"/>
    <cellStyle name="Normal 8 3 2 3 7 3" xfId="21608" xr:uid="{00000000-0005-0000-0000-000095AA0000}"/>
    <cellStyle name="Normal 8 3 2 3 8" xfId="31829" xr:uid="{00000000-0005-0000-0000-000096AA0000}"/>
    <cellStyle name="Normal 8 3 2 3 9" xfId="16595" xr:uid="{00000000-0005-0000-0000-000097AA0000}"/>
    <cellStyle name="Normal 8 3 2 4" xfId="1642" xr:uid="{00000000-0005-0000-0000-000098AA0000}"/>
    <cellStyle name="Normal 8 3 2 4 2" xfId="2481" xr:uid="{00000000-0005-0000-0000-000099AA0000}"/>
    <cellStyle name="Normal 8 3 2 4 2 2" xfId="4171" xr:uid="{00000000-0005-0000-0000-00009AAA0000}"/>
    <cellStyle name="Normal 8 3 2 4 2 2 2" xfId="14244" xr:uid="{00000000-0005-0000-0000-00009BAA0000}"/>
    <cellStyle name="Normal 8 3 2 4 2 2 2 2" xfId="44575" xr:uid="{00000000-0005-0000-0000-00009CAA0000}"/>
    <cellStyle name="Normal 8 3 2 4 2 2 2 3" xfId="29342" xr:uid="{00000000-0005-0000-0000-00009DAA0000}"/>
    <cellStyle name="Normal 8 3 2 4 2 2 3" xfId="9224" xr:uid="{00000000-0005-0000-0000-00009EAA0000}"/>
    <cellStyle name="Normal 8 3 2 4 2 2 3 2" xfId="39558" xr:uid="{00000000-0005-0000-0000-00009FAA0000}"/>
    <cellStyle name="Normal 8 3 2 4 2 2 3 3" xfId="24325" xr:uid="{00000000-0005-0000-0000-0000A0AA0000}"/>
    <cellStyle name="Normal 8 3 2 4 2 2 4" xfId="34545" xr:uid="{00000000-0005-0000-0000-0000A1AA0000}"/>
    <cellStyle name="Normal 8 3 2 4 2 2 5" xfId="19312" xr:uid="{00000000-0005-0000-0000-0000A2AA0000}"/>
    <cellStyle name="Normal 8 3 2 4 2 3" xfId="5863" xr:uid="{00000000-0005-0000-0000-0000A3AA0000}"/>
    <cellStyle name="Normal 8 3 2 4 2 3 2" xfId="15915" xr:uid="{00000000-0005-0000-0000-0000A4AA0000}"/>
    <cellStyle name="Normal 8 3 2 4 2 3 2 2" xfId="46246" xr:uid="{00000000-0005-0000-0000-0000A5AA0000}"/>
    <cellStyle name="Normal 8 3 2 4 2 3 2 3" xfId="31013" xr:uid="{00000000-0005-0000-0000-0000A6AA0000}"/>
    <cellStyle name="Normal 8 3 2 4 2 3 3" xfId="10895" xr:uid="{00000000-0005-0000-0000-0000A7AA0000}"/>
    <cellStyle name="Normal 8 3 2 4 2 3 3 2" xfId="41229" xr:uid="{00000000-0005-0000-0000-0000A8AA0000}"/>
    <cellStyle name="Normal 8 3 2 4 2 3 3 3" xfId="25996" xr:uid="{00000000-0005-0000-0000-0000A9AA0000}"/>
    <cellStyle name="Normal 8 3 2 4 2 3 4" xfId="36216" xr:uid="{00000000-0005-0000-0000-0000AAAA0000}"/>
    <cellStyle name="Normal 8 3 2 4 2 3 5" xfId="20983" xr:uid="{00000000-0005-0000-0000-0000ABAA0000}"/>
    <cellStyle name="Normal 8 3 2 4 2 4" xfId="12573" xr:uid="{00000000-0005-0000-0000-0000ACAA0000}"/>
    <cellStyle name="Normal 8 3 2 4 2 4 2" xfId="42904" xr:uid="{00000000-0005-0000-0000-0000ADAA0000}"/>
    <cellStyle name="Normal 8 3 2 4 2 4 3" xfId="27671" xr:uid="{00000000-0005-0000-0000-0000AEAA0000}"/>
    <cellStyle name="Normal 8 3 2 4 2 5" xfId="7552" xr:uid="{00000000-0005-0000-0000-0000AFAA0000}"/>
    <cellStyle name="Normal 8 3 2 4 2 5 2" xfId="37887" xr:uid="{00000000-0005-0000-0000-0000B0AA0000}"/>
    <cellStyle name="Normal 8 3 2 4 2 5 3" xfId="22654" xr:uid="{00000000-0005-0000-0000-0000B1AA0000}"/>
    <cellStyle name="Normal 8 3 2 4 2 6" xfId="32875" xr:uid="{00000000-0005-0000-0000-0000B2AA0000}"/>
    <cellStyle name="Normal 8 3 2 4 2 7" xfId="17641" xr:uid="{00000000-0005-0000-0000-0000B3AA0000}"/>
    <cellStyle name="Normal 8 3 2 4 3" xfId="3334" xr:uid="{00000000-0005-0000-0000-0000B4AA0000}"/>
    <cellStyle name="Normal 8 3 2 4 3 2" xfId="13408" xr:uid="{00000000-0005-0000-0000-0000B5AA0000}"/>
    <cellStyle name="Normal 8 3 2 4 3 2 2" xfId="43739" xr:uid="{00000000-0005-0000-0000-0000B6AA0000}"/>
    <cellStyle name="Normal 8 3 2 4 3 2 3" xfId="28506" xr:uid="{00000000-0005-0000-0000-0000B7AA0000}"/>
    <cellStyle name="Normal 8 3 2 4 3 3" xfId="8388" xr:uid="{00000000-0005-0000-0000-0000B8AA0000}"/>
    <cellStyle name="Normal 8 3 2 4 3 3 2" xfId="38722" xr:uid="{00000000-0005-0000-0000-0000B9AA0000}"/>
    <cellStyle name="Normal 8 3 2 4 3 3 3" xfId="23489" xr:uid="{00000000-0005-0000-0000-0000BAAA0000}"/>
    <cellStyle name="Normal 8 3 2 4 3 4" xfId="33709" xr:uid="{00000000-0005-0000-0000-0000BBAA0000}"/>
    <cellStyle name="Normal 8 3 2 4 3 5" xfId="18476" xr:uid="{00000000-0005-0000-0000-0000BCAA0000}"/>
    <cellStyle name="Normal 8 3 2 4 4" xfId="5027" xr:uid="{00000000-0005-0000-0000-0000BDAA0000}"/>
    <cellStyle name="Normal 8 3 2 4 4 2" xfId="15079" xr:uid="{00000000-0005-0000-0000-0000BEAA0000}"/>
    <cellStyle name="Normal 8 3 2 4 4 2 2" xfId="45410" xr:uid="{00000000-0005-0000-0000-0000BFAA0000}"/>
    <cellStyle name="Normal 8 3 2 4 4 2 3" xfId="30177" xr:uid="{00000000-0005-0000-0000-0000C0AA0000}"/>
    <cellStyle name="Normal 8 3 2 4 4 3" xfId="10059" xr:uid="{00000000-0005-0000-0000-0000C1AA0000}"/>
    <cellStyle name="Normal 8 3 2 4 4 3 2" xfId="40393" xr:uid="{00000000-0005-0000-0000-0000C2AA0000}"/>
    <cellStyle name="Normal 8 3 2 4 4 3 3" xfId="25160" xr:uid="{00000000-0005-0000-0000-0000C3AA0000}"/>
    <cellStyle name="Normal 8 3 2 4 4 4" xfId="35380" xr:uid="{00000000-0005-0000-0000-0000C4AA0000}"/>
    <cellStyle name="Normal 8 3 2 4 4 5" xfId="20147" xr:uid="{00000000-0005-0000-0000-0000C5AA0000}"/>
    <cellStyle name="Normal 8 3 2 4 5" xfId="11737" xr:uid="{00000000-0005-0000-0000-0000C6AA0000}"/>
    <cellStyle name="Normal 8 3 2 4 5 2" xfId="42068" xr:uid="{00000000-0005-0000-0000-0000C7AA0000}"/>
    <cellStyle name="Normal 8 3 2 4 5 3" xfId="26835" xr:uid="{00000000-0005-0000-0000-0000C8AA0000}"/>
    <cellStyle name="Normal 8 3 2 4 6" xfId="6716" xr:uid="{00000000-0005-0000-0000-0000C9AA0000}"/>
    <cellStyle name="Normal 8 3 2 4 6 2" xfId="37051" xr:uid="{00000000-0005-0000-0000-0000CAAA0000}"/>
    <cellStyle name="Normal 8 3 2 4 6 3" xfId="21818" xr:uid="{00000000-0005-0000-0000-0000CBAA0000}"/>
    <cellStyle name="Normal 8 3 2 4 7" xfId="32039" xr:uid="{00000000-0005-0000-0000-0000CCAA0000}"/>
    <cellStyle name="Normal 8 3 2 4 8" xfId="16805" xr:uid="{00000000-0005-0000-0000-0000CDAA0000}"/>
    <cellStyle name="Normal 8 3 2 5" xfId="2063" xr:uid="{00000000-0005-0000-0000-0000CEAA0000}"/>
    <cellStyle name="Normal 8 3 2 5 2" xfId="3753" xr:uid="{00000000-0005-0000-0000-0000CFAA0000}"/>
    <cellStyle name="Normal 8 3 2 5 2 2" xfId="13826" xr:uid="{00000000-0005-0000-0000-0000D0AA0000}"/>
    <cellStyle name="Normal 8 3 2 5 2 2 2" xfId="44157" xr:uid="{00000000-0005-0000-0000-0000D1AA0000}"/>
    <cellStyle name="Normal 8 3 2 5 2 2 3" xfId="28924" xr:uid="{00000000-0005-0000-0000-0000D2AA0000}"/>
    <cellStyle name="Normal 8 3 2 5 2 3" xfId="8806" xr:uid="{00000000-0005-0000-0000-0000D3AA0000}"/>
    <cellStyle name="Normal 8 3 2 5 2 3 2" xfId="39140" xr:uid="{00000000-0005-0000-0000-0000D4AA0000}"/>
    <cellStyle name="Normal 8 3 2 5 2 3 3" xfId="23907" xr:uid="{00000000-0005-0000-0000-0000D5AA0000}"/>
    <cellStyle name="Normal 8 3 2 5 2 4" xfId="34127" xr:uid="{00000000-0005-0000-0000-0000D6AA0000}"/>
    <cellStyle name="Normal 8 3 2 5 2 5" xfId="18894" xr:uid="{00000000-0005-0000-0000-0000D7AA0000}"/>
    <cellStyle name="Normal 8 3 2 5 3" xfId="5445" xr:uid="{00000000-0005-0000-0000-0000D8AA0000}"/>
    <cellStyle name="Normal 8 3 2 5 3 2" xfId="15497" xr:uid="{00000000-0005-0000-0000-0000D9AA0000}"/>
    <cellStyle name="Normal 8 3 2 5 3 2 2" xfId="45828" xr:uid="{00000000-0005-0000-0000-0000DAAA0000}"/>
    <cellStyle name="Normal 8 3 2 5 3 2 3" xfId="30595" xr:uid="{00000000-0005-0000-0000-0000DBAA0000}"/>
    <cellStyle name="Normal 8 3 2 5 3 3" xfId="10477" xr:uid="{00000000-0005-0000-0000-0000DCAA0000}"/>
    <cellStyle name="Normal 8 3 2 5 3 3 2" xfId="40811" xr:uid="{00000000-0005-0000-0000-0000DDAA0000}"/>
    <cellStyle name="Normal 8 3 2 5 3 3 3" xfId="25578" xr:uid="{00000000-0005-0000-0000-0000DEAA0000}"/>
    <cellStyle name="Normal 8 3 2 5 3 4" xfId="35798" xr:uid="{00000000-0005-0000-0000-0000DFAA0000}"/>
    <cellStyle name="Normal 8 3 2 5 3 5" xfId="20565" xr:uid="{00000000-0005-0000-0000-0000E0AA0000}"/>
    <cellStyle name="Normal 8 3 2 5 4" xfId="12155" xr:uid="{00000000-0005-0000-0000-0000E1AA0000}"/>
    <cellStyle name="Normal 8 3 2 5 4 2" xfId="42486" xr:uid="{00000000-0005-0000-0000-0000E2AA0000}"/>
    <cellStyle name="Normal 8 3 2 5 4 3" xfId="27253" xr:uid="{00000000-0005-0000-0000-0000E3AA0000}"/>
    <cellStyle name="Normal 8 3 2 5 5" xfId="7134" xr:uid="{00000000-0005-0000-0000-0000E4AA0000}"/>
    <cellStyle name="Normal 8 3 2 5 5 2" xfId="37469" xr:uid="{00000000-0005-0000-0000-0000E5AA0000}"/>
    <cellStyle name="Normal 8 3 2 5 5 3" xfId="22236" xr:uid="{00000000-0005-0000-0000-0000E6AA0000}"/>
    <cellStyle name="Normal 8 3 2 5 6" xfId="32457" xr:uid="{00000000-0005-0000-0000-0000E7AA0000}"/>
    <cellStyle name="Normal 8 3 2 5 7" xfId="17223" xr:uid="{00000000-0005-0000-0000-0000E8AA0000}"/>
    <cellStyle name="Normal 8 3 2 6" xfId="2916" xr:uid="{00000000-0005-0000-0000-0000E9AA0000}"/>
    <cellStyle name="Normal 8 3 2 6 2" xfId="12990" xr:uid="{00000000-0005-0000-0000-0000EAAA0000}"/>
    <cellStyle name="Normal 8 3 2 6 2 2" xfId="43321" xr:uid="{00000000-0005-0000-0000-0000EBAA0000}"/>
    <cellStyle name="Normal 8 3 2 6 2 3" xfId="28088" xr:uid="{00000000-0005-0000-0000-0000ECAA0000}"/>
    <cellStyle name="Normal 8 3 2 6 3" xfId="7970" xr:uid="{00000000-0005-0000-0000-0000EDAA0000}"/>
    <cellStyle name="Normal 8 3 2 6 3 2" xfId="38304" xr:uid="{00000000-0005-0000-0000-0000EEAA0000}"/>
    <cellStyle name="Normal 8 3 2 6 3 3" xfId="23071" xr:uid="{00000000-0005-0000-0000-0000EFAA0000}"/>
    <cellStyle name="Normal 8 3 2 6 4" xfId="33291" xr:uid="{00000000-0005-0000-0000-0000F0AA0000}"/>
    <cellStyle name="Normal 8 3 2 6 5" xfId="18058" xr:uid="{00000000-0005-0000-0000-0000F1AA0000}"/>
    <cellStyle name="Normal 8 3 2 7" xfId="4609" xr:uid="{00000000-0005-0000-0000-0000F2AA0000}"/>
    <cellStyle name="Normal 8 3 2 7 2" xfId="14661" xr:uid="{00000000-0005-0000-0000-0000F3AA0000}"/>
    <cellStyle name="Normal 8 3 2 7 2 2" xfId="44992" xr:uid="{00000000-0005-0000-0000-0000F4AA0000}"/>
    <cellStyle name="Normal 8 3 2 7 2 3" xfId="29759" xr:uid="{00000000-0005-0000-0000-0000F5AA0000}"/>
    <cellStyle name="Normal 8 3 2 7 3" xfId="9641" xr:uid="{00000000-0005-0000-0000-0000F6AA0000}"/>
    <cellStyle name="Normal 8 3 2 7 3 2" xfId="39975" xr:uid="{00000000-0005-0000-0000-0000F7AA0000}"/>
    <cellStyle name="Normal 8 3 2 7 3 3" xfId="24742" xr:uid="{00000000-0005-0000-0000-0000F8AA0000}"/>
    <cellStyle name="Normal 8 3 2 7 4" xfId="34962" xr:uid="{00000000-0005-0000-0000-0000F9AA0000}"/>
    <cellStyle name="Normal 8 3 2 7 5" xfId="19729" xr:uid="{00000000-0005-0000-0000-0000FAAA0000}"/>
    <cellStyle name="Normal 8 3 2 8" xfId="11319" xr:uid="{00000000-0005-0000-0000-0000FBAA0000}"/>
    <cellStyle name="Normal 8 3 2 8 2" xfId="41650" xr:uid="{00000000-0005-0000-0000-0000FCAA0000}"/>
    <cellStyle name="Normal 8 3 2 8 3" xfId="26417" xr:uid="{00000000-0005-0000-0000-0000FDAA0000}"/>
    <cellStyle name="Normal 8 3 2 9" xfId="6298" xr:uid="{00000000-0005-0000-0000-0000FEAA0000}"/>
    <cellStyle name="Normal 8 3 2 9 2" xfId="36633" xr:uid="{00000000-0005-0000-0000-0000FFAA0000}"/>
    <cellStyle name="Normal 8 3 2 9 3" xfId="21400" xr:uid="{00000000-0005-0000-0000-000000AB0000}"/>
    <cellStyle name="Normal 8 3 3" xfId="1262" xr:uid="{00000000-0005-0000-0000-000001AB0000}"/>
    <cellStyle name="Normal 8 3 3 10" xfId="16439" xr:uid="{00000000-0005-0000-0000-000002AB0000}"/>
    <cellStyle name="Normal 8 3 3 2" xfId="1481" xr:uid="{00000000-0005-0000-0000-000003AB0000}"/>
    <cellStyle name="Normal 8 3 3 2 2" xfId="1902" xr:uid="{00000000-0005-0000-0000-000004AB0000}"/>
    <cellStyle name="Normal 8 3 3 2 2 2" xfId="2741" xr:uid="{00000000-0005-0000-0000-000005AB0000}"/>
    <cellStyle name="Normal 8 3 3 2 2 2 2" xfId="4431" xr:uid="{00000000-0005-0000-0000-000006AB0000}"/>
    <cellStyle name="Normal 8 3 3 2 2 2 2 2" xfId="14504" xr:uid="{00000000-0005-0000-0000-000007AB0000}"/>
    <cellStyle name="Normal 8 3 3 2 2 2 2 2 2" xfId="44835" xr:uid="{00000000-0005-0000-0000-000008AB0000}"/>
    <cellStyle name="Normal 8 3 3 2 2 2 2 2 3" xfId="29602" xr:uid="{00000000-0005-0000-0000-000009AB0000}"/>
    <cellStyle name="Normal 8 3 3 2 2 2 2 3" xfId="9484" xr:uid="{00000000-0005-0000-0000-00000AAB0000}"/>
    <cellStyle name="Normal 8 3 3 2 2 2 2 3 2" xfId="39818" xr:uid="{00000000-0005-0000-0000-00000BAB0000}"/>
    <cellStyle name="Normal 8 3 3 2 2 2 2 3 3" xfId="24585" xr:uid="{00000000-0005-0000-0000-00000CAB0000}"/>
    <cellStyle name="Normal 8 3 3 2 2 2 2 4" xfId="34805" xr:uid="{00000000-0005-0000-0000-00000DAB0000}"/>
    <cellStyle name="Normal 8 3 3 2 2 2 2 5" xfId="19572" xr:uid="{00000000-0005-0000-0000-00000EAB0000}"/>
    <cellStyle name="Normal 8 3 3 2 2 2 3" xfId="6123" xr:uid="{00000000-0005-0000-0000-00000FAB0000}"/>
    <cellStyle name="Normal 8 3 3 2 2 2 3 2" xfId="16175" xr:uid="{00000000-0005-0000-0000-000010AB0000}"/>
    <cellStyle name="Normal 8 3 3 2 2 2 3 2 2" xfId="46506" xr:uid="{00000000-0005-0000-0000-000011AB0000}"/>
    <cellStyle name="Normal 8 3 3 2 2 2 3 2 3" xfId="31273" xr:uid="{00000000-0005-0000-0000-000012AB0000}"/>
    <cellStyle name="Normal 8 3 3 2 2 2 3 3" xfId="11155" xr:uid="{00000000-0005-0000-0000-000013AB0000}"/>
    <cellStyle name="Normal 8 3 3 2 2 2 3 3 2" xfId="41489" xr:uid="{00000000-0005-0000-0000-000014AB0000}"/>
    <cellStyle name="Normal 8 3 3 2 2 2 3 3 3" xfId="26256" xr:uid="{00000000-0005-0000-0000-000015AB0000}"/>
    <cellStyle name="Normal 8 3 3 2 2 2 3 4" xfId="36476" xr:uid="{00000000-0005-0000-0000-000016AB0000}"/>
    <cellStyle name="Normal 8 3 3 2 2 2 3 5" xfId="21243" xr:uid="{00000000-0005-0000-0000-000017AB0000}"/>
    <cellStyle name="Normal 8 3 3 2 2 2 4" xfId="12833" xr:uid="{00000000-0005-0000-0000-000018AB0000}"/>
    <cellStyle name="Normal 8 3 3 2 2 2 4 2" xfId="43164" xr:uid="{00000000-0005-0000-0000-000019AB0000}"/>
    <cellStyle name="Normal 8 3 3 2 2 2 4 3" xfId="27931" xr:uid="{00000000-0005-0000-0000-00001AAB0000}"/>
    <cellStyle name="Normal 8 3 3 2 2 2 5" xfId="7812" xr:uid="{00000000-0005-0000-0000-00001BAB0000}"/>
    <cellStyle name="Normal 8 3 3 2 2 2 5 2" xfId="38147" xr:uid="{00000000-0005-0000-0000-00001CAB0000}"/>
    <cellStyle name="Normal 8 3 3 2 2 2 5 3" xfId="22914" xr:uid="{00000000-0005-0000-0000-00001DAB0000}"/>
    <cellStyle name="Normal 8 3 3 2 2 2 6" xfId="33135" xr:uid="{00000000-0005-0000-0000-00001EAB0000}"/>
    <cellStyle name="Normal 8 3 3 2 2 2 7" xfId="17901" xr:uid="{00000000-0005-0000-0000-00001FAB0000}"/>
    <cellStyle name="Normal 8 3 3 2 2 3" xfId="3594" xr:uid="{00000000-0005-0000-0000-000020AB0000}"/>
    <cellStyle name="Normal 8 3 3 2 2 3 2" xfId="13668" xr:uid="{00000000-0005-0000-0000-000021AB0000}"/>
    <cellStyle name="Normal 8 3 3 2 2 3 2 2" xfId="43999" xr:uid="{00000000-0005-0000-0000-000022AB0000}"/>
    <cellStyle name="Normal 8 3 3 2 2 3 2 3" xfId="28766" xr:uid="{00000000-0005-0000-0000-000023AB0000}"/>
    <cellStyle name="Normal 8 3 3 2 2 3 3" xfId="8648" xr:uid="{00000000-0005-0000-0000-000024AB0000}"/>
    <cellStyle name="Normal 8 3 3 2 2 3 3 2" xfId="38982" xr:uid="{00000000-0005-0000-0000-000025AB0000}"/>
    <cellStyle name="Normal 8 3 3 2 2 3 3 3" xfId="23749" xr:uid="{00000000-0005-0000-0000-000026AB0000}"/>
    <cellStyle name="Normal 8 3 3 2 2 3 4" xfId="33969" xr:uid="{00000000-0005-0000-0000-000027AB0000}"/>
    <cellStyle name="Normal 8 3 3 2 2 3 5" xfId="18736" xr:uid="{00000000-0005-0000-0000-000028AB0000}"/>
    <cellStyle name="Normal 8 3 3 2 2 4" xfId="5287" xr:uid="{00000000-0005-0000-0000-000029AB0000}"/>
    <cellStyle name="Normal 8 3 3 2 2 4 2" xfId="15339" xr:uid="{00000000-0005-0000-0000-00002AAB0000}"/>
    <cellStyle name="Normal 8 3 3 2 2 4 2 2" xfId="45670" xr:uid="{00000000-0005-0000-0000-00002BAB0000}"/>
    <cellStyle name="Normal 8 3 3 2 2 4 2 3" xfId="30437" xr:uid="{00000000-0005-0000-0000-00002CAB0000}"/>
    <cellStyle name="Normal 8 3 3 2 2 4 3" xfId="10319" xr:uid="{00000000-0005-0000-0000-00002DAB0000}"/>
    <cellStyle name="Normal 8 3 3 2 2 4 3 2" xfId="40653" xr:uid="{00000000-0005-0000-0000-00002EAB0000}"/>
    <cellStyle name="Normal 8 3 3 2 2 4 3 3" xfId="25420" xr:uid="{00000000-0005-0000-0000-00002FAB0000}"/>
    <cellStyle name="Normal 8 3 3 2 2 4 4" xfId="35640" xr:uid="{00000000-0005-0000-0000-000030AB0000}"/>
    <cellStyle name="Normal 8 3 3 2 2 4 5" xfId="20407" xr:uid="{00000000-0005-0000-0000-000031AB0000}"/>
    <cellStyle name="Normal 8 3 3 2 2 5" xfId="11997" xr:uid="{00000000-0005-0000-0000-000032AB0000}"/>
    <cellStyle name="Normal 8 3 3 2 2 5 2" xfId="42328" xr:uid="{00000000-0005-0000-0000-000033AB0000}"/>
    <cellStyle name="Normal 8 3 3 2 2 5 3" xfId="27095" xr:uid="{00000000-0005-0000-0000-000034AB0000}"/>
    <cellStyle name="Normal 8 3 3 2 2 6" xfId="6976" xr:uid="{00000000-0005-0000-0000-000035AB0000}"/>
    <cellStyle name="Normal 8 3 3 2 2 6 2" xfId="37311" xr:uid="{00000000-0005-0000-0000-000036AB0000}"/>
    <cellStyle name="Normal 8 3 3 2 2 6 3" xfId="22078" xr:uid="{00000000-0005-0000-0000-000037AB0000}"/>
    <cellStyle name="Normal 8 3 3 2 2 7" xfId="32299" xr:uid="{00000000-0005-0000-0000-000038AB0000}"/>
    <cellStyle name="Normal 8 3 3 2 2 8" xfId="17065" xr:uid="{00000000-0005-0000-0000-000039AB0000}"/>
    <cellStyle name="Normal 8 3 3 2 3" xfId="2323" xr:uid="{00000000-0005-0000-0000-00003AAB0000}"/>
    <cellStyle name="Normal 8 3 3 2 3 2" xfId="4013" xr:uid="{00000000-0005-0000-0000-00003BAB0000}"/>
    <cellStyle name="Normal 8 3 3 2 3 2 2" xfId="14086" xr:uid="{00000000-0005-0000-0000-00003CAB0000}"/>
    <cellStyle name="Normal 8 3 3 2 3 2 2 2" xfId="44417" xr:uid="{00000000-0005-0000-0000-00003DAB0000}"/>
    <cellStyle name="Normal 8 3 3 2 3 2 2 3" xfId="29184" xr:uid="{00000000-0005-0000-0000-00003EAB0000}"/>
    <cellStyle name="Normal 8 3 3 2 3 2 3" xfId="9066" xr:uid="{00000000-0005-0000-0000-00003FAB0000}"/>
    <cellStyle name="Normal 8 3 3 2 3 2 3 2" xfId="39400" xr:uid="{00000000-0005-0000-0000-000040AB0000}"/>
    <cellStyle name="Normal 8 3 3 2 3 2 3 3" xfId="24167" xr:uid="{00000000-0005-0000-0000-000041AB0000}"/>
    <cellStyle name="Normal 8 3 3 2 3 2 4" xfId="34387" xr:uid="{00000000-0005-0000-0000-000042AB0000}"/>
    <cellStyle name="Normal 8 3 3 2 3 2 5" xfId="19154" xr:uid="{00000000-0005-0000-0000-000043AB0000}"/>
    <cellStyle name="Normal 8 3 3 2 3 3" xfId="5705" xr:uid="{00000000-0005-0000-0000-000044AB0000}"/>
    <cellStyle name="Normal 8 3 3 2 3 3 2" xfId="15757" xr:uid="{00000000-0005-0000-0000-000045AB0000}"/>
    <cellStyle name="Normal 8 3 3 2 3 3 2 2" xfId="46088" xr:uid="{00000000-0005-0000-0000-000046AB0000}"/>
    <cellStyle name="Normal 8 3 3 2 3 3 2 3" xfId="30855" xr:uid="{00000000-0005-0000-0000-000047AB0000}"/>
    <cellStyle name="Normal 8 3 3 2 3 3 3" xfId="10737" xr:uid="{00000000-0005-0000-0000-000048AB0000}"/>
    <cellStyle name="Normal 8 3 3 2 3 3 3 2" xfId="41071" xr:uid="{00000000-0005-0000-0000-000049AB0000}"/>
    <cellStyle name="Normal 8 3 3 2 3 3 3 3" xfId="25838" xr:uid="{00000000-0005-0000-0000-00004AAB0000}"/>
    <cellStyle name="Normal 8 3 3 2 3 3 4" xfId="36058" xr:uid="{00000000-0005-0000-0000-00004BAB0000}"/>
    <cellStyle name="Normal 8 3 3 2 3 3 5" xfId="20825" xr:uid="{00000000-0005-0000-0000-00004CAB0000}"/>
    <cellStyle name="Normal 8 3 3 2 3 4" xfId="12415" xr:uid="{00000000-0005-0000-0000-00004DAB0000}"/>
    <cellStyle name="Normal 8 3 3 2 3 4 2" xfId="42746" xr:uid="{00000000-0005-0000-0000-00004EAB0000}"/>
    <cellStyle name="Normal 8 3 3 2 3 4 3" xfId="27513" xr:uid="{00000000-0005-0000-0000-00004FAB0000}"/>
    <cellStyle name="Normal 8 3 3 2 3 5" xfId="7394" xr:uid="{00000000-0005-0000-0000-000050AB0000}"/>
    <cellStyle name="Normal 8 3 3 2 3 5 2" xfId="37729" xr:uid="{00000000-0005-0000-0000-000051AB0000}"/>
    <cellStyle name="Normal 8 3 3 2 3 5 3" xfId="22496" xr:uid="{00000000-0005-0000-0000-000052AB0000}"/>
    <cellStyle name="Normal 8 3 3 2 3 6" xfId="32717" xr:uid="{00000000-0005-0000-0000-000053AB0000}"/>
    <cellStyle name="Normal 8 3 3 2 3 7" xfId="17483" xr:uid="{00000000-0005-0000-0000-000054AB0000}"/>
    <cellStyle name="Normal 8 3 3 2 4" xfId="3176" xr:uid="{00000000-0005-0000-0000-000055AB0000}"/>
    <cellStyle name="Normal 8 3 3 2 4 2" xfId="13250" xr:uid="{00000000-0005-0000-0000-000056AB0000}"/>
    <cellStyle name="Normal 8 3 3 2 4 2 2" xfId="43581" xr:uid="{00000000-0005-0000-0000-000057AB0000}"/>
    <cellStyle name="Normal 8 3 3 2 4 2 3" xfId="28348" xr:uid="{00000000-0005-0000-0000-000058AB0000}"/>
    <cellStyle name="Normal 8 3 3 2 4 3" xfId="8230" xr:uid="{00000000-0005-0000-0000-000059AB0000}"/>
    <cellStyle name="Normal 8 3 3 2 4 3 2" xfId="38564" xr:uid="{00000000-0005-0000-0000-00005AAB0000}"/>
    <cellStyle name="Normal 8 3 3 2 4 3 3" xfId="23331" xr:uid="{00000000-0005-0000-0000-00005BAB0000}"/>
    <cellStyle name="Normal 8 3 3 2 4 4" xfId="33551" xr:uid="{00000000-0005-0000-0000-00005CAB0000}"/>
    <cellStyle name="Normal 8 3 3 2 4 5" xfId="18318" xr:uid="{00000000-0005-0000-0000-00005DAB0000}"/>
    <cellStyle name="Normal 8 3 3 2 5" xfId="4869" xr:uid="{00000000-0005-0000-0000-00005EAB0000}"/>
    <cellStyle name="Normal 8 3 3 2 5 2" xfId="14921" xr:uid="{00000000-0005-0000-0000-00005FAB0000}"/>
    <cellStyle name="Normal 8 3 3 2 5 2 2" xfId="45252" xr:uid="{00000000-0005-0000-0000-000060AB0000}"/>
    <cellStyle name="Normal 8 3 3 2 5 2 3" xfId="30019" xr:uid="{00000000-0005-0000-0000-000061AB0000}"/>
    <cellStyle name="Normal 8 3 3 2 5 3" xfId="9901" xr:uid="{00000000-0005-0000-0000-000062AB0000}"/>
    <cellStyle name="Normal 8 3 3 2 5 3 2" xfId="40235" xr:uid="{00000000-0005-0000-0000-000063AB0000}"/>
    <cellStyle name="Normal 8 3 3 2 5 3 3" xfId="25002" xr:uid="{00000000-0005-0000-0000-000064AB0000}"/>
    <cellStyle name="Normal 8 3 3 2 5 4" xfId="35222" xr:uid="{00000000-0005-0000-0000-000065AB0000}"/>
    <cellStyle name="Normal 8 3 3 2 5 5" xfId="19989" xr:uid="{00000000-0005-0000-0000-000066AB0000}"/>
    <cellStyle name="Normal 8 3 3 2 6" xfId="11579" xr:uid="{00000000-0005-0000-0000-000067AB0000}"/>
    <cellStyle name="Normal 8 3 3 2 6 2" xfId="41910" xr:uid="{00000000-0005-0000-0000-000068AB0000}"/>
    <cellStyle name="Normal 8 3 3 2 6 3" xfId="26677" xr:uid="{00000000-0005-0000-0000-000069AB0000}"/>
    <cellStyle name="Normal 8 3 3 2 7" xfId="6558" xr:uid="{00000000-0005-0000-0000-00006AAB0000}"/>
    <cellStyle name="Normal 8 3 3 2 7 2" xfId="36893" xr:uid="{00000000-0005-0000-0000-00006BAB0000}"/>
    <cellStyle name="Normal 8 3 3 2 7 3" xfId="21660" xr:uid="{00000000-0005-0000-0000-00006CAB0000}"/>
    <cellStyle name="Normal 8 3 3 2 8" xfId="31881" xr:uid="{00000000-0005-0000-0000-00006DAB0000}"/>
    <cellStyle name="Normal 8 3 3 2 9" xfId="16647" xr:uid="{00000000-0005-0000-0000-00006EAB0000}"/>
    <cellStyle name="Normal 8 3 3 3" xfId="1694" xr:uid="{00000000-0005-0000-0000-00006FAB0000}"/>
    <cellStyle name="Normal 8 3 3 3 2" xfId="2533" xr:uid="{00000000-0005-0000-0000-000070AB0000}"/>
    <cellStyle name="Normal 8 3 3 3 2 2" xfId="4223" xr:uid="{00000000-0005-0000-0000-000071AB0000}"/>
    <cellStyle name="Normal 8 3 3 3 2 2 2" xfId="14296" xr:uid="{00000000-0005-0000-0000-000072AB0000}"/>
    <cellStyle name="Normal 8 3 3 3 2 2 2 2" xfId="44627" xr:uid="{00000000-0005-0000-0000-000073AB0000}"/>
    <cellStyle name="Normal 8 3 3 3 2 2 2 3" xfId="29394" xr:uid="{00000000-0005-0000-0000-000074AB0000}"/>
    <cellStyle name="Normal 8 3 3 3 2 2 3" xfId="9276" xr:uid="{00000000-0005-0000-0000-000075AB0000}"/>
    <cellStyle name="Normal 8 3 3 3 2 2 3 2" xfId="39610" xr:uid="{00000000-0005-0000-0000-000076AB0000}"/>
    <cellStyle name="Normal 8 3 3 3 2 2 3 3" xfId="24377" xr:uid="{00000000-0005-0000-0000-000077AB0000}"/>
    <cellStyle name="Normal 8 3 3 3 2 2 4" xfId="34597" xr:uid="{00000000-0005-0000-0000-000078AB0000}"/>
    <cellStyle name="Normal 8 3 3 3 2 2 5" xfId="19364" xr:uid="{00000000-0005-0000-0000-000079AB0000}"/>
    <cellStyle name="Normal 8 3 3 3 2 3" xfId="5915" xr:uid="{00000000-0005-0000-0000-00007AAB0000}"/>
    <cellStyle name="Normal 8 3 3 3 2 3 2" xfId="15967" xr:uid="{00000000-0005-0000-0000-00007BAB0000}"/>
    <cellStyle name="Normal 8 3 3 3 2 3 2 2" xfId="46298" xr:uid="{00000000-0005-0000-0000-00007CAB0000}"/>
    <cellStyle name="Normal 8 3 3 3 2 3 2 3" xfId="31065" xr:uid="{00000000-0005-0000-0000-00007DAB0000}"/>
    <cellStyle name="Normal 8 3 3 3 2 3 3" xfId="10947" xr:uid="{00000000-0005-0000-0000-00007EAB0000}"/>
    <cellStyle name="Normal 8 3 3 3 2 3 3 2" xfId="41281" xr:uid="{00000000-0005-0000-0000-00007FAB0000}"/>
    <cellStyle name="Normal 8 3 3 3 2 3 3 3" xfId="26048" xr:uid="{00000000-0005-0000-0000-000080AB0000}"/>
    <cellStyle name="Normal 8 3 3 3 2 3 4" xfId="36268" xr:uid="{00000000-0005-0000-0000-000081AB0000}"/>
    <cellStyle name="Normal 8 3 3 3 2 3 5" xfId="21035" xr:uid="{00000000-0005-0000-0000-000082AB0000}"/>
    <cellStyle name="Normal 8 3 3 3 2 4" xfId="12625" xr:uid="{00000000-0005-0000-0000-000083AB0000}"/>
    <cellStyle name="Normal 8 3 3 3 2 4 2" xfId="42956" xr:uid="{00000000-0005-0000-0000-000084AB0000}"/>
    <cellStyle name="Normal 8 3 3 3 2 4 3" xfId="27723" xr:uid="{00000000-0005-0000-0000-000085AB0000}"/>
    <cellStyle name="Normal 8 3 3 3 2 5" xfId="7604" xr:uid="{00000000-0005-0000-0000-000086AB0000}"/>
    <cellStyle name="Normal 8 3 3 3 2 5 2" xfId="37939" xr:uid="{00000000-0005-0000-0000-000087AB0000}"/>
    <cellStyle name="Normal 8 3 3 3 2 5 3" xfId="22706" xr:uid="{00000000-0005-0000-0000-000088AB0000}"/>
    <cellStyle name="Normal 8 3 3 3 2 6" xfId="32927" xr:uid="{00000000-0005-0000-0000-000089AB0000}"/>
    <cellStyle name="Normal 8 3 3 3 2 7" xfId="17693" xr:uid="{00000000-0005-0000-0000-00008AAB0000}"/>
    <cellStyle name="Normal 8 3 3 3 3" xfId="3386" xr:uid="{00000000-0005-0000-0000-00008BAB0000}"/>
    <cellStyle name="Normal 8 3 3 3 3 2" xfId="13460" xr:uid="{00000000-0005-0000-0000-00008CAB0000}"/>
    <cellStyle name="Normal 8 3 3 3 3 2 2" xfId="43791" xr:uid="{00000000-0005-0000-0000-00008DAB0000}"/>
    <cellStyle name="Normal 8 3 3 3 3 2 3" xfId="28558" xr:uid="{00000000-0005-0000-0000-00008EAB0000}"/>
    <cellStyle name="Normal 8 3 3 3 3 3" xfId="8440" xr:uid="{00000000-0005-0000-0000-00008FAB0000}"/>
    <cellStyle name="Normal 8 3 3 3 3 3 2" xfId="38774" xr:uid="{00000000-0005-0000-0000-000090AB0000}"/>
    <cellStyle name="Normal 8 3 3 3 3 3 3" xfId="23541" xr:uid="{00000000-0005-0000-0000-000091AB0000}"/>
    <cellStyle name="Normal 8 3 3 3 3 4" xfId="33761" xr:uid="{00000000-0005-0000-0000-000092AB0000}"/>
    <cellStyle name="Normal 8 3 3 3 3 5" xfId="18528" xr:uid="{00000000-0005-0000-0000-000093AB0000}"/>
    <cellStyle name="Normal 8 3 3 3 4" xfId="5079" xr:uid="{00000000-0005-0000-0000-000094AB0000}"/>
    <cellStyle name="Normal 8 3 3 3 4 2" xfId="15131" xr:uid="{00000000-0005-0000-0000-000095AB0000}"/>
    <cellStyle name="Normal 8 3 3 3 4 2 2" xfId="45462" xr:uid="{00000000-0005-0000-0000-000096AB0000}"/>
    <cellStyle name="Normal 8 3 3 3 4 2 3" xfId="30229" xr:uid="{00000000-0005-0000-0000-000097AB0000}"/>
    <cellStyle name="Normal 8 3 3 3 4 3" xfId="10111" xr:uid="{00000000-0005-0000-0000-000098AB0000}"/>
    <cellStyle name="Normal 8 3 3 3 4 3 2" xfId="40445" xr:uid="{00000000-0005-0000-0000-000099AB0000}"/>
    <cellStyle name="Normal 8 3 3 3 4 3 3" xfId="25212" xr:uid="{00000000-0005-0000-0000-00009AAB0000}"/>
    <cellStyle name="Normal 8 3 3 3 4 4" xfId="35432" xr:uid="{00000000-0005-0000-0000-00009BAB0000}"/>
    <cellStyle name="Normal 8 3 3 3 4 5" xfId="20199" xr:uid="{00000000-0005-0000-0000-00009CAB0000}"/>
    <cellStyle name="Normal 8 3 3 3 5" xfId="11789" xr:uid="{00000000-0005-0000-0000-00009DAB0000}"/>
    <cellStyle name="Normal 8 3 3 3 5 2" xfId="42120" xr:uid="{00000000-0005-0000-0000-00009EAB0000}"/>
    <cellStyle name="Normal 8 3 3 3 5 3" xfId="26887" xr:uid="{00000000-0005-0000-0000-00009FAB0000}"/>
    <cellStyle name="Normal 8 3 3 3 6" xfId="6768" xr:uid="{00000000-0005-0000-0000-0000A0AB0000}"/>
    <cellStyle name="Normal 8 3 3 3 6 2" xfId="37103" xr:uid="{00000000-0005-0000-0000-0000A1AB0000}"/>
    <cellStyle name="Normal 8 3 3 3 6 3" xfId="21870" xr:uid="{00000000-0005-0000-0000-0000A2AB0000}"/>
    <cellStyle name="Normal 8 3 3 3 7" xfId="32091" xr:uid="{00000000-0005-0000-0000-0000A3AB0000}"/>
    <cellStyle name="Normal 8 3 3 3 8" xfId="16857" xr:uid="{00000000-0005-0000-0000-0000A4AB0000}"/>
    <cellStyle name="Normal 8 3 3 4" xfId="2115" xr:uid="{00000000-0005-0000-0000-0000A5AB0000}"/>
    <cellStyle name="Normal 8 3 3 4 2" xfId="3805" xr:uid="{00000000-0005-0000-0000-0000A6AB0000}"/>
    <cellStyle name="Normal 8 3 3 4 2 2" xfId="13878" xr:uid="{00000000-0005-0000-0000-0000A7AB0000}"/>
    <cellStyle name="Normal 8 3 3 4 2 2 2" xfId="44209" xr:uid="{00000000-0005-0000-0000-0000A8AB0000}"/>
    <cellStyle name="Normal 8 3 3 4 2 2 3" xfId="28976" xr:uid="{00000000-0005-0000-0000-0000A9AB0000}"/>
    <cellStyle name="Normal 8 3 3 4 2 3" xfId="8858" xr:uid="{00000000-0005-0000-0000-0000AAAB0000}"/>
    <cellStyle name="Normal 8 3 3 4 2 3 2" xfId="39192" xr:uid="{00000000-0005-0000-0000-0000ABAB0000}"/>
    <cellStyle name="Normal 8 3 3 4 2 3 3" xfId="23959" xr:uid="{00000000-0005-0000-0000-0000ACAB0000}"/>
    <cellStyle name="Normal 8 3 3 4 2 4" xfId="34179" xr:uid="{00000000-0005-0000-0000-0000ADAB0000}"/>
    <cellStyle name="Normal 8 3 3 4 2 5" xfId="18946" xr:uid="{00000000-0005-0000-0000-0000AEAB0000}"/>
    <cellStyle name="Normal 8 3 3 4 3" xfId="5497" xr:uid="{00000000-0005-0000-0000-0000AFAB0000}"/>
    <cellStyle name="Normal 8 3 3 4 3 2" xfId="15549" xr:uid="{00000000-0005-0000-0000-0000B0AB0000}"/>
    <cellStyle name="Normal 8 3 3 4 3 2 2" xfId="45880" xr:uid="{00000000-0005-0000-0000-0000B1AB0000}"/>
    <cellStyle name="Normal 8 3 3 4 3 2 3" xfId="30647" xr:uid="{00000000-0005-0000-0000-0000B2AB0000}"/>
    <cellStyle name="Normal 8 3 3 4 3 3" xfId="10529" xr:uid="{00000000-0005-0000-0000-0000B3AB0000}"/>
    <cellStyle name="Normal 8 3 3 4 3 3 2" xfId="40863" xr:uid="{00000000-0005-0000-0000-0000B4AB0000}"/>
    <cellStyle name="Normal 8 3 3 4 3 3 3" xfId="25630" xr:uid="{00000000-0005-0000-0000-0000B5AB0000}"/>
    <cellStyle name="Normal 8 3 3 4 3 4" xfId="35850" xr:uid="{00000000-0005-0000-0000-0000B6AB0000}"/>
    <cellStyle name="Normal 8 3 3 4 3 5" xfId="20617" xr:uid="{00000000-0005-0000-0000-0000B7AB0000}"/>
    <cellStyle name="Normal 8 3 3 4 4" xfId="12207" xr:uid="{00000000-0005-0000-0000-0000B8AB0000}"/>
    <cellStyle name="Normal 8 3 3 4 4 2" xfId="42538" xr:uid="{00000000-0005-0000-0000-0000B9AB0000}"/>
    <cellStyle name="Normal 8 3 3 4 4 3" xfId="27305" xr:uid="{00000000-0005-0000-0000-0000BAAB0000}"/>
    <cellStyle name="Normal 8 3 3 4 5" xfId="7186" xr:uid="{00000000-0005-0000-0000-0000BBAB0000}"/>
    <cellStyle name="Normal 8 3 3 4 5 2" xfId="37521" xr:uid="{00000000-0005-0000-0000-0000BCAB0000}"/>
    <cellStyle name="Normal 8 3 3 4 5 3" xfId="22288" xr:uid="{00000000-0005-0000-0000-0000BDAB0000}"/>
    <cellStyle name="Normal 8 3 3 4 6" xfId="32509" xr:uid="{00000000-0005-0000-0000-0000BEAB0000}"/>
    <cellStyle name="Normal 8 3 3 4 7" xfId="17275" xr:uid="{00000000-0005-0000-0000-0000BFAB0000}"/>
    <cellStyle name="Normal 8 3 3 5" xfId="2968" xr:uid="{00000000-0005-0000-0000-0000C0AB0000}"/>
    <cellStyle name="Normal 8 3 3 5 2" xfId="13042" xr:uid="{00000000-0005-0000-0000-0000C1AB0000}"/>
    <cellStyle name="Normal 8 3 3 5 2 2" xfId="43373" xr:uid="{00000000-0005-0000-0000-0000C2AB0000}"/>
    <cellStyle name="Normal 8 3 3 5 2 3" xfId="28140" xr:uid="{00000000-0005-0000-0000-0000C3AB0000}"/>
    <cellStyle name="Normal 8 3 3 5 3" xfId="8022" xr:uid="{00000000-0005-0000-0000-0000C4AB0000}"/>
    <cellStyle name="Normal 8 3 3 5 3 2" xfId="38356" xr:uid="{00000000-0005-0000-0000-0000C5AB0000}"/>
    <cellStyle name="Normal 8 3 3 5 3 3" xfId="23123" xr:uid="{00000000-0005-0000-0000-0000C6AB0000}"/>
    <cellStyle name="Normal 8 3 3 5 4" xfId="33343" xr:uid="{00000000-0005-0000-0000-0000C7AB0000}"/>
    <cellStyle name="Normal 8 3 3 5 5" xfId="18110" xr:uid="{00000000-0005-0000-0000-0000C8AB0000}"/>
    <cellStyle name="Normal 8 3 3 6" xfId="4661" xr:uid="{00000000-0005-0000-0000-0000C9AB0000}"/>
    <cellStyle name="Normal 8 3 3 6 2" xfId="14713" xr:uid="{00000000-0005-0000-0000-0000CAAB0000}"/>
    <cellStyle name="Normal 8 3 3 6 2 2" xfId="45044" xr:uid="{00000000-0005-0000-0000-0000CBAB0000}"/>
    <cellStyle name="Normal 8 3 3 6 2 3" xfId="29811" xr:uid="{00000000-0005-0000-0000-0000CCAB0000}"/>
    <cellStyle name="Normal 8 3 3 6 3" xfId="9693" xr:uid="{00000000-0005-0000-0000-0000CDAB0000}"/>
    <cellStyle name="Normal 8 3 3 6 3 2" xfId="40027" xr:uid="{00000000-0005-0000-0000-0000CEAB0000}"/>
    <cellStyle name="Normal 8 3 3 6 3 3" xfId="24794" xr:uid="{00000000-0005-0000-0000-0000CFAB0000}"/>
    <cellStyle name="Normal 8 3 3 6 4" xfId="35014" xr:uid="{00000000-0005-0000-0000-0000D0AB0000}"/>
    <cellStyle name="Normal 8 3 3 6 5" xfId="19781" xr:uid="{00000000-0005-0000-0000-0000D1AB0000}"/>
    <cellStyle name="Normal 8 3 3 7" xfId="11371" xr:uid="{00000000-0005-0000-0000-0000D2AB0000}"/>
    <cellStyle name="Normal 8 3 3 7 2" xfId="41702" xr:uid="{00000000-0005-0000-0000-0000D3AB0000}"/>
    <cellStyle name="Normal 8 3 3 7 3" xfId="26469" xr:uid="{00000000-0005-0000-0000-0000D4AB0000}"/>
    <cellStyle name="Normal 8 3 3 8" xfId="6350" xr:uid="{00000000-0005-0000-0000-0000D5AB0000}"/>
    <cellStyle name="Normal 8 3 3 8 2" xfId="36685" xr:uid="{00000000-0005-0000-0000-0000D6AB0000}"/>
    <cellStyle name="Normal 8 3 3 8 3" xfId="21452" xr:uid="{00000000-0005-0000-0000-0000D7AB0000}"/>
    <cellStyle name="Normal 8 3 3 9" xfId="31674" xr:uid="{00000000-0005-0000-0000-0000D8AB0000}"/>
    <cellStyle name="Normal 8 3 4" xfId="1375" xr:uid="{00000000-0005-0000-0000-0000D9AB0000}"/>
    <cellStyle name="Normal 8 3 4 2" xfId="1798" xr:uid="{00000000-0005-0000-0000-0000DAAB0000}"/>
    <cellStyle name="Normal 8 3 4 2 2" xfId="2637" xr:uid="{00000000-0005-0000-0000-0000DBAB0000}"/>
    <cellStyle name="Normal 8 3 4 2 2 2" xfId="4327" xr:uid="{00000000-0005-0000-0000-0000DCAB0000}"/>
    <cellStyle name="Normal 8 3 4 2 2 2 2" xfId="14400" xr:uid="{00000000-0005-0000-0000-0000DDAB0000}"/>
    <cellStyle name="Normal 8 3 4 2 2 2 2 2" xfId="44731" xr:uid="{00000000-0005-0000-0000-0000DEAB0000}"/>
    <cellStyle name="Normal 8 3 4 2 2 2 2 3" xfId="29498" xr:uid="{00000000-0005-0000-0000-0000DFAB0000}"/>
    <cellStyle name="Normal 8 3 4 2 2 2 3" xfId="9380" xr:uid="{00000000-0005-0000-0000-0000E0AB0000}"/>
    <cellStyle name="Normal 8 3 4 2 2 2 3 2" xfId="39714" xr:uid="{00000000-0005-0000-0000-0000E1AB0000}"/>
    <cellStyle name="Normal 8 3 4 2 2 2 3 3" xfId="24481" xr:uid="{00000000-0005-0000-0000-0000E2AB0000}"/>
    <cellStyle name="Normal 8 3 4 2 2 2 4" xfId="34701" xr:uid="{00000000-0005-0000-0000-0000E3AB0000}"/>
    <cellStyle name="Normal 8 3 4 2 2 2 5" xfId="19468" xr:uid="{00000000-0005-0000-0000-0000E4AB0000}"/>
    <cellStyle name="Normal 8 3 4 2 2 3" xfId="6019" xr:uid="{00000000-0005-0000-0000-0000E5AB0000}"/>
    <cellStyle name="Normal 8 3 4 2 2 3 2" xfId="16071" xr:uid="{00000000-0005-0000-0000-0000E6AB0000}"/>
    <cellStyle name="Normal 8 3 4 2 2 3 2 2" xfId="46402" xr:uid="{00000000-0005-0000-0000-0000E7AB0000}"/>
    <cellStyle name="Normal 8 3 4 2 2 3 2 3" xfId="31169" xr:uid="{00000000-0005-0000-0000-0000E8AB0000}"/>
    <cellStyle name="Normal 8 3 4 2 2 3 3" xfId="11051" xr:uid="{00000000-0005-0000-0000-0000E9AB0000}"/>
    <cellStyle name="Normal 8 3 4 2 2 3 3 2" xfId="41385" xr:uid="{00000000-0005-0000-0000-0000EAAB0000}"/>
    <cellStyle name="Normal 8 3 4 2 2 3 3 3" xfId="26152" xr:uid="{00000000-0005-0000-0000-0000EBAB0000}"/>
    <cellStyle name="Normal 8 3 4 2 2 3 4" xfId="36372" xr:uid="{00000000-0005-0000-0000-0000ECAB0000}"/>
    <cellStyle name="Normal 8 3 4 2 2 3 5" xfId="21139" xr:uid="{00000000-0005-0000-0000-0000EDAB0000}"/>
    <cellStyle name="Normal 8 3 4 2 2 4" xfId="12729" xr:uid="{00000000-0005-0000-0000-0000EEAB0000}"/>
    <cellStyle name="Normal 8 3 4 2 2 4 2" xfId="43060" xr:uid="{00000000-0005-0000-0000-0000EFAB0000}"/>
    <cellStyle name="Normal 8 3 4 2 2 4 3" xfId="27827" xr:uid="{00000000-0005-0000-0000-0000F0AB0000}"/>
    <cellStyle name="Normal 8 3 4 2 2 5" xfId="7708" xr:uid="{00000000-0005-0000-0000-0000F1AB0000}"/>
    <cellStyle name="Normal 8 3 4 2 2 5 2" xfId="38043" xr:uid="{00000000-0005-0000-0000-0000F2AB0000}"/>
    <cellStyle name="Normal 8 3 4 2 2 5 3" xfId="22810" xr:uid="{00000000-0005-0000-0000-0000F3AB0000}"/>
    <cellStyle name="Normal 8 3 4 2 2 6" xfId="33031" xr:uid="{00000000-0005-0000-0000-0000F4AB0000}"/>
    <cellStyle name="Normal 8 3 4 2 2 7" xfId="17797" xr:uid="{00000000-0005-0000-0000-0000F5AB0000}"/>
    <cellStyle name="Normal 8 3 4 2 3" xfId="3490" xr:uid="{00000000-0005-0000-0000-0000F6AB0000}"/>
    <cellStyle name="Normal 8 3 4 2 3 2" xfId="13564" xr:uid="{00000000-0005-0000-0000-0000F7AB0000}"/>
    <cellStyle name="Normal 8 3 4 2 3 2 2" xfId="43895" xr:uid="{00000000-0005-0000-0000-0000F8AB0000}"/>
    <cellStyle name="Normal 8 3 4 2 3 2 3" xfId="28662" xr:uid="{00000000-0005-0000-0000-0000F9AB0000}"/>
    <cellStyle name="Normal 8 3 4 2 3 3" xfId="8544" xr:uid="{00000000-0005-0000-0000-0000FAAB0000}"/>
    <cellStyle name="Normal 8 3 4 2 3 3 2" xfId="38878" xr:uid="{00000000-0005-0000-0000-0000FBAB0000}"/>
    <cellStyle name="Normal 8 3 4 2 3 3 3" xfId="23645" xr:uid="{00000000-0005-0000-0000-0000FCAB0000}"/>
    <cellStyle name="Normal 8 3 4 2 3 4" xfId="33865" xr:uid="{00000000-0005-0000-0000-0000FDAB0000}"/>
    <cellStyle name="Normal 8 3 4 2 3 5" xfId="18632" xr:uid="{00000000-0005-0000-0000-0000FEAB0000}"/>
    <cellStyle name="Normal 8 3 4 2 4" xfId="5183" xr:uid="{00000000-0005-0000-0000-0000FFAB0000}"/>
    <cellStyle name="Normal 8 3 4 2 4 2" xfId="15235" xr:uid="{00000000-0005-0000-0000-000000AC0000}"/>
    <cellStyle name="Normal 8 3 4 2 4 2 2" xfId="45566" xr:uid="{00000000-0005-0000-0000-000001AC0000}"/>
    <cellStyle name="Normal 8 3 4 2 4 2 3" xfId="30333" xr:uid="{00000000-0005-0000-0000-000002AC0000}"/>
    <cellStyle name="Normal 8 3 4 2 4 3" xfId="10215" xr:uid="{00000000-0005-0000-0000-000003AC0000}"/>
    <cellStyle name="Normal 8 3 4 2 4 3 2" xfId="40549" xr:uid="{00000000-0005-0000-0000-000004AC0000}"/>
    <cellStyle name="Normal 8 3 4 2 4 3 3" xfId="25316" xr:uid="{00000000-0005-0000-0000-000005AC0000}"/>
    <cellStyle name="Normal 8 3 4 2 4 4" xfId="35536" xr:uid="{00000000-0005-0000-0000-000006AC0000}"/>
    <cellStyle name="Normal 8 3 4 2 4 5" xfId="20303" xr:uid="{00000000-0005-0000-0000-000007AC0000}"/>
    <cellStyle name="Normal 8 3 4 2 5" xfId="11893" xr:uid="{00000000-0005-0000-0000-000008AC0000}"/>
    <cellStyle name="Normal 8 3 4 2 5 2" xfId="42224" xr:uid="{00000000-0005-0000-0000-000009AC0000}"/>
    <cellStyle name="Normal 8 3 4 2 5 3" xfId="26991" xr:uid="{00000000-0005-0000-0000-00000AAC0000}"/>
    <cellStyle name="Normal 8 3 4 2 6" xfId="6872" xr:uid="{00000000-0005-0000-0000-00000BAC0000}"/>
    <cellStyle name="Normal 8 3 4 2 6 2" xfId="37207" xr:uid="{00000000-0005-0000-0000-00000CAC0000}"/>
    <cellStyle name="Normal 8 3 4 2 6 3" xfId="21974" xr:uid="{00000000-0005-0000-0000-00000DAC0000}"/>
    <cellStyle name="Normal 8 3 4 2 7" xfId="32195" xr:uid="{00000000-0005-0000-0000-00000EAC0000}"/>
    <cellStyle name="Normal 8 3 4 2 8" xfId="16961" xr:uid="{00000000-0005-0000-0000-00000FAC0000}"/>
    <cellStyle name="Normal 8 3 4 3" xfId="2219" xr:uid="{00000000-0005-0000-0000-000010AC0000}"/>
    <cellStyle name="Normal 8 3 4 3 2" xfId="3909" xr:uid="{00000000-0005-0000-0000-000011AC0000}"/>
    <cellStyle name="Normal 8 3 4 3 2 2" xfId="13982" xr:uid="{00000000-0005-0000-0000-000012AC0000}"/>
    <cellStyle name="Normal 8 3 4 3 2 2 2" xfId="44313" xr:uid="{00000000-0005-0000-0000-000013AC0000}"/>
    <cellStyle name="Normal 8 3 4 3 2 2 3" xfId="29080" xr:uid="{00000000-0005-0000-0000-000014AC0000}"/>
    <cellStyle name="Normal 8 3 4 3 2 3" xfId="8962" xr:uid="{00000000-0005-0000-0000-000015AC0000}"/>
    <cellStyle name="Normal 8 3 4 3 2 3 2" xfId="39296" xr:uid="{00000000-0005-0000-0000-000016AC0000}"/>
    <cellStyle name="Normal 8 3 4 3 2 3 3" xfId="24063" xr:uid="{00000000-0005-0000-0000-000017AC0000}"/>
    <cellStyle name="Normal 8 3 4 3 2 4" xfId="34283" xr:uid="{00000000-0005-0000-0000-000018AC0000}"/>
    <cellStyle name="Normal 8 3 4 3 2 5" xfId="19050" xr:uid="{00000000-0005-0000-0000-000019AC0000}"/>
    <cellStyle name="Normal 8 3 4 3 3" xfId="5601" xr:uid="{00000000-0005-0000-0000-00001AAC0000}"/>
    <cellStyle name="Normal 8 3 4 3 3 2" xfId="15653" xr:uid="{00000000-0005-0000-0000-00001BAC0000}"/>
    <cellStyle name="Normal 8 3 4 3 3 2 2" xfId="45984" xr:uid="{00000000-0005-0000-0000-00001CAC0000}"/>
    <cellStyle name="Normal 8 3 4 3 3 2 3" xfId="30751" xr:uid="{00000000-0005-0000-0000-00001DAC0000}"/>
    <cellStyle name="Normal 8 3 4 3 3 3" xfId="10633" xr:uid="{00000000-0005-0000-0000-00001EAC0000}"/>
    <cellStyle name="Normal 8 3 4 3 3 3 2" xfId="40967" xr:uid="{00000000-0005-0000-0000-00001FAC0000}"/>
    <cellStyle name="Normal 8 3 4 3 3 3 3" xfId="25734" xr:uid="{00000000-0005-0000-0000-000020AC0000}"/>
    <cellStyle name="Normal 8 3 4 3 3 4" xfId="35954" xr:uid="{00000000-0005-0000-0000-000021AC0000}"/>
    <cellStyle name="Normal 8 3 4 3 3 5" xfId="20721" xr:uid="{00000000-0005-0000-0000-000022AC0000}"/>
    <cellStyle name="Normal 8 3 4 3 4" xfId="12311" xr:uid="{00000000-0005-0000-0000-000023AC0000}"/>
    <cellStyle name="Normal 8 3 4 3 4 2" xfId="42642" xr:uid="{00000000-0005-0000-0000-000024AC0000}"/>
    <cellStyle name="Normal 8 3 4 3 4 3" xfId="27409" xr:uid="{00000000-0005-0000-0000-000025AC0000}"/>
    <cellStyle name="Normal 8 3 4 3 5" xfId="7290" xr:uid="{00000000-0005-0000-0000-000026AC0000}"/>
    <cellStyle name="Normal 8 3 4 3 5 2" xfId="37625" xr:uid="{00000000-0005-0000-0000-000027AC0000}"/>
    <cellStyle name="Normal 8 3 4 3 5 3" xfId="22392" xr:uid="{00000000-0005-0000-0000-000028AC0000}"/>
    <cellStyle name="Normal 8 3 4 3 6" xfId="32613" xr:uid="{00000000-0005-0000-0000-000029AC0000}"/>
    <cellStyle name="Normal 8 3 4 3 7" xfId="17379" xr:uid="{00000000-0005-0000-0000-00002AAC0000}"/>
    <cellStyle name="Normal 8 3 4 4" xfId="3072" xr:uid="{00000000-0005-0000-0000-00002BAC0000}"/>
    <cellStyle name="Normal 8 3 4 4 2" xfId="13146" xr:uid="{00000000-0005-0000-0000-00002CAC0000}"/>
    <cellStyle name="Normal 8 3 4 4 2 2" xfId="43477" xr:uid="{00000000-0005-0000-0000-00002DAC0000}"/>
    <cellStyle name="Normal 8 3 4 4 2 3" xfId="28244" xr:uid="{00000000-0005-0000-0000-00002EAC0000}"/>
    <cellStyle name="Normal 8 3 4 4 3" xfId="8126" xr:uid="{00000000-0005-0000-0000-00002FAC0000}"/>
    <cellStyle name="Normal 8 3 4 4 3 2" xfId="38460" xr:uid="{00000000-0005-0000-0000-000030AC0000}"/>
    <cellStyle name="Normal 8 3 4 4 3 3" xfId="23227" xr:uid="{00000000-0005-0000-0000-000031AC0000}"/>
    <cellStyle name="Normal 8 3 4 4 4" xfId="33447" xr:uid="{00000000-0005-0000-0000-000032AC0000}"/>
    <cellStyle name="Normal 8 3 4 4 5" xfId="18214" xr:uid="{00000000-0005-0000-0000-000033AC0000}"/>
    <cellStyle name="Normal 8 3 4 5" xfId="4765" xr:uid="{00000000-0005-0000-0000-000034AC0000}"/>
    <cellStyle name="Normal 8 3 4 5 2" xfId="14817" xr:uid="{00000000-0005-0000-0000-000035AC0000}"/>
    <cellStyle name="Normal 8 3 4 5 2 2" xfId="45148" xr:uid="{00000000-0005-0000-0000-000036AC0000}"/>
    <cellStyle name="Normal 8 3 4 5 2 3" xfId="29915" xr:uid="{00000000-0005-0000-0000-000037AC0000}"/>
    <cellStyle name="Normal 8 3 4 5 3" xfId="9797" xr:uid="{00000000-0005-0000-0000-000038AC0000}"/>
    <cellStyle name="Normal 8 3 4 5 3 2" xfId="40131" xr:uid="{00000000-0005-0000-0000-000039AC0000}"/>
    <cellStyle name="Normal 8 3 4 5 3 3" xfId="24898" xr:uid="{00000000-0005-0000-0000-00003AAC0000}"/>
    <cellStyle name="Normal 8 3 4 5 4" xfId="35118" xr:uid="{00000000-0005-0000-0000-00003BAC0000}"/>
    <cellStyle name="Normal 8 3 4 5 5" xfId="19885" xr:uid="{00000000-0005-0000-0000-00003CAC0000}"/>
    <cellStyle name="Normal 8 3 4 6" xfId="11475" xr:uid="{00000000-0005-0000-0000-00003DAC0000}"/>
    <cellStyle name="Normal 8 3 4 6 2" xfId="41806" xr:uid="{00000000-0005-0000-0000-00003EAC0000}"/>
    <cellStyle name="Normal 8 3 4 6 3" xfId="26573" xr:uid="{00000000-0005-0000-0000-00003FAC0000}"/>
    <cellStyle name="Normal 8 3 4 7" xfId="6454" xr:uid="{00000000-0005-0000-0000-000040AC0000}"/>
    <cellStyle name="Normal 8 3 4 7 2" xfId="36789" xr:uid="{00000000-0005-0000-0000-000041AC0000}"/>
    <cellStyle name="Normal 8 3 4 7 3" xfId="21556" xr:uid="{00000000-0005-0000-0000-000042AC0000}"/>
    <cellStyle name="Normal 8 3 4 8" xfId="31777" xr:uid="{00000000-0005-0000-0000-000043AC0000}"/>
    <cellStyle name="Normal 8 3 4 9" xfId="16543" xr:uid="{00000000-0005-0000-0000-000044AC0000}"/>
    <cellStyle name="Normal 8 3 5" xfId="1588" xr:uid="{00000000-0005-0000-0000-000045AC0000}"/>
    <cellStyle name="Normal 8 3 5 2" xfId="2429" xr:uid="{00000000-0005-0000-0000-000046AC0000}"/>
    <cellStyle name="Normal 8 3 5 2 2" xfId="4119" xr:uid="{00000000-0005-0000-0000-000047AC0000}"/>
    <cellStyle name="Normal 8 3 5 2 2 2" xfId="14192" xr:uid="{00000000-0005-0000-0000-000048AC0000}"/>
    <cellStyle name="Normal 8 3 5 2 2 2 2" xfId="44523" xr:uid="{00000000-0005-0000-0000-000049AC0000}"/>
    <cellStyle name="Normal 8 3 5 2 2 2 3" xfId="29290" xr:uid="{00000000-0005-0000-0000-00004AAC0000}"/>
    <cellStyle name="Normal 8 3 5 2 2 3" xfId="9172" xr:uid="{00000000-0005-0000-0000-00004BAC0000}"/>
    <cellStyle name="Normal 8 3 5 2 2 3 2" xfId="39506" xr:uid="{00000000-0005-0000-0000-00004CAC0000}"/>
    <cellStyle name="Normal 8 3 5 2 2 3 3" xfId="24273" xr:uid="{00000000-0005-0000-0000-00004DAC0000}"/>
    <cellStyle name="Normal 8 3 5 2 2 4" xfId="34493" xr:uid="{00000000-0005-0000-0000-00004EAC0000}"/>
    <cellStyle name="Normal 8 3 5 2 2 5" xfId="19260" xr:uid="{00000000-0005-0000-0000-00004FAC0000}"/>
    <cellStyle name="Normal 8 3 5 2 3" xfId="5811" xr:uid="{00000000-0005-0000-0000-000050AC0000}"/>
    <cellStyle name="Normal 8 3 5 2 3 2" xfId="15863" xr:uid="{00000000-0005-0000-0000-000051AC0000}"/>
    <cellStyle name="Normal 8 3 5 2 3 2 2" xfId="46194" xr:uid="{00000000-0005-0000-0000-000052AC0000}"/>
    <cellStyle name="Normal 8 3 5 2 3 2 3" xfId="30961" xr:uid="{00000000-0005-0000-0000-000053AC0000}"/>
    <cellStyle name="Normal 8 3 5 2 3 3" xfId="10843" xr:uid="{00000000-0005-0000-0000-000054AC0000}"/>
    <cellStyle name="Normal 8 3 5 2 3 3 2" xfId="41177" xr:uid="{00000000-0005-0000-0000-000055AC0000}"/>
    <cellStyle name="Normal 8 3 5 2 3 3 3" xfId="25944" xr:uid="{00000000-0005-0000-0000-000056AC0000}"/>
    <cellStyle name="Normal 8 3 5 2 3 4" xfId="36164" xr:uid="{00000000-0005-0000-0000-000057AC0000}"/>
    <cellStyle name="Normal 8 3 5 2 3 5" xfId="20931" xr:uid="{00000000-0005-0000-0000-000058AC0000}"/>
    <cellStyle name="Normal 8 3 5 2 4" xfId="12521" xr:uid="{00000000-0005-0000-0000-000059AC0000}"/>
    <cellStyle name="Normal 8 3 5 2 4 2" xfId="42852" xr:uid="{00000000-0005-0000-0000-00005AAC0000}"/>
    <cellStyle name="Normal 8 3 5 2 4 3" xfId="27619" xr:uid="{00000000-0005-0000-0000-00005BAC0000}"/>
    <cellStyle name="Normal 8 3 5 2 5" xfId="7500" xr:uid="{00000000-0005-0000-0000-00005CAC0000}"/>
    <cellStyle name="Normal 8 3 5 2 5 2" xfId="37835" xr:uid="{00000000-0005-0000-0000-00005DAC0000}"/>
    <cellStyle name="Normal 8 3 5 2 5 3" xfId="22602" xr:uid="{00000000-0005-0000-0000-00005EAC0000}"/>
    <cellStyle name="Normal 8 3 5 2 6" xfId="32823" xr:uid="{00000000-0005-0000-0000-00005FAC0000}"/>
    <cellStyle name="Normal 8 3 5 2 7" xfId="17589" xr:uid="{00000000-0005-0000-0000-000060AC0000}"/>
    <cellStyle name="Normal 8 3 5 3" xfId="3282" xr:uid="{00000000-0005-0000-0000-000061AC0000}"/>
    <cellStyle name="Normal 8 3 5 3 2" xfId="13356" xr:uid="{00000000-0005-0000-0000-000062AC0000}"/>
    <cellStyle name="Normal 8 3 5 3 2 2" xfId="43687" xr:uid="{00000000-0005-0000-0000-000063AC0000}"/>
    <cellStyle name="Normal 8 3 5 3 2 3" xfId="28454" xr:uid="{00000000-0005-0000-0000-000064AC0000}"/>
    <cellStyle name="Normal 8 3 5 3 3" xfId="8336" xr:uid="{00000000-0005-0000-0000-000065AC0000}"/>
    <cellStyle name="Normal 8 3 5 3 3 2" xfId="38670" xr:uid="{00000000-0005-0000-0000-000066AC0000}"/>
    <cellStyle name="Normal 8 3 5 3 3 3" xfId="23437" xr:uid="{00000000-0005-0000-0000-000067AC0000}"/>
    <cellStyle name="Normal 8 3 5 3 4" xfId="33657" xr:uid="{00000000-0005-0000-0000-000068AC0000}"/>
    <cellStyle name="Normal 8 3 5 3 5" xfId="18424" xr:uid="{00000000-0005-0000-0000-000069AC0000}"/>
    <cellStyle name="Normal 8 3 5 4" xfId="4975" xr:uid="{00000000-0005-0000-0000-00006AAC0000}"/>
    <cellStyle name="Normal 8 3 5 4 2" xfId="15027" xr:uid="{00000000-0005-0000-0000-00006BAC0000}"/>
    <cellStyle name="Normal 8 3 5 4 2 2" xfId="45358" xr:uid="{00000000-0005-0000-0000-00006CAC0000}"/>
    <cellStyle name="Normal 8 3 5 4 2 3" xfId="30125" xr:uid="{00000000-0005-0000-0000-00006DAC0000}"/>
    <cellStyle name="Normal 8 3 5 4 3" xfId="10007" xr:uid="{00000000-0005-0000-0000-00006EAC0000}"/>
    <cellStyle name="Normal 8 3 5 4 3 2" xfId="40341" xr:uid="{00000000-0005-0000-0000-00006FAC0000}"/>
    <cellStyle name="Normal 8 3 5 4 3 3" xfId="25108" xr:uid="{00000000-0005-0000-0000-000070AC0000}"/>
    <cellStyle name="Normal 8 3 5 4 4" xfId="35328" xr:uid="{00000000-0005-0000-0000-000071AC0000}"/>
    <cellStyle name="Normal 8 3 5 4 5" xfId="20095" xr:uid="{00000000-0005-0000-0000-000072AC0000}"/>
    <cellStyle name="Normal 8 3 5 5" xfId="11685" xr:uid="{00000000-0005-0000-0000-000073AC0000}"/>
    <cellStyle name="Normal 8 3 5 5 2" xfId="42016" xr:uid="{00000000-0005-0000-0000-000074AC0000}"/>
    <cellStyle name="Normal 8 3 5 5 3" xfId="26783" xr:uid="{00000000-0005-0000-0000-000075AC0000}"/>
    <cellStyle name="Normal 8 3 5 6" xfId="6664" xr:uid="{00000000-0005-0000-0000-000076AC0000}"/>
    <cellStyle name="Normal 8 3 5 6 2" xfId="36999" xr:uid="{00000000-0005-0000-0000-000077AC0000}"/>
    <cellStyle name="Normal 8 3 5 6 3" xfId="21766" xr:uid="{00000000-0005-0000-0000-000078AC0000}"/>
    <cellStyle name="Normal 8 3 5 7" xfId="31987" xr:uid="{00000000-0005-0000-0000-000079AC0000}"/>
    <cellStyle name="Normal 8 3 5 8" xfId="16753" xr:uid="{00000000-0005-0000-0000-00007AAC0000}"/>
    <cellStyle name="Normal 8 3 6" xfId="2009" xr:uid="{00000000-0005-0000-0000-00007BAC0000}"/>
    <cellStyle name="Normal 8 3 6 2" xfId="3701" xr:uid="{00000000-0005-0000-0000-00007CAC0000}"/>
    <cellStyle name="Normal 8 3 6 2 2" xfId="13774" xr:uid="{00000000-0005-0000-0000-00007DAC0000}"/>
    <cellStyle name="Normal 8 3 6 2 2 2" xfId="44105" xr:uid="{00000000-0005-0000-0000-00007EAC0000}"/>
    <cellStyle name="Normal 8 3 6 2 2 3" xfId="28872" xr:uid="{00000000-0005-0000-0000-00007FAC0000}"/>
    <cellStyle name="Normal 8 3 6 2 3" xfId="8754" xr:uid="{00000000-0005-0000-0000-000080AC0000}"/>
    <cellStyle name="Normal 8 3 6 2 3 2" xfId="39088" xr:uid="{00000000-0005-0000-0000-000081AC0000}"/>
    <cellStyle name="Normal 8 3 6 2 3 3" xfId="23855" xr:uid="{00000000-0005-0000-0000-000082AC0000}"/>
    <cellStyle name="Normal 8 3 6 2 4" xfId="34075" xr:uid="{00000000-0005-0000-0000-000083AC0000}"/>
    <cellStyle name="Normal 8 3 6 2 5" xfId="18842" xr:uid="{00000000-0005-0000-0000-000084AC0000}"/>
    <cellStyle name="Normal 8 3 6 3" xfId="5393" xr:uid="{00000000-0005-0000-0000-000085AC0000}"/>
    <cellStyle name="Normal 8 3 6 3 2" xfId="15445" xr:uid="{00000000-0005-0000-0000-000086AC0000}"/>
    <cellStyle name="Normal 8 3 6 3 2 2" xfId="45776" xr:uid="{00000000-0005-0000-0000-000087AC0000}"/>
    <cellStyle name="Normal 8 3 6 3 2 3" xfId="30543" xr:uid="{00000000-0005-0000-0000-000088AC0000}"/>
    <cellStyle name="Normal 8 3 6 3 3" xfId="10425" xr:uid="{00000000-0005-0000-0000-000089AC0000}"/>
    <cellStyle name="Normal 8 3 6 3 3 2" xfId="40759" xr:uid="{00000000-0005-0000-0000-00008AAC0000}"/>
    <cellStyle name="Normal 8 3 6 3 3 3" xfId="25526" xr:uid="{00000000-0005-0000-0000-00008BAC0000}"/>
    <cellStyle name="Normal 8 3 6 3 4" xfId="35746" xr:uid="{00000000-0005-0000-0000-00008CAC0000}"/>
    <cellStyle name="Normal 8 3 6 3 5" xfId="20513" xr:uid="{00000000-0005-0000-0000-00008DAC0000}"/>
    <cellStyle name="Normal 8 3 6 4" xfId="12103" xr:uid="{00000000-0005-0000-0000-00008EAC0000}"/>
    <cellStyle name="Normal 8 3 6 4 2" xfId="42434" xr:uid="{00000000-0005-0000-0000-00008FAC0000}"/>
    <cellStyle name="Normal 8 3 6 4 3" xfId="27201" xr:uid="{00000000-0005-0000-0000-000090AC0000}"/>
    <cellStyle name="Normal 8 3 6 5" xfId="7082" xr:uid="{00000000-0005-0000-0000-000091AC0000}"/>
    <cellStyle name="Normal 8 3 6 5 2" xfId="37417" xr:uid="{00000000-0005-0000-0000-000092AC0000}"/>
    <cellStyle name="Normal 8 3 6 5 3" xfId="22184" xr:uid="{00000000-0005-0000-0000-000093AC0000}"/>
    <cellStyle name="Normal 8 3 6 6" xfId="32405" xr:uid="{00000000-0005-0000-0000-000094AC0000}"/>
    <cellStyle name="Normal 8 3 6 7" xfId="17171" xr:uid="{00000000-0005-0000-0000-000095AC0000}"/>
    <cellStyle name="Normal 8 3 7" xfId="2861" xr:uid="{00000000-0005-0000-0000-000096AC0000}"/>
    <cellStyle name="Normal 8 3 7 2" xfId="12938" xr:uid="{00000000-0005-0000-0000-000097AC0000}"/>
    <cellStyle name="Normal 8 3 7 2 2" xfId="43269" xr:uid="{00000000-0005-0000-0000-000098AC0000}"/>
    <cellStyle name="Normal 8 3 7 2 3" xfId="28036" xr:uid="{00000000-0005-0000-0000-000099AC0000}"/>
    <cellStyle name="Normal 8 3 7 3" xfId="7918" xr:uid="{00000000-0005-0000-0000-00009AAC0000}"/>
    <cellStyle name="Normal 8 3 7 3 2" xfId="38252" xr:uid="{00000000-0005-0000-0000-00009BAC0000}"/>
    <cellStyle name="Normal 8 3 7 3 3" xfId="23019" xr:uid="{00000000-0005-0000-0000-00009CAC0000}"/>
    <cellStyle name="Normal 8 3 7 4" xfId="33239" xr:uid="{00000000-0005-0000-0000-00009DAC0000}"/>
    <cellStyle name="Normal 8 3 7 5" xfId="18006" xr:uid="{00000000-0005-0000-0000-00009EAC0000}"/>
    <cellStyle name="Normal 8 3 8" xfId="4555" xr:uid="{00000000-0005-0000-0000-00009FAC0000}"/>
    <cellStyle name="Normal 8 3 8 2" xfId="14609" xr:uid="{00000000-0005-0000-0000-0000A0AC0000}"/>
    <cellStyle name="Normal 8 3 8 2 2" xfId="44940" xr:uid="{00000000-0005-0000-0000-0000A1AC0000}"/>
    <cellStyle name="Normal 8 3 8 2 3" xfId="29707" xr:uid="{00000000-0005-0000-0000-0000A2AC0000}"/>
    <cellStyle name="Normal 8 3 8 3" xfId="9589" xr:uid="{00000000-0005-0000-0000-0000A3AC0000}"/>
    <cellStyle name="Normal 8 3 8 3 2" xfId="39923" xr:uid="{00000000-0005-0000-0000-0000A4AC0000}"/>
    <cellStyle name="Normal 8 3 8 3 3" xfId="24690" xr:uid="{00000000-0005-0000-0000-0000A5AC0000}"/>
    <cellStyle name="Normal 8 3 8 4" xfId="34910" xr:uid="{00000000-0005-0000-0000-0000A6AC0000}"/>
    <cellStyle name="Normal 8 3 8 5" xfId="19677" xr:uid="{00000000-0005-0000-0000-0000A7AC0000}"/>
    <cellStyle name="Normal 8 3 9" xfId="11265" xr:uid="{00000000-0005-0000-0000-0000A8AC0000}"/>
    <cellStyle name="Normal 8 3 9 2" xfId="41598" xr:uid="{00000000-0005-0000-0000-0000A9AC0000}"/>
    <cellStyle name="Normal 8 3 9 3" xfId="26365" xr:uid="{00000000-0005-0000-0000-0000AAAC0000}"/>
    <cellStyle name="Normal 8 4" xfId="426" xr:uid="{00000000-0005-0000-0000-0000ABAC0000}"/>
    <cellStyle name="Normal 8 5" xfId="31431" xr:uid="{00000000-0005-0000-0000-0000ACAC0000}"/>
    <cellStyle name="Normal 8 6" xfId="46798" xr:uid="{00000000-0005-0000-0000-0000ADAC0000}"/>
    <cellStyle name="Normal 80" xfId="416" xr:uid="{00000000-0005-0000-0000-0000AEAC0000}"/>
    <cellStyle name="Normal 80 10" xfId="6195" xr:uid="{00000000-0005-0000-0000-0000AFAC0000}"/>
    <cellStyle name="Normal 80 10 2" xfId="36533" xr:uid="{00000000-0005-0000-0000-0000B0AC0000}"/>
    <cellStyle name="Normal 80 10 3" xfId="21300" xr:uid="{00000000-0005-0000-0000-0000B1AC0000}"/>
    <cellStyle name="Normal 80 11" xfId="31524" xr:uid="{00000000-0005-0000-0000-0000B2AC0000}"/>
    <cellStyle name="Normal 80 12" xfId="16285" xr:uid="{00000000-0005-0000-0000-0000B3AC0000}"/>
    <cellStyle name="Normal 80 2" xfId="1159" xr:uid="{00000000-0005-0000-0000-0000B4AC0000}"/>
    <cellStyle name="Normal 80 2 10" xfId="31577" xr:uid="{00000000-0005-0000-0000-0000B5AC0000}"/>
    <cellStyle name="Normal 80 2 11" xfId="16339" xr:uid="{00000000-0005-0000-0000-0000B6AC0000}"/>
    <cellStyle name="Normal 80 2 2" xfId="1268" xr:uid="{00000000-0005-0000-0000-0000B7AC0000}"/>
    <cellStyle name="Normal 80 2 2 10" xfId="16443" xr:uid="{00000000-0005-0000-0000-0000B8AC0000}"/>
    <cellStyle name="Normal 80 2 2 2" xfId="1485" xr:uid="{00000000-0005-0000-0000-0000B9AC0000}"/>
    <cellStyle name="Normal 80 2 2 2 2" xfId="1906" xr:uid="{00000000-0005-0000-0000-0000BAAC0000}"/>
    <cellStyle name="Normal 80 2 2 2 2 2" xfId="2745" xr:uid="{00000000-0005-0000-0000-0000BBAC0000}"/>
    <cellStyle name="Normal 80 2 2 2 2 2 2" xfId="4435" xr:uid="{00000000-0005-0000-0000-0000BCAC0000}"/>
    <cellStyle name="Normal 80 2 2 2 2 2 2 2" xfId="14508" xr:uid="{00000000-0005-0000-0000-0000BDAC0000}"/>
    <cellStyle name="Normal 80 2 2 2 2 2 2 2 2" xfId="44839" xr:uid="{00000000-0005-0000-0000-0000BEAC0000}"/>
    <cellStyle name="Normal 80 2 2 2 2 2 2 2 3" xfId="29606" xr:uid="{00000000-0005-0000-0000-0000BFAC0000}"/>
    <cellStyle name="Normal 80 2 2 2 2 2 2 3" xfId="9488" xr:uid="{00000000-0005-0000-0000-0000C0AC0000}"/>
    <cellStyle name="Normal 80 2 2 2 2 2 2 3 2" xfId="39822" xr:uid="{00000000-0005-0000-0000-0000C1AC0000}"/>
    <cellStyle name="Normal 80 2 2 2 2 2 2 3 3" xfId="24589" xr:uid="{00000000-0005-0000-0000-0000C2AC0000}"/>
    <cellStyle name="Normal 80 2 2 2 2 2 2 4" xfId="34809" xr:uid="{00000000-0005-0000-0000-0000C3AC0000}"/>
    <cellStyle name="Normal 80 2 2 2 2 2 2 5" xfId="19576" xr:uid="{00000000-0005-0000-0000-0000C4AC0000}"/>
    <cellStyle name="Normal 80 2 2 2 2 2 3" xfId="6127" xr:uid="{00000000-0005-0000-0000-0000C5AC0000}"/>
    <cellStyle name="Normal 80 2 2 2 2 2 3 2" xfId="16179" xr:uid="{00000000-0005-0000-0000-0000C6AC0000}"/>
    <cellStyle name="Normal 80 2 2 2 2 2 3 2 2" xfId="46510" xr:uid="{00000000-0005-0000-0000-0000C7AC0000}"/>
    <cellStyle name="Normal 80 2 2 2 2 2 3 2 3" xfId="31277" xr:uid="{00000000-0005-0000-0000-0000C8AC0000}"/>
    <cellStyle name="Normal 80 2 2 2 2 2 3 3" xfId="11159" xr:uid="{00000000-0005-0000-0000-0000C9AC0000}"/>
    <cellStyle name="Normal 80 2 2 2 2 2 3 3 2" xfId="41493" xr:uid="{00000000-0005-0000-0000-0000CAAC0000}"/>
    <cellStyle name="Normal 80 2 2 2 2 2 3 3 3" xfId="26260" xr:uid="{00000000-0005-0000-0000-0000CBAC0000}"/>
    <cellStyle name="Normal 80 2 2 2 2 2 3 4" xfId="36480" xr:uid="{00000000-0005-0000-0000-0000CCAC0000}"/>
    <cellStyle name="Normal 80 2 2 2 2 2 3 5" xfId="21247" xr:uid="{00000000-0005-0000-0000-0000CDAC0000}"/>
    <cellStyle name="Normal 80 2 2 2 2 2 4" xfId="12837" xr:uid="{00000000-0005-0000-0000-0000CEAC0000}"/>
    <cellStyle name="Normal 80 2 2 2 2 2 4 2" xfId="43168" xr:uid="{00000000-0005-0000-0000-0000CFAC0000}"/>
    <cellStyle name="Normal 80 2 2 2 2 2 4 3" xfId="27935" xr:uid="{00000000-0005-0000-0000-0000D0AC0000}"/>
    <cellStyle name="Normal 80 2 2 2 2 2 5" xfId="7816" xr:uid="{00000000-0005-0000-0000-0000D1AC0000}"/>
    <cellStyle name="Normal 80 2 2 2 2 2 5 2" xfId="38151" xr:uid="{00000000-0005-0000-0000-0000D2AC0000}"/>
    <cellStyle name="Normal 80 2 2 2 2 2 5 3" xfId="22918" xr:uid="{00000000-0005-0000-0000-0000D3AC0000}"/>
    <cellStyle name="Normal 80 2 2 2 2 2 6" xfId="33139" xr:uid="{00000000-0005-0000-0000-0000D4AC0000}"/>
    <cellStyle name="Normal 80 2 2 2 2 2 7" xfId="17905" xr:uid="{00000000-0005-0000-0000-0000D5AC0000}"/>
    <cellStyle name="Normal 80 2 2 2 2 3" xfId="3598" xr:uid="{00000000-0005-0000-0000-0000D6AC0000}"/>
    <cellStyle name="Normal 80 2 2 2 2 3 2" xfId="13672" xr:uid="{00000000-0005-0000-0000-0000D7AC0000}"/>
    <cellStyle name="Normal 80 2 2 2 2 3 2 2" xfId="44003" xr:uid="{00000000-0005-0000-0000-0000D8AC0000}"/>
    <cellStyle name="Normal 80 2 2 2 2 3 2 3" xfId="28770" xr:uid="{00000000-0005-0000-0000-0000D9AC0000}"/>
    <cellStyle name="Normal 80 2 2 2 2 3 3" xfId="8652" xr:uid="{00000000-0005-0000-0000-0000DAAC0000}"/>
    <cellStyle name="Normal 80 2 2 2 2 3 3 2" xfId="38986" xr:uid="{00000000-0005-0000-0000-0000DBAC0000}"/>
    <cellStyle name="Normal 80 2 2 2 2 3 3 3" xfId="23753" xr:uid="{00000000-0005-0000-0000-0000DCAC0000}"/>
    <cellStyle name="Normal 80 2 2 2 2 3 4" xfId="33973" xr:uid="{00000000-0005-0000-0000-0000DDAC0000}"/>
    <cellStyle name="Normal 80 2 2 2 2 3 5" xfId="18740" xr:uid="{00000000-0005-0000-0000-0000DEAC0000}"/>
    <cellStyle name="Normal 80 2 2 2 2 4" xfId="5291" xr:uid="{00000000-0005-0000-0000-0000DFAC0000}"/>
    <cellStyle name="Normal 80 2 2 2 2 4 2" xfId="15343" xr:uid="{00000000-0005-0000-0000-0000E0AC0000}"/>
    <cellStyle name="Normal 80 2 2 2 2 4 2 2" xfId="45674" xr:uid="{00000000-0005-0000-0000-0000E1AC0000}"/>
    <cellStyle name="Normal 80 2 2 2 2 4 2 3" xfId="30441" xr:uid="{00000000-0005-0000-0000-0000E2AC0000}"/>
    <cellStyle name="Normal 80 2 2 2 2 4 3" xfId="10323" xr:uid="{00000000-0005-0000-0000-0000E3AC0000}"/>
    <cellStyle name="Normal 80 2 2 2 2 4 3 2" xfId="40657" xr:uid="{00000000-0005-0000-0000-0000E4AC0000}"/>
    <cellStyle name="Normal 80 2 2 2 2 4 3 3" xfId="25424" xr:uid="{00000000-0005-0000-0000-0000E5AC0000}"/>
    <cellStyle name="Normal 80 2 2 2 2 4 4" xfId="35644" xr:uid="{00000000-0005-0000-0000-0000E6AC0000}"/>
    <cellStyle name="Normal 80 2 2 2 2 4 5" xfId="20411" xr:uid="{00000000-0005-0000-0000-0000E7AC0000}"/>
    <cellStyle name="Normal 80 2 2 2 2 5" xfId="12001" xr:uid="{00000000-0005-0000-0000-0000E8AC0000}"/>
    <cellStyle name="Normal 80 2 2 2 2 5 2" xfId="42332" xr:uid="{00000000-0005-0000-0000-0000E9AC0000}"/>
    <cellStyle name="Normal 80 2 2 2 2 5 3" xfId="27099" xr:uid="{00000000-0005-0000-0000-0000EAAC0000}"/>
    <cellStyle name="Normal 80 2 2 2 2 6" xfId="6980" xr:uid="{00000000-0005-0000-0000-0000EBAC0000}"/>
    <cellStyle name="Normal 80 2 2 2 2 6 2" xfId="37315" xr:uid="{00000000-0005-0000-0000-0000ECAC0000}"/>
    <cellStyle name="Normal 80 2 2 2 2 6 3" xfId="22082" xr:uid="{00000000-0005-0000-0000-0000EDAC0000}"/>
    <cellStyle name="Normal 80 2 2 2 2 7" xfId="32303" xr:uid="{00000000-0005-0000-0000-0000EEAC0000}"/>
    <cellStyle name="Normal 80 2 2 2 2 8" xfId="17069" xr:uid="{00000000-0005-0000-0000-0000EFAC0000}"/>
    <cellStyle name="Normal 80 2 2 2 3" xfId="2327" xr:uid="{00000000-0005-0000-0000-0000F0AC0000}"/>
    <cellStyle name="Normal 80 2 2 2 3 2" xfId="4017" xr:uid="{00000000-0005-0000-0000-0000F1AC0000}"/>
    <cellStyle name="Normal 80 2 2 2 3 2 2" xfId="14090" xr:uid="{00000000-0005-0000-0000-0000F2AC0000}"/>
    <cellStyle name="Normal 80 2 2 2 3 2 2 2" xfId="44421" xr:uid="{00000000-0005-0000-0000-0000F3AC0000}"/>
    <cellStyle name="Normal 80 2 2 2 3 2 2 3" xfId="29188" xr:uid="{00000000-0005-0000-0000-0000F4AC0000}"/>
    <cellStyle name="Normal 80 2 2 2 3 2 3" xfId="9070" xr:uid="{00000000-0005-0000-0000-0000F5AC0000}"/>
    <cellStyle name="Normal 80 2 2 2 3 2 3 2" xfId="39404" xr:uid="{00000000-0005-0000-0000-0000F6AC0000}"/>
    <cellStyle name="Normal 80 2 2 2 3 2 3 3" xfId="24171" xr:uid="{00000000-0005-0000-0000-0000F7AC0000}"/>
    <cellStyle name="Normal 80 2 2 2 3 2 4" xfId="34391" xr:uid="{00000000-0005-0000-0000-0000F8AC0000}"/>
    <cellStyle name="Normal 80 2 2 2 3 2 5" xfId="19158" xr:uid="{00000000-0005-0000-0000-0000F9AC0000}"/>
    <cellStyle name="Normal 80 2 2 2 3 3" xfId="5709" xr:uid="{00000000-0005-0000-0000-0000FAAC0000}"/>
    <cellStyle name="Normal 80 2 2 2 3 3 2" xfId="15761" xr:uid="{00000000-0005-0000-0000-0000FBAC0000}"/>
    <cellStyle name="Normal 80 2 2 2 3 3 2 2" xfId="46092" xr:uid="{00000000-0005-0000-0000-0000FCAC0000}"/>
    <cellStyle name="Normal 80 2 2 2 3 3 2 3" xfId="30859" xr:uid="{00000000-0005-0000-0000-0000FDAC0000}"/>
    <cellStyle name="Normal 80 2 2 2 3 3 3" xfId="10741" xr:uid="{00000000-0005-0000-0000-0000FEAC0000}"/>
    <cellStyle name="Normal 80 2 2 2 3 3 3 2" xfId="41075" xr:uid="{00000000-0005-0000-0000-0000FFAC0000}"/>
    <cellStyle name="Normal 80 2 2 2 3 3 3 3" xfId="25842" xr:uid="{00000000-0005-0000-0000-000000AD0000}"/>
    <cellStyle name="Normal 80 2 2 2 3 3 4" xfId="36062" xr:uid="{00000000-0005-0000-0000-000001AD0000}"/>
    <cellStyle name="Normal 80 2 2 2 3 3 5" xfId="20829" xr:uid="{00000000-0005-0000-0000-000002AD0000}"/>
    <cellStyle name="Normal 80 2 2 2 3 4" xfId="12419" xr:uid="{00000000-0005-0000-0000-000003AD0000}"/>
    <cellStyle name="Normal 80 2 2 2 3 4 2" xfId="42750" xr:uid="{00000000-0005-0000-0000-000004AD0000}"/>
    <cellStyle name="Normal 80 2 2 2 3 4 3" xfId="27517" xr:uid="{00000000-0005-0000-0000-000005AD0000}"/>
    <cellStyle name="Normal 80 2 2 2 3 5" xfId="7398" xr:uid="{00000000-0005-0000-0000-000006AD0000}"/>
    <cellStyle name="Normal 80 2 2 2 3 5 2" xfId="37733" xr:uid="{00000000-0005-0000-0000-000007AD0000}"/>
    <cellStyle name="Normal 80 2 2 2 3 5 3" xfId="22500" xr:uid="{00000000-0005-0000-0000-000008AD0000}"/>
    <cellStyle name="Normal 80 2 2 2 3 6" xfId="32721" xr:uid="{00000000-0005-0000-0000-000009AD0000}"/>
    <cellStyle name="Normal 80 2 2 2 3 7" xfId="17487" xr:uid="{00000000-0005-0000-0000-00000AAD0000}"/>
    <cellStyle name="Normal 80 2 2 2 4" xfId="3180" xr:uid="{00000000-0005-0000-0000-00000BAD0000}"/>
    <cellStyle name="Normal 80 2 2 2 4 2" xfId="13254" xr:uid="{00000000-0005-0000-0000-00000CAD0000}"/>
    <cellStyle name="Normal 80 2 2 2 4 2 2" xfId="43585" xr:uid="{00000000-0005-0000-0000-00000DAD0000}"/>
    <cellStyle name="Normal 80 2 2 2 4 2 3" xfId="28352" xr:uid="{00000000-0005-0000-0000-00000EAD0000}"/>
    <cellStyle name="Normal 80 2 2 2 4 3" xfId="8234" xr:uid="{00000000-0005-0000-0000-00000FAD0000}"/>
    <cellStyle name="Normal 80 2 2 2 4 3 2" xfId="38568" xr:uid="{00000000-0005-0000-0000-000010AD0000}"/>
    <cellStyle name="Normal 80 2 2 2 4 3 3" xfId="23335" xr:uid="{00000000-0005-0000-0000-000011AD0000}"/>
    <cellStyle name="Normal 80 2 2 2 4 4" xfId="33555" xr:uid="{00000000-0005-0000-0000-000012AD0000}"/>
    <cellStyle name="Normal 80 2 2 2 4 5" xfId="18322" xr:uid="{00000000-0005-0000-0000-000013AD0000}"/>
    <cellStyle name="Normal 80 2 2 2 5" xfId="4873" xr:uid="{00000000-0005-0000-0000-000014AD0000}"/>
    <cellStyle name="Normal 80 2 2 2 5 2" xfId="14925" xr:uid="{00000000-0005-0000-0000-000015AD0000}"/>
    <cellStyle name="Normal 80 2 2 2 5 2 2" xfId="45256" xr:uid="{00000000-0005-0000-0000-000016AD0000}"/>
    <cellStyle name="Normal 80 2 2 2 5 2 3" xfId="30023" xr:uid="{00000000-0005-0000-0000-000017AD0000}"/>
    <cellStyle name="Normal 80 2 2 2 5 3" xfId="9905" xr:uid="{00000000-0005-0000-0000-000018AD0000}"/>
    <cellStyle name="Normal 80 2 2 2 5 3 2" xfId="40239" xr:uid="{00000000-0005-0000-0000-000019AD0000}"/>
    <cellStyle name="Normal 80 2 2 2 5 3 3" xfId="25006" xr:uid="{00000000-0005-0000-0000-00001AAD0000}"/>
    <cellStyle name="Normal 80 2 2 2 5 4" xfId="35226" xr:uid="{00000000-0005-0000-0000-00001BAD0000}"/>
    <cellStyle name="Normal 80 2 2 2 5 5" xfId="19993" xr:uid="{00000000-0005-0000-0000-00001CAD0000}"/>
    <cellStyle name="Normal 80 2 2 2 6" xfId="11583" xr:uid="{00000000-0005-0000-0000-00001DAD0000}"/>
    <cellStyle name="Normal 80 2 2 2 6 2" xfId="41914" xr:uid="{00000000-0005-0000-0000-00001EAD0000}"/>
    <cellStyle name="Normal 80 2 2 2 6 3" xfId="26681" xr:uid="{00000000-0005-0000-0000-00001FAD0000}"/>
    <cellStyle name="Normal 80 2 2 2 7" xfId="6562" xr:uid="{00000000-0005-0000-0000-000020AD0000}"/>
    <cellStyle name="Normal 80 2 2 2 7 2" xfId="36897" xr:uid="{00000000-0005-0000-0000-000021AD0000}"/>
    <cellStyle name="Normal 80 2 2 2 7 3" xfId="21664" xr:uid="{00000000-0005-0000-0000-000022AD0000}"/>
    <cellStyle name="Normal 80 2 2 2 8" xfId="31885" xr:uid="{00000000-0005-0000-0000-000023AD0000}"/>
    <cellStyle name="Normal 80 2 2 2 9" xfId="16651" xr:uid="{00000000-0005-0000-0000-000024AD0000}"/>
    <cellStyle name="Normal 80 2 2 3" xfId="1698" xr:uid="{00000000-0005-0000-0000-000025AD0000}"/>
    <cellStyle name="Normal 80 2 2 3 2" xfId="2537" xr:uid="{00000000-0005-0000-0000-000026AD0000}"/>
    <cellStyle name="Normal 80 2 2 3 2 2" xfId="4227" xr:uid="{00000000-0005-0000-0000-000027AD0000}"/>
    <cellStyle name="Normal 80 2 2 3 2 2 2" xfId="14300" xr:uid="{00000000-0005-0000-0000-000028AD0000}"/>
    <cellStyle name="Normal 80 2 2 3 2 2 2 2" xfId="44631" xr:uid="{00000000-0005-0000-0000-000029AD0000}"/>
    <cellStyle name="Normal 80 2 2 3 2 2 2 3" xfId="29398" xr:uid="{00000000-0005-0000-0000-00002AAD0000}"/>
    <cellStyle name="Normal 80 2 2 3 2 2 3" xfId="9280" xr:uid="{00000000-0005-0000-0000-00002BAD0000}"/>
    <cellStyle name="Normal 80 2 2 3 2 2 3 2" xfId="39614" xr:uid="{00000000-0005-0000-0000-00002CAD0000}"/>
    <cellStyle name="Normal 80 2 2 3 2 2 3 3" xfId="24381" xr:uid="{00000000-0005-0000-0000-00002DAD0000}"/>
    <cellStyle name="Normal 80 2 2 3 2 2 4" xfId="34601" xr:uid="{00000000-0005-0000-0000-00002EAD0000}"/>
    <cellStyle name="Normal 80 2 2 3 2 2 5" xfId="19368" xr:uid="{00000000-0005-0000-0000-00002FAD0000}"/>
    <cellStyle name="Normal 80 2 2 3 2 3" xfId="5919" xr:uid="{00000000-0005-0000-0000-000030AD0000}"/>
    <cellStyle name="Normal 80 2 2 3 2 3 2" xfId="15971" xr:uid="{00000000-0005-0000-0000-000031AD0000}"/>
    <cellStyle name="Normal 80 2 2 3 2 3 2 2" xfId="46302" xr:uid="{00000000-0005-0000-0000-000032AD0000}"/>
    <cellStyle name="Normal 80 2 2 3 2 3 2 3" xfId="31069" xr:uid="{00000000-0005-0000-0000-000033AD0000}"/>
    <cellStyle name="Normal 80 2 2 3 2 3 3" xfId="10951" xr:uid="{00000000-0005-0000-0000-000034AD0000}"/>
    <cellStyle name="Normal 80 2 2 3 2 3 3 2" xfId="41285" xr:uid="{00000000-0005-0000-0000-000035AD0000}"/>
    <cellStyle name="Normal 80 2 2 3 2 3 3 3" xfId="26052" xr:uid="{00000000-0005-0000-0000-000036AD0000}"/>
    <cellStyle name="Normal 80 2 2 3 2 3 4" xfId="36272" xr:uid="{00000000-0005-0000-0000-000037AD0000}"/>
    <cellStyle name="Normal 80 2 2 3 2 3 5" xfId="21039" xr:uid="{00000000-0005-0000-0000-000038AD0000}"/>
    <cellStyle name="Normal 80 2 2 3 2 4" xfId="12629" xr:uid="{00000000-0005-0000-0000-000039AD0000}"/>
    <cellStyle name="Normal 80 2 2 3 2 4 2" xfId="42960" xr:uid="{00000000-0005-0000-0000-00003AAD0000}"/>
    <cellStyle name="Normal 80 2 2 3 2 4 3" xfId="27727" xr:uid="{00000000-0005-0000-0000-00003BAD0000}"/>
    <cellStyle name="Normal 80 2 2 3 2 5" xfId="7608" xr:uid="{00000000-0005-0000-0000-00003CAD0000}"/>
    <cellStyle name="Normal 80 2 2 3 2 5 2" xfId="37943" xr:uid="{00000000-0005-0000-0000-00003DAD0000}"/>
    <cellStyle name="Normal 80 2 2 3 2 5 3" xfId="22710" xr:uid="{00000000-0005-0000-0000-00003EAD0000}"/>
    <cellStyle name="Normal 80 2 2 3 2 6" xfId="32931" xr:uid="{00000000-0005-0000-0000-00003FAD0000}"/>
    <cellStyle name="Normal 80 2 2 3 2 7" xfId="17697" xr:uid="{00000000-0005-0000-0000-000040AD0000}"/>
    <cellStyle name="Normal 80 2 2 3 3" xfId="3390" xr:uid="{00000000-0005-0000-0000-000041AD0000}"/>
    <cellStyle name="Normal 80 2 2 3 3 2" xfId="13464" xr:uid="{00000000-0005-0000-0000-000042AD0000}"/>
    <cellStyle name="Normal 80 2 2 3 3 2 2" xfId="43795" xr:uid="{00000000-0005-0000-0000-000043AD0000}"/>
    <cellStyle name="Normal 80 2 2 3 3 2 3" xfId="28562" xr:uid="{00000000-0005-0000-0000-000044AD0000}"/>
    <cellStyle name="Normal 80 2 2 3 3 3" xfId="8444" xr:uid="{00000000-0005-0000-0000-000045AD0000}"/>
    <cellStyle name="Normal 80 2 2 3 3 3 2" xfId="38778" xr:uid="{00000000-0005-0000-0000-000046AD0000}"/>
    <cellStyle name="Normal 80 2 2 3 3 3 3" xfId="23545" xr:uid="{00000000-0005-0000-0000-000047AD0000}"/>
    <cellStyle name="Normal 80 2 2 3 3 4" xfId="33765" xr:uid="{00000000-0005-0000-0000-000048AD0000}"/>
    <cellStyle name="Normal 80 2 2 3 3 5" xfId="18532" xr:uid="{00000000-0005-0000-0000-000049AD0000}"/>
    <cellStyle name="Normal 80 2 2 3 4" xfId="5083" xr:uid="{00000000-0005-0000-0000-00004AAD0000}"/>
    <cellStyle name="Normal 80 2 2 3 4 2" xfId="15135" xr:uid="{00000000-0005-0000-0000-00004BAD0000}"/>
    <cellStyle name="Normal 80 2 2 3 4 2 2" xfId="45466" xr:uid="{00000000-0005-0000-0000-00004CAD0000}"/>
    <cellStyle name="Normal 80 2 2 3 4 2 3" xfId="30233" xr:uid="{00000000-0005-0000-0000-00004DAD0000}"/>
    <cellStyle name="Normal 80 2 2 3 4 3" xfId="10115" xr:uid="{00000000-0005-0000-0000-00004EAD0000}"/>
    <cellStyle name="Normal 80 2 2 3 4 3 2" xfId="40449" xr:uid="{00000000-0005-0000-0000-00004FAD0000}"/>
    <cellStyle name="Normal 80 2 2 3 4 3 3" xfId="25216" xr:uid="{00000000-0005-0000-0000-000050AD0000}"/>
    <cellStyle name="Normal 80 2 2 3 4 4" xfId="35436" xr:uid="{00000000-0005-0000-0000-000051AD0000}"/>
    <cellStyle name="Normal 80 2 2 3 4 5" xfId="20203" xr:uid="{00000000-0005-0000-0000-000052AD0000}"/>
    <cellStyle name="Normal 80 2 2 3 5" xfId="11793" xr:uid="{00000000-0005-0000-0000-000053AD0000}"/>
    <cellStyle name="Normal 80 2 2 3 5 2" xfId="42124" xr:uid="{00000000-0005-0000-0000-000054AD0000}"/>
    <cellStyle name="Normal 80 2 2 3 5 3" xfId="26891" xr:uid="{00000000-0005-0000-0000-000055AD0000}"/>
    <cellStyle name="Normal 80 2 2 3 6" xfId="6772" xr:uid="{00000000-0005-0000-0000-000056AD0000}"/>
    <cellStyle name="Normal 80 2 2 3 6 2" xfId="37107" xr:uid="{00000000-0005-0000-0000-000057AD0000}"/>
    <cellStyle name="Normal 80 2 2 3 6 3" xfId="21874" xr:uid="{00000000-0005-0000-0000-000058AD0000}"/>
    <cellStyle name="Normal 80 2 2 3 7" xfId="32095" xr:uid="{00000000-0005-0000-0000-000059AD0000}"/>
    <cellStyle name="Normal 80 2 2 3 8" xfId="16861" xr:uid="{00000000-0005-0000-0000-00005AAD0000}"/>
    <cellStyle name="Normal 80 2 2 4" xfId="2119" xr:uid="{00000000-0005-0000-0000-00005BAD0000}"/>
    <cellStyle name="Normal 80 2 2 4 2" xfId="3809" xr:uid="{00000000-0005-0000-0000-00005CAD0000}"/>
    <cellStyle name="Normal 80 2 2 4 2 2" xfId="13882" xr:uid="{00000000-0005-0000-0000-00005DAD0000}"/>
    <cellStyle name="Normal 80 2 2 4 2 2 2" xfId="44213" xr:uid="{00000000-0005-0000-0000-00005EAD0000}"/>
    <cellStyle name="Normal 80 2 2 4 2 2 3" xfId="28980" xr:uid="{00000000-0005-0000-0000-00005FAD0000}"/>
    <cellStyle name="Normal 80 2 2 4 2 3" xfId="8862" xr:uid="{00000000-0005-0000-0000-000060AD0000}"/>
    <cellStyle name="Normal 80 2 2 4 2 3 2" xfId="39196" xr:uid="{00000000-0005-0000-0000-000061AD0000}"/>
    <cellStyle name="Normal 80 2 2 4 2 3 3" xfId="23963" xr:uid="{00000000-0005-0000-0000-000062AD0000}"/>
    <cellStyle name="Normal 80 2 2 4 2 4" xfId="34183" xr:uid="{00000000-0005-0000-0000-000063AD0000}"/>
    <cellStyle name="Normal 80 2 2 4 2 5" xfId="18950" xr:uid="{00000000-0005-0000-0000-000064AD0000}"/>
    <cellStyle name="Normal 80 2 2 4 3" xfId="5501" xr:uid="{00000000-0005-0000-0000-000065AD0000}"/>
    <cellStyle name="Normal 80 2 2 4 3 2" xfId="15553" xr:uid="{00000000-0005-0000-0000-000066AD0000}"/>
    <cellStyle name="Normal 80 2 2 4 3 2 2" xfId="45884" xr:uid="{00000000-0005-0000-0000-000067AD0000}"/>
    <cellStyle name="Normal 80 2 2 4 3 2 3" xfId="30651" xr:uid="{00000000-0005-0000-0000-000068AD0000}"/>
    <cellStyle name="Normal 80 2 2 4 3 3" xfId="10533" xr:uid="{00000000-0005-0000-0000-000069AD0000}"/>
    <cellStyle name="Normal 80 2 2 4 3 3 2" xfId="40867" xr:uid="{00000000-0005-0000-0000-00006AAD0000}"/>
    <cellStyle name="Normal 80 2 2 4 3 3 3" xfId="25634" xr:uid="{00000000-0005-0000-0000-00006BAD0000}"/>
    <cellStyle name="Normal 80 2 2 4 3 4" xfId="35854" xr:uid="{00000000-0005-0000-0000-00006CAD0000}"/>
    <cellStyle name="Normal 80 2 2 4 3 5" xfId="20621" xr:uid="{00000000-0005-0000-0000-00006DAD0000}"/>
    <cellStyle name="Normal 80 2 2 4 4" xfId="12211" xr:uid="{00000000-0005-0000-0000-00006EAD0000}"/>
    <cellStyle name="Normal 80 2 2 4 4 2" xfId="42542" xr:uid="{00000000-0005-0000-0000-00006FAD0000}"/>
    <cellStyle name="Normal 80 2 2 4 4 3" xfId="27309" xr:uid="{00000000-0005-0000-0000-000070AD0000}"/>
    <cellStyle name="Normal 80 2 2 4 5" xfId="7190" xr:uid="{00000000-0005-0000-0000-000071AD0000}"/>
    <cellStyle name="Normal 80 2 2 4 5 2" xfId="37525" xr:uid="{00000000-0005-0000-0000-000072AD0000}"/>
    <cellStyle name="Normal 80 2 2 4 5 3" xfId="22292" xr:uid="{00000000-0005-0000-0000-000073AD0000}"/>
    <cellStyle name="Normal 80 2 2 4 6" xfId="32513" xr:uid="{00000000-0005-0000-0000-000074AD0000}"/>
    <cellStyle name="Normal 80 2 2 4 7" xfId="17279" xr:uid="{00000000-0005-0000-0000-000075AD0000}"/>
    <cellStyle name="Normal 80 2 2 5" xfId="2972" xr:uid="{00000000-0005-0000-0000-000076AD0000}"/>
    <cellStyle name="Normal 80 2 2 5 2" xfId="13046" xr:uid="{00000000-0005-0000-0000-000077AD0000}"/>
    <cellStyle name="Normal 80 2 2 5 2 2" xfId="43377" xr:uid="{00000000-0005-0000-0000-000078AD0000}"/>
    <cellStyle name="Normal 80 2 2 5 2 3" xfId="28144" xr:uid="{00000000-0005-0000-0000-000079AD0000}"/>
    <cellStyle name="Normal 80 2 2 5 3" xfId="8026" xr:uid="{00000000-0005-0000-0000-00007AAD0000}"/>
    <cellStyle name="Normal 80 2 2 5 3 2" xfId="38360" xr:uid="{00000000-0005-0000-0000-00007BAD0000}"/>
    <cellStyle name="Normal 80 2 2 5 3 3" xfId="23127" xr:uid="{00000000-0005-0000-0000-00007CAD0000}"/>
    <cellStyle name="Normal 80 2 2 5 4" xfId="33347" xr:uid="{00000000-0005-0000-0000-00007DAD0000}"/>
    <cellStyle name="Normal 80 2 2 5 5" xfId="18114" xr:uid="{00000000-0005-0000-0000-00007EAD0000}"/>
    <cellStyle name="Normal 80 2 2 6" xfId="4665" xr:uid="{00000000-0005-0000-0000-00007FAD0000}"/>
    <cellStyle name="Normal 80 2 2 6 2" xfId="14717" xr:uid="{00000000-0005-0000-0000-000080AD0000}"/>
    <cellStyle name="Normal 80 2 2 6 2 2" xfId="45048" xr:uid="{00000000-0005-0000-0000-000081AD0000}"/>
    <cellStyle name="Normal 80 2 2 6 2 3" xfId="29815" xr:uid="{00000000-0005-0000-0000-000082AD0000}"/>
    <cellStyle name="Normal 80 2 2 6 3" xfId="9697" xr:uid="{00000000-0005-0000-0000-000083AD0000}"/>
    <cellStyle name="Normal 80 2 2 6 3 2" xfId="40031" xr:uid="{00000000-0005-0000-0000-000084AD0000}"/>
    <cellStyle name="Normal 80 2 2 6 3 3" xfId="24798" xr:uid="{00000000-0005-0000-0000-000085AD0000}"/>
    <cellStyle name="Normal 80 2 2 6 4" xfId="35018" xr:uid="{00000000-0005-0000-0000-000086AD0000}"/>
    <cellStyle name="Normal 80 2 2 6 5" xfId="19785" xr:uid="{00000000-0005-0000-0000-000087AD0000}"/>
    <cellStyle name="Normal 80 2 2 7" xfId="11375" xr:uid="{00000000-0005-0000-0000-000088AD0000}"/>
    <cellStyle name="Normal 80 2 2 7 2" xfId="41706" xr:uid="{00000000-0005-0000-0000-000089AD0000}"/>
    <cellStyle name="Normal 80 2 2 7 3" xfId="26473" xr:uid="{00000000-0005-0000-0000-00008AAD0000}"/>
    <cellStyle name="Normal 80 2 2 8" xfId="6354" xr:uid="{00000000-0005-0000-0000-00008BAD0000}"/>
    <cellStyle name="Normal 80 2 2 8 2" xfId="36689" xr:uid="{00000000-0005-0000-0000-00008CAD0000}"/>
    <cellStyle name="Normal 80 2 2 8 3" xfId="21456" xr:uid="{00000000-0005-0000-0000-00008DAD0000}"/>
    <cellStyle name="Normal 80 2 2 9" xfId="31678" xr:uid="{00000000-0005-0000-0000-00008EAD0000}"/>
    <cellStyle name="Normal 80 2 3" xfId="1381" xr:uid="{00000000-0005-0000-0000-00008FAD0000}"/>
    <cellStyle name="Normal 80 2 3 2" xfId="1802" xr:uid="{00000000-0005-0000-0000-000090AD0000}"/>
    <cellStyle name="Normal 80 2 3 2 2" xfId="2641" xr:uid="{00000000-0005-0000-0000-000091AD0000}"/>
    <cellStyle name="Normal 80 2 3 2 2 2" xfId="4331" xr:uid="{00000000-0005-0000-0000-000092AD0000}"/>
    <cellStyle name="Normal 80 2 3 2 2 2 2" xfId="14404" xr:uid="{00000000-0005-0000-0000-000093AD0000}"/>
    <cellStyle name="Normal 80 2 3 2 2 2 2 2" xfId="44735" xr:uid="{00000000-0005-0000-0000-000094AD0000}"/>
    <cellStyle name="Normal 80 2 3 2 2 2 2 3" xfId="29502" xr:uid="{00000000-0005-0000-0000-000095AD0000}"/>
    <cellStyle name="Normal 80 2 3 2 2 2 3" xfId="9384" xr:uid="{00000000-0005-0000-0000-000096AD0000}"/>
    <cellStyle name="Normal 80 2 3 2 2 2 3 2" xfId="39718" xr:uid="{00000000-0005-0000-0000-000097AD0000}"/>
    <cellStyle name="Normal 80 2 3 2 2 2 3 3" xfId="24485" xr:uid="{00000000-0005-0000-0000-000098AD0000}"/>
    <cellStyle name="Normal 80 2 3 2 2 2 4" xfId="34705" xr:uid="{00000000-0005-0000-0000-000099AD0000}"/>
    <cellStyle name="Normal 80 2 3 2 2 2 5" xfId="19472" xr:uid="{00000000-0005-0000-0000-00009AAD0000}"/>
    <cellStyle name="Normal 80 2 3 2 2 3" xfId="6023" xr:uid="{00000000-0005-0000-0000-00009BAD0000}"/>
    <cellStyle name="Normal 80 2 3 2 2 3 2" xfId="16075" xr:uid="{00000000-0005-0000-0000-00009CAD0000}"/>
    <cellStyle name="Normal 80 2 3 2 2 3 2 2" xfId="46406" xr:uid="{00000000-0005-0000-0000-00009DAD0000}"/>
    <cellStyle name="Normal 80 2 3 2 2 3 2 3" xfId="31173" xr:uid="{00000000-0005-0000-0000-00009EAD0000}"/>
    <cellStyle name="Normal 80 2 3 2 2 3 3" xfId="11055" xr:uid="{00000000-0005-0000-0000-00009FAD0000}"/>
    <cellStyle name="Normal 80 2 3 2 2 3 3 2" xfId="41389" xr:uid="{00000000-0005-0000-0000-0000A0AD0000}"/>
    <cellStyle name="Normal 80 2 3 2 2 3 3 3" xfId="26156" xr:uid="{00000000-0005-0000-0000-0000A1AD0000}"/>
    <cellStyle name="Normal 80 2 3 2 2 3 4" xfId="36376" xr:uid="{00000000-0005-0000-0000-0000A2AD0000}"/>
    <cellStyle name="Normal 80 2 3 2 2 3 5" xfId="21143" xr:uid="{00000000-0005-0000-0000-0000A3AD0000}"/>
    <cellStyle name="Normal 80 2 3 2 2 4" xfId="12733" xr:uid="{00000000-0005-0000-0000-0000A4AD0000}"/>
    <cellStyle name="Normal 80 2 3 2 2 4 2" xfId="43064" xr:uid="{00000000-0005-0000-0000-0000A5AD0000}"/>
    <cellStyle name="Normal 80 2 3 2 2 4 3" xfId="27831" xr:uid="{00000000-0005-0000-0000-0000A6AD0000}"/>
    <cellStyle name="Normal 80 2 3 2 2 5" xfId="7712" xr:uid="{00000000-0005-0000-0000-0000A7AD0000}"/>
    <cellStyle name="Normal 80 2 3 2 2 5 2" xfId="38047" xr:uid="{00000000-0005-0000-0000-0000A8AD0000}"/>
    <cellStyle name="Normal 80 2 3 2 2 5 3" xfId="22814" xr:uid="{00000000-0005-0000-0000-0000A9AD0000}"/>
    <cellStyle name="Normal 80 2 3 2 2 6" xfId="33035" xr:uid="{00000000-0005-0000-0000-0000AAAD0000}"/>
    <cellStyle name="Normal 80 2 3 2 2 7" xfId="17801" xr:uid="{00000000-0005-0000-0000-0000ABAD0000}"/>
    <cellStyle name="Normal 80 2 3 2 3" xfId="3494" xr:uid="{00000000-0005-0000-0000-0000ACAD0000}"/>
    <cellStyle name="Normal 80 2 3 2 3 2" xfId="13568" xr:uid="{00000000-0005-0000-0000-0000ADAD0000}"/>
    <cellStyle name="Normal 80 2 3 2 3 2 2" xfId="43899" xr:uid="{00000000-0005-0000-0000-0000AEAD0000}"/>
    <cellStyle name="Normal 80 2 3 2 3 2 3" xfId="28666" xr:uid="{00000000-0005-0000-0000-0000AFAD0000}"/>
    <cellStyle name="Normal 80 2 3 2 3 3" xfId="8548" xr:uid="{00000000-0005-0000-0000-0000B0AD0000}"/>
    <cellStyle name="Normal 80 2 3 2 3 3 2" xfId="38882" xr:uid="{00000000-0005-0000-0000-0000B1AD0000}"/>
    <cellStyle name="Normal 80 2 3 2 3 3 3" xfId="23649" xr:uid="{00000000-0005-0000-0000-0000B2AD0000}"/>
    <cellStyle name="Normal 80 2 3 2 3 4" xfId="33869" xr:uid="{00000000-0005-0000-0000-0000B3AD0000}"/>
    <cellStyle name="Normal 80 2 3 2 3 5" xfId="18636" xr:uid="{00000000-0005-0000-0000-0000B4AD0000}"/>
    <cellStyle name="Normal 80 2 3 2 4" xfId="5187" xr:uid="{00000000-0005-0000-0000-0000B5AD0000}"/>
    <cellStyle name="Normal 80 2 3 2 4 2" xfId="15239" xr:uid="{00000000-0005-0000-0000-0000B6AD0000}"/>
    <cellStyle name="Normal 80 2 3 2 4 2 2" xfId="45570" xr:uid="{00000000-0005-0000-0000-0000B7AD0000}"/>
    <cellStyle name="Normal 80 2 3 2 4 2 3" xfId="30337" xr:uid="{00000000-0005-0000-0000-0000B8AD0000}"/>
    <cellStyle name="Normal 80 2 3 2 4 3" xfId="10219" xr:uid="{00000000-0005-0000-0000-0000B9AD0000}"/>
    <cellStyle name="Normal 80 2 3 2 4 3 2" xfId="40553" xr:uid="{00000000-0005-0000-0000-0000BAAD0000}"/>
    <cellStyle name="Normal 80 2 3 2 4 3 3" xfId="25320" xr:uid="{00000000-0005-0000-0000-0000BBAD0000}"/>
    <cellStyle name="Normal 80 2 3 2 4 4" xfId="35540" xr:uid="{00000000-0005-0000-0000-0000BCAD0000}"/>
    <cellStyle name="Normal 80 2 3 2 4 5" xfId="20307" xr:uid="{00000000-0005-0000-0000-0000BDAD0000}"/>
    <cellStyle name="Normal 80 2 3 2 5" xfId="11897" xr:uid="{00000000-0005-0000-0000-0000BEAD0000}"/>
    <cellStyle name="Normal 80 2 3 2 5 2" xfId="42228" xr:uid="{00000000-0005-0000-0000-0000BFAD0000}"/>
    <cellStyle name="Normal 80 2 3 2 5 3" xfId="26995" xr:uid="{00000000-0005-0000-0000-0000C0AD0000}"/>
    <cellStyle name="Normal 80 2 3 2 6" xfId="6876" xr:uid="{00000000-0005-0000-0000-0000C1AD0000}"/>
    <cellStyle name="Normal 80 2 3 2 6 2" xfId="37211" xr:uid="{00000000-0005-0000-0000-0000C2AD0000}"/>
    <cellStyle name="Normal 80 2 3 2 6 3" xfId="21978" xr:uid="{00000000-0005-0000-0000-0000C3AD0000}"/>
    <cellStyle name="Normal 80 2 3 2 7" xfId="32199" xr:uid="{00000000-0005-0000-0000-0000C4AD0000}"/>
    <cellStyle name="Normal 80 2 3 2 8" xfId="16965" xr:uid="{00000000-0005-0000-0000-0000C5AD0000}"/>
    <cellStyle name="Normal 80 2 3 3" xfId="2223" xr:uid="{00000000-0005-0000-0000-0000C6AD0000}"/>
    <cellStyle name="Normal 80 2 3 3 2" xfId="3913" xr:uid="{00000000-0005-0000-0000-0000C7AD0000}"/>
    <cellStyle name="Normal 80 2 3 3 2 2" xfId="13986" xr:uid="{00000000-0005-0000-0000-0000C8AD0000}"/>
    <cellStyle name="Normal 80 2 3 3 2 2 2" xfId="44317" xr:uid="{00000000-0005-0000-0000-0000C9AD0000}"/>
    <cellStyle name="Normal 80 2 3 3 2 2 3" xfId="29084" xr:uid="{00000000-0005-0000-0000-0000CAAD0000}"/>
    <cellStyle name="Normal 80 2 3 3 2 3" xfId="8966" xr:uid="{00000000-0005-0000-0000-0000CBAD0000}"/>
    <cellStyle name="Normal 80 2 3 3 2 3 2" xfId="39300" xr:uid="{00000000-0005-0000-0000-0000CCAD0000}"/>
    <cellStyle name="Normal 80 2 3 3 2 3 3" xfId="24067" xr:uid="{00000000-0005-0000-0000-0000CDAD0000}"/>
    <cellStyle name="Normal 80 2 3 3 2 4" xfId="34287" xr:uid="{00000000-0005-0000-0000-0000CEAD0000}"/>
    <cellStyle name="Normal 80 2 3 3 2 5" xfId="19054" xr:uid="{00000000-0005-0000-0000-0000CFAD0000}"/>
    <cellStyle name="Normal 80 2 3 3 3" xfId="5605" xr:uid="{00000000-0005-0000-0000-0000D0AD0000}"/>
    <cellStyle name="Normal 80 2 3 3 3 2" xfId="15657" xr:uid="{00000000-0005-0000-0000-0000D1AD0000}"/>
    <cellStyle name="Normal 80 2 3 3 3 2 2" xfId="45988" xr:uid="{00000000-0005-0000-0000-0000D2AD0000}"/>
    <cellStyle name="Normal 80 2 3 3 3 2 3" xfId="30755" xr:uid="{00000000-0005-0000-0000-0000D3AD0000}"/>
    <cellStyle name="Normal 80 2 3 3 3 3" xfId="10637" xr:uid="{00000000-0005-0000-0000-0000D4AD0000}"/>
    <cellStyle name="Normal 80 2 3 3 3 3 2" xfId="40971" xr:uid="{00000000-0005-0000-0000-0000D5AD0000}"/>
    <cellStyle name="Normal 80 2 3 3 3 3 3" xfId="25738" xr:uid="{00000000-0005-0000-0000-0000D6AD0000}"/>
    <cellStyle name="Normal 80 2 3 3 3 4" xfId="35958" xr:uid="{00000000-0005-0000-0000-0000D7AD0000}"/>
    <cellStyle name="Normal 80 2 3 3 3 5" xfId="20725" xr:uid="{00000000-0005-0000-0000-0000D8AD0000}"/>
    <cellStyle name="Normal 80 2 3 3 4" xfId="12315" xr:uid="{00000000-0005-0000-0000-0000D9AD0000}"/>
    <cellStyle name="Normal 80 2 3 3 4 2" xfId="42646" xr:uid="{00000000-0005-0000-0000-0000DAAD0000}"/>
    <cellStyle name="Normal 80 2 3 3 4 3" xfId="27413" xr:uid="{00000000-0005-0000-0000-0000DBAD0000}"/>
    <cellStyle name="Normal 80 2 3 3 5" xfId="7294" xr:uid="{00000000-0005-0000-0000-0000DCAD0000}"/>
    <cellStyle name="Normal 80 2 3 3 5 2" xfId="37629" xr:uid="{00000000-0005-0000-0000-0000DDAD0000}"/>
    <cellStyle name="Normal 80 2 3 3 5 3" xfId="22396" xr:uid="{00000000-0005-0000-0000-0000DEAD0000}"/>
    <cellStyle name="Normal 80 2 3 3 6" xfId="32617" xr:uid="{00000000-0005-0000-0000-0000DFAD0000}"/>
    <cellStyle name="Normal 80 2 3 3 7" xfId="17383" xr:uid="{00000000-0005-0000-0000-0000E0AD0000}"/>
    <cellStyle name="Normal 80 2 3 4" xfId="3076" xr:uid="{00000000-0005-0000-0000-0000E1AD0000}"/>
    <cellStyle name="Normal 80 2 3 4 2" xfId="13150" xr:uid="{00000000-0005-0000-0000-0000E2AD0000}"/>
    <cellStyle name="Normal 80 2 3 4 2 2" xfId="43481" xr:uid="{00000000-0005-0000-0000-0000E3AD0000}"/>
    <cellStyle name="Normal 80 2 3 4 2 3" xfId="28248" xr:uid="{00000000-0005-0000-0000-0000E4AD0000}"/>
    <cellStyle name="Normal 80 2 3 4 3" xfId="8130" xr:uid="{00000000-0005-0000-0000-0000E5AD0000}"/>
    <cellStyle name="Normal 80 2 3 4 3 2" xfId="38464" xr:uid="{00000000-0005-0000-0000-0000E6AD0000}"/>
    <cellStyle name="Normal 80 2 3 4 3 3" xfId="23231" xr:uid="{00000000-0005-0000-0000-0000E7AD0000}"/>
    <cellStyle name="Normal 80 2 3 4 4" xfId="33451" xr:uid="{00000000-0005-0000-0000-0000E8AD0000}"/>
    <cellStyle name="Normal 80 2 3 4 5" xfId="18218" xr:uid="{00000000-0005-0000-0000-0000E9AD0000}"/>
    <cellStyle name="Normal 80 2 3 5" xfId="4769" xr:uid="{00000000-0005-0000-0000-0000EAAD0000}"/>
    <cellStyle name="Normal 80 2 3 5 2" xfId="14821" xr:uid="{00000000-0005-0000-0000-0000EBAD0000}"/>
    <cellStyle name="Normal 80 2 3 5 2 2" xfId="45152" xr:uid="{00000000-0005-0000-0000-0000ECAD0000}"/>
    <cellStyle name="Normal 80 2 3 5 2 3" xfId="29919" xr:uid="{00000000-0005-0000-0000-0000EDAD0000}"/>
    <cellStyle name="Normal 80 2 3 5 3" xfId="9801" xr:uid="{00000000-0005-0000-0000-0000EEAD0000}"/>
    <cellStyle name="Normal 80 2 3 5 3 2" xfId="40135" xr:uid="{00000000-0005-0000-0000-0000EFAD0000}"/>
    <cellStyle name="Normal 80 2 3 5 3 3" xfId="24902" xr:uid="{00000000-0005-0000-0000-0000F0AD0000}"/>
    <cellStyle name="Normal 80 2 3 5 4" xfId="35122" xr:uid="{00000000-0005-0000-0000-0000F1AD0000}"/>
    <cellStyle name="Normal 80 2 3 5 5" xfId="19889" xr:uid="{00000000-0005-0000-0000-0000F2AD0000}"/>
    <cellStyle name="Normal 80 2 3 6" xfId="11479" xr:uid="{00000000-0005-0000-0000-0000F3AD0000}"/>
    <cellStyle name="Normal 80 2 3 6 2" xfId="41810" xr:uid="{00000000-0005-0000-0000-0000F4AD0000}"/>
    <cellStyle name="Normal 80 2 3 6 3" xfId="26577" xr:uid="{00000000-0005-0000-0000-0000F5AD0000}"/>
    <cellStyle name="Normal 80 2 3 7" xfId="6458" xr:uid="{00000000-0005-0000-0000-0000F6AD0000}"/>
    <cellStyle name="Normal 80 2 3 7 2" xfId="36793" xr:uid="{00000000-0005-0000-0000-0000F7AD0000}"/>
    <cellStyle name="Normal 80 2 3 7 3" xfId="21560" xr:uid="{00000000-0005-0000-0000-0000F8AD0000}"/>
    <cellStyle name="Normal 80 2 3 8" xfId="31781" xr:uid="{00000000-0005-0000-0000-0000F9AD0000}"/>
    <cellStyle name="Normal 80 2 3 9" xfId="16547" xr:uid="{00000000-0005-0000-0000-0000FAAD0000}"/>
    <cellStyle name="Normal 80 2 4" xfId="1594" xr:uid="{00000000-0005-0000-0000-0000FBAD0000}"/>
    <cellStyle name="Normal 80 2 4 2" xfId="2433" xr:uid="{00000000-0005-0000-0000-0000FCAD0000}"/>
    <cellStyle name="Normal 80 2 4 2 2" xfId="4123" xr:uid="{00000000-0005-0000-0000-0000FDAD0000}"/>
    <cellStyle name="Normal 80 2 4 2 2 2" xfId="14196" xr:uid="{00000000-0005-0000-0000-0000FEAD0000}"/>
    <cellStyle name="Normal 80 2 4 2 2 2 2" xfId="44527" xr:uid="{00000000-0005-0000-0000-0000FFAD0000}"/>
    <cellStyle name="Normal 80 2 4 2 2 2 3" xfId="29294" xr:uid="{00000000-0005-0000-0000-000000AE0000}"/>
    <cellStyle name="Normal 80 2 4 2 2 3" xfId="9176" xr:uid="{00000000-0005-0000-0000-000001AE0000}"/>
    <cellStyle name="Normal 80 2 4 2 2 3 2" xfId="39510" xr:uid="{00000000-0005-0000-0000-000002AE0000}"/>
    <cellStyle name="Normal 80 2 4 2 2 3 3" xfId="24277" xr:uid="{00000000-0005-0000-0000-000003AE0000}"/>
    <cellStyle name="Normal 80 2 4 2 2 4" xfId="34497" xr:uid="{00000000-0005-0000-0000-000004AE0000}"/>
    <cellStyle name="Normal 80 2 4 2 2 5" xfId="19264" xr:uid="{00000000-0005-0000-0000-000005AE0000}"/>
    <cellStyle name="Normal 80 2 4 2 3" xfId="5815" xr:uid="{00000000-0005-0000-0000-000006AE0000}"/>
    <cellStyle name="Normal 80 2 4 2 3 2" xfId="15867" xr:uid="{00000000-0005-0000-0000-000007AE0000}"/>
    <cellStyle name="Normal 80 2 4 2 3 2 2" xfId="46198" xr:uid="{00000000-0005-0000-0000-000008AE0000}"/>
    <cellStyle name="Normal 80 2 4 2 3 2 3" xfId="30965" xr:uid="{00000000-0005-0000-0000-000009AE0000}"/>
    <cellStyle name="Normal 80 2 4 2 3 3" xfId="10847" xr:uid="{00000000-0005-0000-0000-00000AAE0000}"/>
    <cellStyle name="Normal 80 2 4 2 3 3 2" xfId="41181" xr:uid="{00000000-0005-0000-0000-00000BAE0000}"/>
    <cellStyle name="Normal 80 2 4 2 3 3 3" xfId="25948" xr:uid="{00000000-0005-0000-0000-00000CAE0000}"/>
    <cellStyle name="Normal 80 2 4 2 3 4" xfId="36168" xr:uid="{00000000-0005-0000-0000-00000DAE0000}"/>
    <cellStyle name="Normal 80 2 4 2 3 5" xfId="20935" xr:uid="{00000000-0005-0000-0000-00000EAE0000}"/>
    <cellStyle name="Normal 80 2 4 2 4" xfId="12525" xr:uid="{00000000-0005-0000-0000-00000FAE0000}"/>
    <cellStyle name="Normal 80 2 4 2 4 2" xfId="42856" xr:uid="{00000000-0005-0000-0000-000010AE0000}"/>
    <cellStyle name="Normal 80 2 4 2 4 3" xfId="27623" xr:uid="{00000000-0005-0000-0000-000011AE0000}"/>
    <cellStyle name="Normal 80 2 4 2 5" xfId="7504" xr:uid="{00000000-0005-0000-0000-000012AE0000}"/>
    <cellStyle name="Normal 80 2 4 2 5 2" xfId="37839" xr:uid="{00000000-0005-0000-0000-000013AE0000}"/>
    <cellStyle name="Normal 80 2 4 2 5 3" xfId="22606" xr:uid="{00000000-0005-0000-0000-000014AE0000}"/>
    <cellStyle name="Normal 80 2 4 2 6" xfId="32827" xr:uid="{00000000-0005-0000-0000-000015AE0000}"/>
    <cellStyle name="Normal 80 2 4 2 7" xfId="17593" xr:uid="{00000000-0005-0000-0000-000016AE0000}"/>
    <cellStyle name="Normal 80 2 4 3" xfId="3286" xr:uid="{00000000-0005-0000-0000-000017AE0000}"/>
    <cellStyle name="Normal 80 2 4 3 2" xfId="13360" xr:uid="{00000000-0005-0000-0000-000018AE0000}"/>
    <cellStyle name="Normal 80 2 4 3 2 2" xfId="43691" xr:uid="{00000000-0005-0000-0000-000019AE0000}"/>
    <cellStyle name="Normal 80 2 4 3 2 3" xfId="28458" xr:uid="{00000000-0005-0000-0000-00001AAE0000}"/>
    <cellStyle name="Normal 80 2 4 3 3" xfId="8340" xr:uid="{00000000-0005-0000-0000-00001BAE0000}"/>
    <cellStyle name="Normal 80 2 4 3 3 2" xfId="38674" xr:uid="{00000000-0005-0000-0000-00001CAE0000}"/>
    <cellStyle name="Normal 80 2 4 3 3 3" xfId="23441" xr:uid="{00000000-0005-0000-0000-00001DAE0000}"/>
    <cellStyle name="Normal 80 2 4 3 4" xfId="33661" xr:uid="{00000000-0005-0000-0000-00001EAE0000}"/>
    <cellStyle name="Normal 80 2 4 3 5" xfId="18428" xr:uid="{00000000-0005-0000-0000-00001FAE0000}"/>
    <cellStyle name="Normal 80 2 4 4" xfId="4979" xr:uid="{00000000-0005-0000-0000-000020AE0000}"/>
    <cellStyle name="Normal 80 2 4 4 2" xfId="15031" xr:uid="{00000000-0005-0000-0000-000021AE0000}"/>
    <cellStyle name="Normal 80 2 4 4 2 2" xfId="45362" xr:uid="{00000000-0005-0000-0000-000022AE0000}"/>
    <cellStyle name="Normal 80 2 4 4 2 3" xfId="30129" xr:uid="{00000000-0005-0000-0000-000023AE0000}"/>
    <cellStyle name="Normal 80 2 4 4 3" xfId="10011" xr:uid="{00000000-0005-0000-0000-000024AE0000}"/>
    <cellStyle name="Normal 80 2 4 4 3 2" xfId="40345" xr:uid="{00000000-0005-0000-0000-000025AE0000}"/>
    <cellStyle name="Normal 80 2 4 4 3 3" xfId="25112" xr:uid="{00000000-0005-0000-0000-000026AE0000}"/>
    <cellStyle name="Normal 80 2 4 4 4" xfId="35332" xr:uid="{00000000-0005-0000-0000-000027AE0000}"/>
    <cellStyle name="Normal 80 2 4 4 5" xfId="20099" xr:uid="{00000000-0005-0000-0000-000028AE0000}"/>
    <cellStyle name="Normal 80 2 4 5" xfId="11689" xr:uid="{00000000-0005-0000-0000-000029AE0000}"/>
    <cellStyle name="Normal 80 2 4 5 2" xfId="42020" xr:uid="{00000000-0005-0000-0000-00002AAE0000}"/>
    <cellStyle name="Normal 80 2 4 5 3" xfId="26787" xr:uid="{00000000-0005-0000-0000-00002BAE0000}"/>
    <cellStyle name="Normal 80 2 4 6" xfId="6668" xr:uid="{00000000-0005-0000-0000-00002CAE0000}"/>
    <cellStyle name="Normal 80 2 4 6 2" xfId="37003" xr:uid="{00000000-0005-0000-0000-00002DAE0000}"/>
    <cellStyle name="Normal 80 2 4 6 3" xfId="21770" xr:uid="{00000000-0005-0000-0000-00002EAE0000}"/>
    <cellStyle name="Normal 80 2 4 7" xfId="31991" xr:uid="{00000000-0005-0000-0000-00002FAE0000}"/>
    <cellStyle name="Normal 80 2 4 8" xfId="16757" xr:uid="{00000000-0005-0000-0000-000030AE0000}"/>
    <cellStyle name="Normal 80 2 5" xfId="2015" xr:uid="{00000000-0005-0000-0000-000031AE0000}"/>
    <cellStyle name="Normal 80 2 5 2" xfId="3705" xr:uid="{00000000-0005-0000-0000-000032AE0000}"/>
    <cellStyle name="Normal 80 2 5 2 2" xfId="13778" xr:uid="{00000000-0005-0000-0000-000033AE0000}"/>
    <cellStyle name="Normal 80 2 5 2 2 2" xfId="44109" xr:uid="{00000000-0005-0000-0000-000034AE0000}"/>
    <cellStyle name="Normal 80 2 5 2 2 3" xfId="28876" xr:uid="{00000000-0005-0000-0000-000035AE0000}"/>
    <cellStyle name="Normal 80 2 5 2 3" xfId="8758" xr:uid="{00000000-0005-0000-0000-000036AE0000}"/>
    <cellStyle name="Normal 80 2 5 2 3 2" xfId="39092" xr:uid="{00000000-0005-0000-0000-000037AE0000}"/>
    <cellStyle name="Normal 80 2 5 2 3 3" xfId="23859" xr:uid="{00000000-0005-0000-0000-000038AE0000}"/>
    <cellStyle name="Normal 80 2 5 2 4" xfId="34079" xr:uid="{00000000-0005-0000-0000-000039AE0000}"/>
    <cellStyle name="Normal 80 2 5 2 5" xfId="18846" xr:uid="{00000000-0005-0000-0000-00003AAE0000}"/>
    <cellStyle name="Normal 80 2 5 3" xfId="5397" xr:uid="{00000000-0005-0000-0000-00003BAE0000}"/>
    <cellStyle name="Normal 80 2 5 3 2" xfId="15449" xr:uid="{00000000-0005-0000-0000-00003CAE0000}"/>
    <cellStyle name="Normal 80 2 5 3 2 2" xfId="45780" xr:uid="{00000000-0005-0000-0000-00003DAE0000}"/>
    <cellStyle name="Normal 80 2 5 3 2 3" xfId="30547" xr:uid="{00000000-0005-0000-0000-00003EAE0000}"/>
    <cellStyle name="Normal 80 2 5 3 3" xfId="10429" xr:uid="{00000000-0005-0000-0000-00003FAE0000}"/>
    <cellStyle name="Normal 80 2 5 3 3 2" xfId="40763" xr:uid="{00000000-0005-0000-0000-000040AE0000}"/>
    <cellStyle name="Normal 80 2 5 3 3 3" xfId="25530" xr:uid="{00000000-0005-0000-0000-000041AE0000}"/>
    <cellStyle name="Normal 80 2 5 3 4" xfId="35750" xr:uid="{00000000-0005-0000-0000-000042AE0000}"/>
    <cellStyle name="Normal 80 2 5 3 5" xfId="20517" xr:uid="{00000000-0005-0000-0000-000043AE0000}"/>
    <cellStyle name="Normal 80 2 5 4" xfId="12107" xr:uid="{00000000-0005-0000-0000-000044AE0000}"/>
    <cellStyle name="Normal 80 2 5 4 2" xfId="42438" xr:uid="{00000000-0005-0000-0000-000045AE0000}"/>
    <cellStyle name="Normal 80 2 5 4 3" xfId="27205" xr:uid="{00000000-0005-0000-0000-000046AE0000}"/>
    <cellStyle name="Normal 80 2 5 5" xfId="7086" xr:uid="{00000000-0005-0000-0000-000047AE0000}"/>
    <cellStyle name="Normal 80 2 5 5 2" xfId="37421" xr:uid="{00000000-0005-0000-0000-000048AE0000}"/>
    <cellStyle name="Normal 80 2 5 5 3" xfId="22188" xr:uid="{00000000-0005-0000-0000-000049AE0000}"/>
    <cellStyle name="Normal 80 2 5 6" xfId="32409" xr:uid="{00000000-0005-0000-0000-00004AAE0000}"/>
    <cellStyle name="Normal 80 2 5 7" xfId="17175" xr:uid="{00000000-0005-0000-0000-00004BAE0000}"/>
    <cellStyle name="Normal 80 2 6" xfId="2868" xr:uid="{00000000-0005-0000-0000-00004CAE0000}"/>
    <cellStyle name="Normal 80 2 6 2" xfId="12942" xr:uid="{00000000-0005-0000-0000-00004DAE0000}"/>
    <cellStyle name="Normal 80 2 6 2 2" xfId="43273" xr:uid="{00000000-0005-0000-0000-00004EAE0000}"/>
    <cellStyle name="Normal 80 2 6 2 3" xfId="28040" xr:uid="{00000000-0005-0000-0000-00004FAE0000}"/>
    <cellStyle name="Normal 80 2 6 3" xfId="7922" xr:uid="{00000000-0005-0000-0000-000050AE0000}"/>
    <cellStyle name="Normal 80 2 6 3 2" xfId="38256" xr:uid="{00000000-0005-0000-0000-000051AE0000}"/>
    <cellStyle name="Normal 80 2 6 3 3" xfId="23023" xr:uid="{00000000-0005-0000-0000-000052AE0000}"/>
    <cellStyle name="Normal 80 2 6 4" xfId="33243" xr:uid="{00000000-0005-0000-0000-000053AE0000}"/>
    <cellStyle name="Normal 80 2 6 5" xfId="18010" xr:uid="{00000000-0005-0000-0000-000054AE0000}"/>
    <cellStyle name="Normal 80 2 7" xfId="4561" xr:uid="{00000000-0005-0000-0000-000055AE0000}"/>
    <cellStyle name="Normal 80 2 7 2" xfId="14613" xr:uid="{00000000-0005-0000-0000-000056AE0000}"/>
    <cellStyle name="Normal 80 2 7 2 2" xfId="44944" xr:uid="{00000000-0005-0000-0000-000057AE0000}"/>
    <cellStyle name="Normal 80 2 7 2 3" xfId="29711" xr:uid="{00000000-0005-0000-0000-000058AE0000}"/>
    <cellStyle name="Normal 80 2 7 3" xfId="9593" xr:uid="{00000000-0005-0000-0000-000059AE0000}"/>
    <cellStyle name="Normal 80 2 7 3 2" xfId="39927" xr:uid="{00000000-0005-0000-0000-00005AAE0000}"/>
    <cellStyle name="Normal 80 2 7 3 3" xfId="24694" xr:uid="{00000000-0005-0000-0000-00005BAE0000}"/>
    <cellStyle name="Normal 80 2 7 4" xfId="34914" xr:uid="{00000000-0005-0000-0000-00005CAE0000}"/>
    <cellStyle name="Normal 80 2 7 5" xfId="19681" xr:uid="{00000000-0005-0000-0000-00005DAE0000}"/>
    <cellStyle name="Normal 80 2 8" xfId="11271" xr:uid="{00000000-0005-0000-0000-00005EAE0000}"/>
    <cellStyle name="Normal 80 2 8 2" xfId="41602" xr:uid="{00000000-0005-0000-0000-00005FAE0000}"/>
    <cellStyle name="Normal 80 2 8 3" xfId="26369" xr:uid="{00000000-0005-0000-0000-000060AE0000}"/>
    <cellStyle name="Normal 80 2 9" xfId="6250" xr:uid="{00000000-0005-0000-0000-000061AE0000}"/>
    <cellStyle name="Normal 80 2 9 2" xfId="36585" xr:uid="{00000000-0005-0000-0000-000062AE0000}"/>
    <cellStyle name="Normal 80 2 9 3" xfId="21352" xr:uid="{00000000-0005-0000-0000-000063AE0000}"/>
    <cellStyle name="Normal 80 3" xfId="1214" xr:uid="{00000000-0005-0000-0000-000064AE0000}"/>
    <cellStyle name="Normal 80 3 10" xfId="16391" xr:uid="{00000000-0005-0000-0000-000065AE0000}"/>
    <cellStyle name="Normal 80 3 2" xfId="1433" xr:uid="{00000000-0005-0000-0000-000066AE0000}"/>
    <cellStyle name="Normal 80 3 2 2" xfId="1854" xr:uid="{00000000-0005-0000-0000-000067AE0000}"/>
    <cellStyle name="Normal 80 3 2 2 2" xfId="2693" xr:uid="{00000000-0005-0000-0000-000068AE0000}"/>
    <cellStyle name="Normal 80 3 2 2 2 2" xfId="4383" xr:uid="{00000000-0005-0000-0000-000069AE0000}"/>
    <cellStyle name="Normal 80 3 2 2 2 2 2" xfId="14456" xr:uid="{00000000-0005-0000-0000-00006AAE0000}"/>
    <cellStyle name="Normal 80 3 2 2 2 2 2 2" xfId="44787" xr:uid="{00000000-0005-0000-0000-00006BAE0000}"/>
    <cellStyle name="Normal 80 3 2 2 2 2 2 3" xfId="29554" xr:uid="{00000000-0005-0000-0000-00006CAE0000}"/>
    <cellStyle name="Normal 80 3 2 2 2 2 3" xfId="9436" xr:uid="{00000000-0005-0000-0000-00006DAE0000}"/>
    <cellStyle name="Normal 80 3 2 2 2 2 3 2" xfId="39770" xr:uid="{00000000-0005-0000-0000-00006EAE0000}"/>
    <cellStyle name="Normal 80 3 2 2 2 2 3 3" xfId="24537" xr:uid="{00000000-0005-0000-0000-00006FAE0000}"/>
    <cellStyle name="Normal 80 3 2 2 2 2 4" xfId="34757" xr:uid="{00000000-0005-0000-0000-000070AE0000}"/>
    <cellStyle name="Normal 80 3 2 2 2 2 5" xfId="19524" xr:uid="{00000000-0005-0000-0000-000071AE0000}"/>
    <cellStyle name="Normal 80 3 2 2 2 3" xfId="6075" xr:uid="{00000000-0005-0000-0000-000072AE0000}"/>
    <cellStyle name="Normal 80 3 2 2 2 3 2" xfId="16127" xr:uid="{00000000-0005-0000-0000-000073AE0000}"/>
    <cellStyle name="Normal 80 3 2 2 2 3 2 2" xfId="46458" xr:uid="{00000000-0005-0000-0000-000074AE0000}"/>
    <cellStyle name="Normal 80 3 2 2 2 3 2 3" xfId="31225" xr:uid="{00000000-0005-0000-0000-000075AE0000}"/>
    <cellStyle name="Normal 80 3 2 2 2 3 3" xfId="11107" xr:uid="{00000000-0005-0000-0000-000076AE0000}"/>
    <cellStyle name="Normal 80 3 2 2 2 3 3 2" xfId="41441" xr:uid="{00000000-0005-0000-0000-000077AE0000}"/>
    <cellStyle name="Normal 80 3 2 2 2 3 3 3" xfId="26208" xr:uid="{00000000-0005-0000-0000-000078AE0000}"/>
    <cellStyle name="Normal 80 3 2 2 2 3 4" xfId="36428" xr:uid="{00000000-0005-0000-0000-000079AE0000}"/>
    <cellStyle name="Normal 80 3 2 2 2 3 5" xfId="21195" xr:uid="{00000000-0005-0000-0000-00007AAE0000}"/>
    <cellStyle name="Normal 80 3 2 2 2 4" xfId="12785" xr:uid="{00000000-0005-0000-0000-00007BAE0000}"/>
    <cellStyle name="Normal 80 3 2 2 2 4 2" xfId="43116" xr:uid="{00000000-0005-0000-0000-00007CAE0000}"/>
    <cellStyle name="Normal 80 3 2 2 2 4 3" xfId="27883" xr:uid="{00000000-0005-0000-0000-00007DAE0000}"/>
    <cellStyle name="Normal 80 3 2 2 2 5" xfId="7764" xr:uid="{00000000-0005-0000-0000-00007EAE0000}"/>
    <cellStyle name="Normal 80 3 2 2 2 5 2" xfId="38099" xr:uid="{00000000-0005-0000-0000-00007FAE0000}"/>
    <cellStyle name="Normal 80 3 2 2 2 5 3" xfId="22866" xr:uid="{00000000-0005-0000-0000-000080AE0000}"/>
    <cellStyle name="Normal 80 3 2 2 2 6" xfId="33087" xr:uid="{00000000-0005-0000-0000-000081AE0000}"/>
    <cellStyle name="Normal 80 3 2 2 2 7" xfId="17853" xr:uid="{00000000-0005-0000-0000-000082AE0000}"/>
    <cellStyle name="Normal 80 3 2 2 3" xfId="3546" xr:uid="{00000000-0005-0000-0000-000083AE0000}"/>
    <cellStyle name="Normal 80 3 2 2 3 2" xfId="13620" xr:uid="{00000000-0005-0000-0000-000084AE0000}"/>
    <cellStyle name="Normal 80 3 2 2 3 2 2" xfId="43951" xr:uid="{00000000-0005-0000-0000-000085AE0000}"/>
    <cellStyle name="Normal 80 3 2 2 3 2 3" xfId="28718" xr:uid="{00000000-0005-0000-0000-000086AE0000}"/>
    <cellStyle name="Normal 80 3 2 2 3 3" xfId="8600" xr:uid="{00000000-0005-0000-0000-000087AE0000}"/>
    <cellStyle name="Normal 80 3 2 2 3 3 2" xfId="38934" xr:uid="{00000000-0005-0000-0000-000088AE0000}"/>
    <cellStyle name="Normal 80 3 2 2 3 3 3" xfId="23701" xr:uid="{00000000-0005-0000-0000-000089AE0000}"/>
    <cellStyle name="Normal 80 3 2 2 3 4" xfId="33921" xr:uid="{00000000-0005-0000-0000-00008AAE0000}"/>
    <cellStyle name="Normal 80 3 2 2 3 5" xfId="18688" xr:uid="{00000000-0005-0000-0000-00008BAE0000}"/>
    <cellStyle name="Normal 80 3 2 2 4" xfId="5239" xr:uid="{00000000-0005-0000-0000-00008CAE0000}"/>
    <cellStyle name="Normal 80 3 2 2 4 2" xfId="15291" xr:uid="{00000000-0005-0000-0000-00008DAE0000}"/>
    <cellStyle name="Normal 80 3 2 2 4 2 2" xfId="45622" xr:uid="{00000000-0005-0000-0000-00008EAE0000}"/>
    <cellStyle name="Normal 80 3 2 2 4 2 3" xfId="30389" xr:uid="{00000000-0005-0000-0000-00008FAE0000}"/>
    <cellStyle name="Normal 80 3 2 2 4 3" xfId="10271" xr:uid="{00000000-0005-0000-0000-000090AE0000}"/>
    <cellStyle name="Normal 80 3 2 2 4 3 2" xfId="40605" xr:uid="{00000000-0005-0000-0000-000091AE0000}"/>
    <cellStyle name="Normal 80 3 2 2 4 3 3" xfId="25372" xr:uid="{00000000-0005-0000-0000-000092AE0000}"/>
    <cellStyle name="Normal 80 3 2 2 4 4" xfId="35592" xr:uid="{00000000-0005-0000-0000-000093AE0000}"/>
    <cellStyle name="Normal 80 3 2 2 4 5" xfId="20359" xr:uid="{00000000-0005-0000-0000-000094AE0000}"/>
    <cellStyle name="Normal 80 3 2 2 5" xfId="11949" xr:uid="{00000000-0005-0000-0000-000095AE0000}"/>
    <cellStyle name="Normal 80 3 2 2 5 2" xfId="42280" xr:uid="{00000000-0005-0000-0000-000096AE0000}"/>
    <cellStyle name="Normal 80 3 2 2 5 3" xfId="27047" xr:uid="{00000000-0005-0000-0000-000097AE0000}"/>
    <cellStyle name="Normal 80 3 2 2 6" xfId="6928" xr:uid="{00000000-0005-0000-0000-000098AE0000}"/>
    <cellStyle name="Normal 80 3 2 2 6 2" xfId="37263" xr:uid="{00000000-0005-0000-0000-000099AE0000}"/>
    <cellStyle name="Normal 80 3 2 2 6 3" xfId="22030" xr:uid="{00000000-0005-0000-0000-00009AAE0000}"/>
    <cellStyle name="Normal 80 3 2 2 7" xfId="32251" xr:uid="{00000000-0005-0000-0000-00009BAE0000}"/>
    <cellStyle name="Normal 80 3 2 2 8" xfId="17017" xr:uid="{00000000-0005-0000-0000-00009CAE0000}"/>
    <cellStyle name="Normal 80 3 2 3" xfId="2275" xr:uid="{00000000-0005-0000-0000-00009DAE0000}"/>
    <cellStyle name="Normal 80 3 2 3 2" xfId="3965" xr:uid="{00000000-0005-0000-0000-00009EAE0000}"/>
    <cellStyle name="Normal 80 3 2 3 2 2" xfId="14038" xr:uid="{00000000-0005-0000-0000-00009FAE0000}"/>
    <cellStyle name="Normal 80 3 2 3 2 2 2" xfId="44369" xr:uid="{00000000-0005-0000-0000-0000A0AE0000}"/>
    <cellStyle name="Normal 80 3 2 3 2 2 3" xfId="29136" xr:uid="{00000000-0005-0000-0000-0000A1AE0000}"/>
    <cellStyle name="Normal 80 3 2 3 2 3" xfId="9018" xr:uid="{00000000-0005-0000-0000-0000A2AE0000}"/>
    <cellStyle name="Normal 80 3 2 3 2 3 2" xfId="39352" xr:uid="{00000000-0005-0000-0000-0000A3AE0000}"/>
    <cellStyle name="Normal 80 3 2 3 2 3 3" xfId="24119" xr:uid="{00000000-0005-0000-0000-0000A4AE0000}"/>
    <cellStyle name="Normal 80 3 2 3 2 4" xfId="34339" xr:uid="{00000000-0005-0000-0000-0000A5AE0000}"/>
    <cellStyle name="Normal 80 3 2 3 2 5" xfId="19106" xr:uid="{00000000-0005-0000-0000-0000A6AE0000}"/>
    <cellStyle name="Normal 80 3 2 3 3" xfId="5657" xr:uid="{00000000-0005-0000-0000-0000A7AE0000}"/>
    <cellStyle name="Normal 80 3 2 3 3 2" xfId="15709" xr:uid="{00000000-0005-0000-0000-0000A8AE0000}"/>
    <cellStyle name="Normal 80 3 2 3 3 2 2" xfId="46040" xr:uid="{00000000-0005-0000-0000-0000A9AE0000}"/>
    <cellStyle name="Normal 80 3 2 3 3 2 3" xfId="30807" xr:uid="{00000000-0005-0000-0000-0000AAAE0000}"/>
    <cellStyle name="Normal 80 3 2 3 3 3" xfId="10689" xr:uid="{00000000-0005-0000-0000-0000ABAE0000}"/>
    <cellStyle name="Normal 80 3 2 3 3 3 2" xfId="41023" xr:uid="{00000000-0005-0000-0000-0000ACAE0000}"/>
    <cellStyle name="Normal 80 3 2 3 3 3 3" xfId="25790" xr:uid="{00000000-0005-0000-0000-0000ADAE0000}"/>
    <cellStyle name="Normal 80 3 2 3 3 4" xfId="36010" xr:uid="{00000000-0005-0000-0000-0000AEAE0000}"/>
    <cellStyle name="Normal 80 3 2 3 3 5" xfId="20777" xr:uid="{00000000-0005-0000-0000-0000AFAE0000}"/>
    <cellStyle name="Normal 80 3 2 3 4" xfId="12367" xr:uid="{00000000-0005-0000-0000-0000B0AE0000}"/>
    <cellStyle name="Normal 80 3 2 3 4 2" xfId="42698" xr:uid="{00000000-0005-0000-0000-0000B1AE0000}"/>
    <cellStyle name="Normal 80 3 2 3 4 3" xfId="27465" xr:uid="{00000000-0005-0000-0000-0000B2AE0000}"/>
    <cellStyle name="Normal 80 3 2 3 5" xfId="7346" xr:uid="{00000000-0005-0000-0000-0000B3AE0000}"/>
    <cellStyle name="Normal 80 3 2 3 5 2" xfId="37681" xr:uid="{00000000-0005-0000-0000-0000B4AE0000}"/>
    <cellStyle name="Normal 80 3 2 3 5 3" xfId="22448" xr:uid="{00000000-0005-0000-0000-0000B5AE0000}"/>
    <cellStyle name="Normal 80 3 2 3 6" xfId="32669" xr:uid="{00000000-0005-0000-0000-0000B6AE0000}"/>
    <cellStyle name="Normal 80 3 2 3 7" xfId="17435" xr:uid="{00000000-0005-0000-0000-0000B7AE0000}"/>
    <cellStyle name="Normal 80 3 2 4" xfId="3128" xr:uid="{00000000-0005-0000-0000-0000B8AE0000}"/>
    <cellStyle name="Normal 80 3 2 4 2" xfId="13202" xr:uid="{00000000-0005-0000-0000-0000B9AE0000}"/>
    <cellStyle name="Normal 80 3 2 4 2 2" xfId="43533" xr:uid="{00000000-0005-0000-0000-0000BAAE0000}"/>
    <cellStyle name="Normal 80 3 2 4 2 3" xfId="28300" xr:uid="{00000000-0005-0000-0000-0000BBAE0000}"/>
    <cellStyle name="Normal 80 3 2 4 3" xfId="8182" xr:uid="{00000000-0005-0000-0000-0000BCAE0000}"/>
    <cellStyle name="Normal 80 3 2 4 3 2" xfId="38516" xr:uid="{00000000-0005-0000-0000-0000BDAE0000}"/>
    <cellStyle name="Normal 80 3 2 4 3 3" xfId="23283" xr:uid="{00000000-0005-0000-0000-0000BEAE0000}"/>
    <cellStyle name="Normal 80 3 2 4 4" xfId="33503" xr:uid="{00000000-0005-0000-0000-0000BFAE0000}"/>
    <cellStyle name="Normal 80 3 2 4 5" xfId="18270" xr:uid="{00000000-0005-0000-0000-0000C0AE0000}"/>
    <cellStyle name="Normal 80 3 2 5" xfId="4821" xr:uid="{00000000-0005-0000-0000-0000C1AE0000}"/>
    <cellStyle name="Normal 80 3 2 5 2" xfId="14873" xr:uid="{00000000-0005-0000-0000-0000C2AE0000}"/>
    <cellStyle name="Normal 80 3 2 5 2 2" xfId="45204" xr:uid="{00000000-0005-0000-0000-0000C3AE0000}"/>
    <cellStyle name="Normal 80 3 2 5 2 3" xfId="29971" xr:uid="{00000000-0005-0000-0000-0000C4AE0000}"/>
    <cellStyle name="Normal 80 3 2 5 3" xfId="9853" xr:uid="{00000000-0005-0000-0000-0000C5AE0000}"/>
    <cellStyle name="Normal 80 3 2 5 3 2" xfId="40187" xr:uid="{00000000-0005-0000-0000-0000C6AE0000}"/>
    <cellStyle name="Normal 80 3 2 5 3 3" xfId="24954" xr:uid="{00000000-0005-0000-0000-0000C7AE0000}"/>
    <cellStyle name="Normal 80 3 2 5 4" xfId="35174" xr:uid="{00000000-0005-0000-0000-0000C8AE0000}"/>
    <cellStyle name="Normal 80 3 2 5 5" xfId="19941" xr:uid="{00000000-0005-0000-0000-0000C9AE0000}"/>
    <cellStyle name="Normal 80 3 2 6" xfId="11531" xr:uid="{00000000-0005-0000-0000-0000CAAE0000}"/>
    <cellStyle name="Normal 80 3 2 6 2" xfId="41862" xr:uid="{00000000-0005-0000-0000-0000CBAE0000}"/>
    <cellStyle name="Normal 80 3 2 6 3" xfId="26629" xr:uid="{00000000-0005-0000-0000-0000CCAE0000}"/>
    <cellStyle name="Normal 80 3 2 7" xfId="6510" xr:uid="{00000000-0005-0000-0000-0000CDAE0000}"/>
    <cellStyle name="Normal 80 3 2 7 2" xfId="36845" xr:uid="{00000000-0005-0000-0000-0000CEAE0000}"/>
    <cellStyle name="Normal 80 3 2 7 3" xfId="21612" xr:uid="{00000000-0005-0000-0000-0000CFAE0000}"/>
    <cellStyle name="Normal 80 3 2 8" xfId="31833" xr:uid="{00000000-0005-0000-0000-0000D0AE0000}"/>
    <cellStyle name="Normal 80 3 2 9" xfId="16599" xr:uid="{00000000-0005-0000-0000-0000D1AE0000}"/>
    <cellStyle name="Normal 80 3 3" xfId="1646" xr:uid="{00000000-0005-0000-0000-0000D2AE0000}"/>
    <cellStyle name="Normal 80 3 3 2" xfId="2485" xr:uid="{00000000-0005-0000-0000-0000D3AE0000}"/>
    <cellStyle name="Normal 80 3 3 2 2" xfId="4175" xr:uid="{00000000-0005-0000-0000-0000D4AE0000}"/>
    <cellStyle name="Normal 80 3 3 2 2 2" xfId="14248" xr:uid="{00000000-0005-0000-0000-0000D5AE0000}"/>
    <cellStyle name="Normal 80 3 3 2 2 2 2" xfId="44579" xr:uid="{00000000-0005-0000-0000-0000D6AE0000}"/>
    <cellStyle name="Normal 80 3 3 2 2 2 3" xfId="29346" xr:uid="{00000000-0005-0000-0000-0000D7AE0000}"/>
    <cellStyle name="Normal 80 3 3 2 2 3" xfId="9228" xr:uid="{00000000-0005-0000-0000-0000D8AE0000}"/>
    <cellStyle name="Normal 80 3 3 2 2 3 2" xfId="39562" xr:uid="{00000000-0005-0000-0000-0000D9AE0000}"/>
    <cellStyle name="Normal 80 3 3 2 2 3 3" xfId="24329" xr:uid="{00000000-0005-0000-0000-0000DAAE0000}"/>
    <cellStyle name="Normal 80 3 3 2 2 4" xfId="34549" xr:uid="{00000000-0005-0000-0000-0000DBAE0000}"/>
    <cellStyle name="Normal 80 3 3 2 2 5" xfId="19316" xr:uid="{00000000-0005-0000-0000-0000DCAE0000}"/>
    <cellStyle name="Normal 80 3 3 2 3" xfId="5867" xr:uid="{00000000-0005-0000-0000-0000DDAE0000}"/>
    <cellStyle name="Normal 80 3 3 2 3 2" xfId="15919" xr:uid="{00000000-0005-0000-0000-0000DEAE0000}"/>
    <cellStyle name="Normal 80 3 3 2 3 2 2" xfId="46250" xr:uid="{00000000-0005-0000-0000-0000DFAE0000}"/>
    <cellStyle name="Normal 80 3 3 2 3 2 3" xfId="31017" xr:uid="{00000000-0005-0000-0000-0000E0AE0000}"/>
    <cellStyle name="Normal 80 3 3 2 3 3" xfId="10899" xr:uid="{00000000-0005-0000-0000-0000E1AE0000}"/>
    <cellStyle name="Normal 80 3 3 2 3 3 2" xfId="41233" xr:uid="{00000000-0005-0000-0000-0000E2AE0000}"/>
    <cellStyle name="Normal 80 3 3 2 3 3 3" xfId="26000" xr:uid="{00000000-0005-0000-0000-0000E3AE0000}"/>
    <cellStyle name="Normal 80 3 3 2 3 4" xfId="36220" xr:uid="{00000000-0005-0000-0000-0000E4AE0000}"/>
    <cellStyle name="Normal 80 3 3 2 3 5" xfId="20987" xr:uid="{00000000-0005-0000-0000-0000E5AE0000}"/>
    <cellStyle name="Normal 80 3 3 2 4" xfId="12577" xr:uid="{00000000-0005-0000-0000-0000E6AE0000}"/>
    <cellStyle name="Normal 80 3 3 2 4 2" xfId="42908" xr:uid="{00000000-0005-0000-0000-0000E7AE0000}"/>
    <cellStyle name="Normal 80 3 3 2 4 3" xfId="27675" xr:uid="{00000000-0005-0000-0000-0000E8AE0000}"/>
    <cellStyle name="Normal 80 3 3 2 5" xfId="7556" xr:uid="{00000000-0005-0000-0000-0000E9AE0000}"/>
    <cellStyle name="Normal 80 3 3 2 5 2" xfId="37891" xr:uid="{00000000-0005-0000-0000-0000EAAE0000}"/>
    <cellStyle name="Normal 80 3 3 2 5 3" xfId="22658" xr:uid="{00000000-0005-0000-0000-0000EBAE0000}"/>
    <cellStyle name="Normal 80 3 3 2 6" xfId="32879" xr:uid="{00000000-0005-0000-0000-0000ECAE0000}"/>
    <cellStyle name="Normal 80 3 3 2 7" xfId="17645" xr:uid="{00000000-0005-0000-0000-0000EDAE0000}"/>
    <cellStyle name="Normal 80 3 3 3" xfId="3338" xr:uid="{00000000-0005-0000-0000-0000EEAE0000}"/>
    <cellStyle name="Normal 80 3 3 3 2" xfId="13412" xr:uid="{00000000-0005-0000-0000-0000EFAE0000}"/>
    <cellStyle name="Normal 80 3 3 3 2 2" xfId="43743" xr:uid="{00000000-0005-0000-0000-0000F0AE0000}"/>
    <cellStyle name="Normal 80 3 3 3 2 3" xfId="28510" xr:uid="{00000000-0005-0000-0000-0000F1AE0000}"/>
    <cellStyle name="Normal 80 3 3 3 3" xfId="8392" xr:uid="{00000000-0005-0000-0000-0000F2AE0000}"/>
    <cellStyle name="Normal 80 3 3 3 3 2" xfId="38726" xr:uid="{00000000-0005-0000-0000-0000F3AE0000}"/>
    <cellStyle name="Normal 80 3 3 3 3 3" xfId="23493" xr:uid="{00000000-0005-0000-0000-0000F4AE0000}"/>
    <cellStyle name="Normal 80 3 3 3 4" xfId="33713" xr:uid="{00000000-0005-0000-0000-0000F5AE0000}"/>
    <cellStyle name="Normal 80 3 3 3 5" xfId="18480" xr:uid="{00000000-0005-0000-0000-0000F6AE0000}"/>
    <cellStyle name="Normal 80 3 3 4" xfId="5031" xr:uid="{00000000-0005-0000-0000-0000F7AE0000}"/>
    <cellStyle name="Normal 80 3 3 4 2" xfId="15083" xr:uid="{00000000-0005-0000-0000-0000F8AE0000}"/>
    <cellStyle name="Normal 80 3 3 4 2 2" xfId="45414" xr:uid="{00000000-0005-0000-0000-0000F9AE0000}"/>
    <cellStyle name="Normal 80 3 3 4 2 3" xfId="30181" xr:uid="{00000000-0005-0000-0000-0000FAAE0000}"/>
    <cellStyle name="Normal 80 3 3 4 3" xfId="10063" xr:uid="{00000000-0005-0000-0000-0000FBAE0000}"/>
    <cellStyle name="Normal 80 3 3 4 3 2" xfId="40397" xr:uid="{00000000-0005-0000-0000-0000FCAE0000}"/>
    <cellStyle name="Normal 80 3 3 4 3 3" xfId="25164" xr:uid="{00000000-0005-0000-0000-0000FDAE0000}"/>
    <cellStyle name="Normal 80 3 3 4 4" xfId="35384" xr:uid="{00000000-0005-0000-0000-0000FEAE0000}"/>
    <cellStyle name="Normal 80 3 3 4 5" xfId="20151" xr:uid="{00000000-0005-0000-0000-0000FFAE0000}"/>
    <cellStyle name="Normal 80 3 3 5" xfId="11741" xr:uid="{00000000-0005-0000-0000-000000AF0000}"/>
    <cellStyle name="Normal 80 3 3 5 2" xfId="42072" xr:uid="{00000000-0005-0000-0000-000001AF0000}"/>
    <cellStyle name="Normal 80 3 3 5 3" xfId="26839" xr:uid="{00000000-0005-0000-0000-000002AF0000}"/>
    <cellStyle name="Normal 80 3 3 6" xfId="6720" xr:uid="{00000000-0005-0000-0000-000003AF0000}"/>
    <cellStyle name="Normal 80 3 3 6 2" xfId="37055" xr:uid="{00000000-0005-0000-0000-000004AF0000}"/>
    <cellStyle name="Normal 80 3 3 6 3" xfId="21822" xr:uid="{00000000-0005-0000-0000-000005AF0000}"/>
    <cellStyle name="Normal 80 3 3 7" xfId="32043" xr:uid="{00000000-0005-0000-0000-000006AF0000}"/>
    <cellStyle name="Normal 80 3 3 8" xfId="16809" xr:uid="{00000000-0005-0000-0000-000007AF0000}"/>
    <cellStyle name="Normal 80 3 4" xfId="2067" xr:uid="{00000000-0005-0000-0000-000008AF0000}"/>
    <cellStyle name="Normal 80 3 4 2" xfId="3757" xr:uid="{00000000-0005-0000-0000-000009AF0000}"/>
    <cellStyle name="Normal 80 3 4 2 2" xfId="13830" xr:uid="{00000000-0005-0000-0000-00000AAF0000}"/>
    <cellStyle name="Normal 80 3 4 2 2 2" xfId="44161" xr:uid="{00000000-0005-0000-0000-00000BAF0000}"/>
    <cellStyle name="Normal 80 3 4 2 2 3" xfId="28928" xr:uid="{00000000-0005-0000-0000-00000CAF0000}"/>
    <cellStyle name="Normal 80 3 4 2 3" xfId="8810" xr:uid="{00000000-0005-0000-0000-00000DAF0000}"/>
    <cellStyle name="Normal 80 3 4 2 3 2" xfId="39144" xr:uid="{00000000-0005-0000-0000-00000EAF0000}"/>
    <cellStyle name="Normal 80 3 4 2 3 3" xfId="23911" xr:uid="{00000000-0005-0000-0000-00000FAF0000}"/>
    <cellStyle name="Normal 80 3 4 2 4" xfId="34131" xr:uid="{00000000-0005-0000-0000-000010AF0000}"/>
    <cellStyle name="Normal 80 3 4 2 5" xfId="18898" xr:uid="{00000000-0005-0000-0000-000011AF0000}"/>
    <cellStyle name="Normal 80 3 4 3" xfId="5449" xr:uid="{00000000-0005-0000-0000-000012AF0000}"/>
    <cellStyle name="Normal 80 3 4 3 2" xfId="15501" xr:uid="{00000000-0005-0000-0000-000013AF0000}"/>
    <cellStyle name="Normal 80 3 4 3 2 2" xfId="45832" xr:uid="{00000000-0005-0000-0000-000014AF0000}"/>
    <cellStyle name="Normal 80 3 4 3 2 3" xfId="30599" xr:uid="{00000000-0005-0000-0000-000015AF0000}"/>
    <cellStyle name="Normal 80 3 4 3 3" xfId="10481" xr:uid="{00000000-0005-0000-0000-000016AF0000}"/>
    <cellStyle name="Normal 80 3 4 3 3 2" xfId="40815" xr:uid="{00000000-0005-0000-0000-000017AF0000}"/>
    <cellStyle name="Normal 80 3 4 3 3 3" xfId="25582" xr:uid="{00000000-0005-0000-0000-000018AF0000}"/>
    <cellStyle name="Normal 80 3 4 3 4" xfId="35802" xr:uid="{00000000-0005-0000-0000-000019AF0000}"/>
    <cellStyle name="Normal 80 3 4 3 5" xfId="20569" xr:uid="{00000000-0005-0000-0000-00001AAF0000}"/>
    <cellStyle name="Normal 80 3 4 4" xfId="12159" xr:uid="{00000000-0005-0000-0000-00001BAF0000}"/>
    <cellStyle name="Normal 80 3 4 4 2" xfId="42490" xr:uid="{00000000-0005-0000-0000-00001CAF0000}"/>
    <cellStyle name="Normal 80 3 4 4 3" xfId="27257" xr:uid="{00000000-0005-0000-0000-00001DAF0000}"/>
    <cellStyle name="Normal 80 3 4 5" xfId="7138" xr:uid="{00000000-0005-0000-0000-00001EAF0000}"/>
    <cellStyle name="Normal 80 3 4 5 2" xfId="37473" xr:uid="{00000000-0005-0000-0000-00001FAF0000}"/>
    <cellStyle name="Normal 80 3 4 5 3" xfId="22240" xr:uid="{00000000-0005-0000-0000-000020AF0000}"/>
    <cellStyle name="Normal 80 3 4 6" xfId="32461" xr:uid="{00000000-0005-0000-0000-000021AF0000}"/>
    <cellStyle name="Normal 80 3 4 7" xfId="17227" xr:uid="{00000000-0005-0000-0000-000022AF0000}"/>
    <cellStyle name="Normal 80 3 5" xfId="2920" xr:uid="{00000000-0005-0000-0000-000023AF0000}"/>
    <cellStyle name="Normal 80 3 5 2" xfId="12994" xr:uid="{00000000-0005-0000-0000-000024AF0000}"/>
    <cellStyle name="Normal 80 3 5 2 2" xfId="43325" xr:uid="{00000000-0005-0000-0000-000025AF0000}"/>
    <cellStyle name="Normal 80 3 5 2 3" xfId="28092" xr:uid="{00000000-0005-0000-0000-000026AF0000}"/>
    <cellStyle name="Normal 80 3 5 3" xfId="7974" xr:uid="{00000000-0005-0000-0000-000027AF0000}"/>
    <cellStyle name="Normal 80 3 5 3 2" xfId="38308" xr:uid="{00000000-0005-0000-0000-000028AF0000}"/>
    <cellStyle name="Normal 80 3 5 3 3" xfId="23075" xr:uid="{00000000-0005-0000-0000-000029AF0000}"/>
    <cellStyle name="Normal 80 3 5 4" xfId="33295" xr:uid="{00000000-0005-0000-0000-00002AAF0000}"/>
    <cellStyle name="Normal 80 3 5 5" xfId="18062" xr:uid="{00000000-0005-0000-0000-00002BAF0000}"/>
    <cellStyle name="Normal 80 3 6" xfId="4613" xr:uid="{00000000-0005-0000-0000-00002CAF0000}"/>
    <cellStyle name="Normal 80 3 6 2" xfId="14665" xr:uid="{00000000-0005-0000-0000-00002DAF0000}"/>
    <cellStyle name="Normal 80 3 6 2 2" xfId="44996" xr:uid="{00000000-0005-0000-0000-00002EAF0000}"/>
    <cellStyle name="Normal 80 3 6 2 3" xfId="29763" xr:uid="{00000000-0005-0000-0000-00002FAF0000}"/>
    <cellStyle name="Normal 80 3 6 3" xfId="9645" xr:uid="{00000000-0005-0000-0000-000030AF0000}"/>
    <cellStyle name="Normal 80 3 6 3 2" xfId="39979" xr:uid="{00000000-0005-0000-0000-000031AF0000}"/>
    <cellStyle name="Normal 80 3 6 3 3" xfId="24746" xr:uid="{00000000-0005-0000-0000-000032AF0000}"/>
    <cellStyle name="Normal 80 3 6 4" xfId="34966" xr:uid="{00000000-0005-0000-0000-000033AF0000}"/>
    <cellStyle name="Normal 80 3 6 5" xfId="19733" xr:uid="{00000000-0005-0000-0000-000034AF0000}"/>
    <cellStyle name="Normal 80 3 7" xfId="11323" xr:uid="{00000000-0005-0000-0000-000035AF0000}"/>
    <cellStyle name="Normal 80 3 7 2" xfId="41654" xr:uid="{00000000-0005-0000-0000-000036AF0000}"/>
    <cellStyle name="Normal 80 3 7 3" xfId="26421" xr:uid="{00000000-0005-0000-0000-000037AF0000}"/>
    <cellStyle name="Normal 80 3 8" xfId="6302" xr:uid="{00000000-0005-0000-0000-000038AF0000}"/>
    <cellStyle name="Normal 80 3 8 2" xfId="36637" xr:uid="{00000000-0005-0000-0000-000039AF0000}"/>
    <cellStyle name="Normal 80 3 8 3" xfId="21404" xr:uid="{00000000-0005-0000-0000-00003AAF0000}"/>
    <cellStyle name="Normal 80 3 9" xfId="31627" xr:uid="{00000000-0005-0000-0000-00003BAF0000}"/>
    <cellStyle name="Normal 80 4" xfId="1327" xr:uid="{00000000-0005-0000-0000-00003CAF0000}"/>
    <cellStyle name="Normal 80 4 2" xfId="1750" xr:uid="{00000000-0005-0000-0000-00003DAF0000}"/>
    <cellStyle name="Normal 80 4 2 2" xfId="2589" xr:uid="{00000000-0005-0000-0000-00003EAF0000}"/>
    <cellStyle name="Normal 80 4 2 2 2" xfId="4279" xr:uid="{00000000-0005-0000-0000-00003FAF0000}"/>
    <cellStyle name="Normal 80 4 2 2 2 2" xfId="14352" xr:uid="{00000000-0005-0000-0000-000040AF0000}"/>
    <cellStyle name="Normal 80 4 2 2 2 2 2" xfId="44683" xr:uid="{00000000-0005-0000-0000-000041AF0000}"/>
    <cellStyle name="Normal 80 4 2 2 2 2 3" xfId="29450" xr:uid="{00000000-0005-0000-0000-000042AF0000}"/>
    <cellStyle name="Normal 80 4 2 2 2 3" xfId="9332" xr:uid="{00000000-0005-0000-0000-000043AF0000}"/>
    <cellStyle name="Normal 80 4 2 2 2 3 2" xfId="39666" xr:uid="{00000000-0005-0000-0000-000044AF0000}"/>
    <cellStyle name="Normal 80 4 2 2 2 3 3" xfId="24433" xr:uid="{00000000-0005-0000-0000-000045AF0000}"/>
    <cellStyle name="Normal 80 4 2 2 2 4" xfId="34653" xr:uid="{00000000-0005-0000-0000-000046AF0000}"/>
    <cellStyle name="Normal 80 4 2 2 2 5" xfId="19420" xr:uid="{00000000-0005-0000-0000-000047AF0000}"/>
    <cellStyle name="Normal 80 4 2 2 3" xfId="5971" xr:uid="{00000000-0005-0000-0000-000048AF0000}"/>
    <cellStyle name="Normal 80 4 2 2 3 2" xfId="16023" xr:uid="{00000000-0005-0000-0000-000049AF0000}"/>
    <cellStyle name="Normal 80 4 2 2 3 2 2" xfId="46354" xr:uid="{00000000-0005-0000-0000-00004AAF0000}"/>
    <cellStyle name="Normal 80 4 2 2 3 2 3" xfId="31121" xr:uid="{00000000-0005-0000-0000-00004BAF0000}"/>
    <cellStyle name="Normal 80 4 2 2 3 3" xfId="11003" xr:uid="{00000000-0005-0000-0000-00004CAF0000}"/>
    <cellStyle name="Normal 80 4 2 2 3 3 2" xfId="41337" xr:uid="{00000000-0005-0000-0000-00004DAF0000}"/>
    <cellStyle name="Normal 80 4 2 2 3 3 3" xfId="26104" xr:uid="{00000000-0005-0000-0000-00004EAF0000}"/>
    <cellStyle name="Normal 80 4 2 2 3 4" xfId="36324" xr:uid="{00000000-0005-0000-0000-00004FAF0000}"/>
    <cellStyle name="Normal 80 4 2 2 3 5" xfId="21091" xr:uid="{00000000-0005-0000-0000-000050AF0000}"/>
    <cellStyle name="Normal 80 4 2 2 4" xfId="12681" xr:uid="{00000000-0005-0000-0000-000051AF0000}"/>
    <cellStyle name="Normal 80 4 2 2 4 2" xfId="43012" xr:uid="{00000000-0005-0000-0000-000052AF0000}"/>
    <cellStyle name="Normal 80 4 2 2 4 3" xfId="27779" xr:uid="{00000000-0005-0000-0000-000053AF0000}"/>
    <cellStyle name="Normal 80 4 2 2 5" xfId="7660" xr:uid="{00000000-0005-0000-0000-000054AF0000}"/>
    <cellStyle name="Normal 80 4 2 2 5 2" xfId="37995" xr:uid="{00000000-0005-0000-0000-000055AF0000}"/>
    <cellStyle name="Normal 80 4 2 2 5 3" xfId="22762" xr:uid="{00000000-0005-0000-0000-000056AF0000}"/>
    <cellStyle name="Normal 80 4 2 2 6" xfId="32983" xr:uid="{00000000-0005-0000-0000-000057AF0000}"/>
    <cellStyle name="Normal 80 4 2 2 7" xfId="17749" xr:uid="{00000000-0005-0000-0000-000058AF0000}"/>
    <cellStyle name="Normal 80 4 2 3" xfId="3442" xr:uid="{00000000-0005-0000-0000-000059AF0000}"/>
    <cellStyle name="Normal 80 4 2 3 2" xfId="13516" xr:uid="{00000000-0005-0000-0000-00005AAF0000}"/>
    <cellStyle name="Normal 80 4 2 3 2 2" xfId="43847" xr:uid="{00000000-0005-0000-0000-00005BAF0000}"/>
    <cellStyle name="Normal 80 4 2 3 2 3" xfId="28614" xr:uid="{00000000-0005-0000-0000-00005CAF0000}"/>
    <cellStyle name="Normal 80 4 2 3 3" xfId="8496" xr:uid="{00000000-0005-0000-0000-00005DAF0000}"/>
    <cellStyle name="Normal 80 4 2 3 3 2" xfId="38830" xr:uid="{00000000-0005-0000-0000-00005EAF0000}"/>
    <cellStyle name="Normal 80 4 2 3 3 3" xfId="23597" xr:uid="{00000000-0005-0000-0000-00005FAF0000}"/>
    <cellStyle name="Normal 80 4 2 3 4" xfId="33817" xr:uid="{00000000-0005-0000-0000-000060AF0000}"/>
    <cellStyle name="Normal 80 4 2 3 5" xfId="18584" xr:uid="{00000000-0005-0000-0000-000061AF0000}"/>
    <cellStyle name="Normal 80 4 2 4" xfId="5135" xr:uid="{00000000-0005-0000-0000-000062AF0000}"/>
    <cellStyle name="Normal 80 4 2 4 2" xfId="15187" xr:uid="{00000000-0005-0000-0000-000063AF0000}"/>
    <cellStyle name="Normal 80 4 2 4 2 2" xfId="45518" xr:uid="{00000000-0005-0000-0000-000064AF0000}"/>
    <cellStyle name="Normal 80 4 2 4 2 3" xfId="30285" xr:uid="{00000000-0005-0000-0000-000065AF0000}"/>
    <cellStyle name="Normal 80 4 2 4 3" xfId="10167" xr:uid="{00000000-0005-0000-0000-000066AF0000}"/>
    <cellStyle name="Normal 80 4 2 4 3 2" xfId="40501" xr:uid="{00000000-0005-0000-0000-000067AF0000}"/>
    <cellStyle name="Normal 80 4 2 4 3 3" xfId="25268" xr:uid="{00000000-0005-0000-0000-000068AF0000}"/>
    <cellStyle name="Normal 80 4 2 4 4" xfId="35488" xr:uid="{00000000-0005-0000-0000-000069AF0000}"/>
    <cellStyle name="Normal 80 4 2 4 5" xfId="20255" xr:uid="{00000000-0005-0000-0000-00006AAF0000}"/>
    <cellStyle name="Normal 80 4 2 5" xfId="11845" xr:uid="{00000000-0005-0000-0000-00006BAF0000}"/>
    <cellStyle name="Normal 80 4 2 5 2" xfId="42176" xr:uid="{00000000-0005-0000-0000-00006CAF0000}"/>
    <cellStyle name="Normal 80 4 2 5 3" xfId="26943" xr:uid="{00000000-0005-0000-0000-00006DAF0000}"/>
    <cellStyle name="Normal 80 4 2 6" xfId="6824" xr:uid="{00000000-0005-0000-0000-00006EAF0000}"/>
    <cellStyle name="Normal 80 4 2 6 2" xfId="37159" xr:uid="{00000000-0005-0000-0000-00006FAF0000}"/>
    <cellStyle name="Normal 80 4 2 6 3" xfId="21926" xr:uid="{00000000-0005-0000-0000-000070AF0000}"/>
    <cellStyle name="Normal 80 4 2 7" xfId="32147" xr:uid="{00000000-0005-0000-0000-000071AF0000}"/>
    <cellStyle name="Normal 80 4 2 8" xfId="16913" xr:uid="{00000000-0005-0000-0000-000072AF0000}"/>
    <cellStyle name="Normal 80 4 3" xfId="2171" xr:uid="{00000000-0005-0000-0000-000073AF0000}"/>
    <cellStyle name="Normal 80 4 3 2" xfId="3861" xr:uid="{00000000-0005-0000-0000-000074AF0000}"/>
    <cellStyle name="Normal 80 4 3 2 2" xfId="13934" xr:uid="{00000000-0005-0000-0000-000075AF0000}"/>
    <cellStyle name="Normal 80 4 3 2 2 2" xfId="44265" xr:uid="{00000000-0005-0000-0000-000076AF0000}"/>
    <cellStyle name="Normal 80 4 3 2 2 3" xfId="29032" xr:uid="{00000000-0005-0000-0000-000077AF0000}"/>
    <cellStyle name="Normal 80 4 3 2 3" xfId="8914" xr:uid="{00000000-0005-0000-0000-000078AF0000}"/>
    <cellStyle name="Normal 80 4 3 2 3 2" xfId="39248" xr:uid="{00000000-0005-0000-0000-000079AF0000}"/>
    <cellStyle name="Normal 80 4 3 2 3 3" xfId="24015" xr:uid="{00000000-0005-0000-0000-00007AAF0000}"/>
    <cellStyle name="Normal 80 4 3 2 4" xfId="34235" xr:uid="{00000000-0005-0000-0000-00007BAF0000}"/>
    <cellStyle name="Normal 80 4 3 2 5" xfId="19002" xr:uid="{00000000-0005-0000-0000-00007CAF0000}"/>
    <cellStyle name="Normal 80 4 3 3" xfId="5553" xr:uid="{00000000-0005-0000-0000-00007DAF0000}"/>
    <cellStyle name="Normal 80 4 3 3 2" xfId="15605" xr:uid="{00000000-0005-0000-0000-00007EAF0000}"/>
    <cellStyle name="Normal 80 4 3 3 2 2" xfId="45936" xr:uid="{00000000-0005-0000-0000-00007FAF0000}"/>
    <cellStyle name="Normal 80 4 3 3 2 3" xfId="30703" xr:uid="{00000000-0005-0000-0000-000080AF0000}"/>
    <cellStyle name="Normal 80 4 3 3 3" xfId="10585" xr:uid="{00000000-0005-0000-0000-000081AF0000}"/>
    <cellStyle name="Normal 80 4 3 3 3 2" xfId="40919" xr:uid="{00000000-0005-0000-0000-000082AF0000}"/>
    <cellStyle name="Normal 80 4 3 3 3 3" xfId="25686" xr:uid="{00000000-0005-0000-0000-000083AF0000}"/>
    <cellStyle name="Normal 80 4 3 3 4" xfId="35906" xr:uid="{00000000-0005-0000-0000-000084AF0000}"/>
    <cellStyle name="Normal 80 4 3 3 5" xfId="20673" xr:uid="{00000000-0005-0000-0000-000085AF0000}"/>
    <cellStyle name="Normal 80 4 3 4" xfId="12263" xr:uid="{00000000-0005-0000-0000-000086AF0000}"/>
    <cellStyle name="Normal 80 4 3 4 2" xfId="42594" xr:uid="{00000000-0005-0000-0000-000087AF0000}"/>
    <cellStyle name="Normal 80 4 3 4 3" xfId="27361" xr:uid="{00000000-0005-0000-0000-000088AF0000}"/>
    <cellStyle name="Normal 80 4 3 5" xfId="7242" xr:uid="{00000000-0005-0000-0000-000089AF0000}"/>
    <cellStyle name="Normal 80 4 3 5 2" xfId="37577" xr:uid="{00000000-0005-0000-0000-00008AAF0000}"/>
    <cellStyle name="Normal 80 4 3 5 3" xfId="22344" xr:uid="{00000000-0005-0000-0000-00008BAF0000}"/>
    <cellStyle name="Normal 80 4 3 6" xfId="32565" xr:uid="{00000000-0005-0000-0000-00008CAF0000}"/>
    <cellStyle name="Normal 80 4 3 7" xfId="17331" xr:uid="{00000000-0005-0000-0000-00008DAF0000}"/>
    <cellStyle name="Normal 80 4 4" xfId="3024" xr:uid="{00000000-0005-0000-0000-00008EAF0000}"/>
    <cellStyle name="Normal 80 4 4 2" xfId="13098" xr:uid="{00000000-0005-0000-0000-00008FAF0000}"/>
    <cellStyle name="Normal 80 4 4 2 2" xfId="43429" xr:uid="{00000000-0005-0000-0000-000090AF0000}"/>
    <cellStyle name="Normal 80 4 4 2 3" xfId="28196" xr:uid="{00000000-0005-0000-0000-000091AF0000}"/>
    <cellStyle name="Normal 80 4 4 3" xfId="8078" xr:uid="{00000000-0005-0000-0000-000092AF0000}"/>
    <cellStyle name="Normal 80 4 4 3 2" xfId="38412" xr:uid="{00000000-0005-0000-0000-000093AF0000}"/>
    <cellStyle name="Normal 80 4 4 3 3" xfId="23179" xr:uid="{00000000-0005-0000-0000-000094AF0000}"/>
    <cellStyle name="Normal 80 4 4 4" xfId="33399" xr:uid="{00000000-0005-0000-0000-000095AF0000}"/>
    <cellStyle name="Normal 80 4 4 5" xfId="18166" xr:uid="{00000000-0005-0000-0000-000096AF0000}"/>
    <cellStyle name="Normal 80 4 5" xfId="4717" xr:uid="{00000000-0005-0000-0000-000097AF0000}"/>
    <cellStyle name="Normal 80 4 5 2" xfId="14769" xr:uid="{00000000-0005-0000-0000-000098AF0000}"/>
    <cellStyle name="Normal 80 4 5 2 2" xfId="45100" xr:uid="{00000000-0005-0000-0000-000099AF0000}"/>
    <cellStyle name="Normal 80 4 5 2 3" xfId="29867" xr:uid="{00000000-0005-0000-0000-00009AAF0000}"/>
    <cellStyle name="Normal 80 4 5 3" xfId="9749" xr:uid="{00000000-0005-0000-0000-00009BAF0000}"/>
    <cellStyle name="Normal 80 4 5 3 2" xfId="40083" xr:uid="{00000000-0005-0000-0000-00009CAF0000}"/>
    <cellStyle name="Normal 80 4 5 3 3" xfId="24850" xr:uid="{00000000-0005-0000-0000-00009DAF0000}"/>
    <cellStyle name="Normal 80 4 5 4" xfId="35070" xr:uid="{00000000-0005-0000-0000-00009EAF0000}"/>
    <cellStyle name="Normal 80 4 5 5" xfId="19837" xr:uid="{00000000-0005-0000-0000-00009FAF0000}"/>
    <cellStyle name="Normal 80 4 6" xfId="11427" xr:uid="{00000000-0005-0000-0000-0000A0AF0000}"/>
    <cellStyle name="Normal 80 4 6 2" xfId="41758" xr:uid="{00000000-0005-0000-0000-0000A1AF0000}"/>
    <cellStyle name="Normal 80 4 6 3" xfId="26525" xr:uid="{00000000-0005-0000-0000-0000A2AF0000}"/>
    <cellStyle name="Normal 80 4 7" xfId="6406" xr:uid="{00000000-0005-0000-0000-0000A3AF0000}"/>
    <cellStyle name="Normal 80 4 7 2" xfId="36741" xr:uid="{00000000-0005-0000-0000-0000A4AF0000}"/>
    <cellStyle name="Normal 80 4 7 3" xfId="21508" xr:uid="{00000000-0005-0000-0000-0000A5AF0000}"/>
    <cellStyle name="Normal 80 4 8" xfId="31729" xr:uid="{00000000-0005-0000-0000-0000A6AF0000}"/>
    <cellStyle name="Normal 80 4 9" xfId="16495" xr:uid="{00000000-0005-0000-0000-0000A7AF0000}"/>
    <cellStyle name="Normal 80 5" xfId="1540" xr:uid="{00000000-0005-0000-0000-0000A8AF0000}"/>
    <cellStyle name="Normal 80 5 2" xfId="2381" xr:uid="{00000000-0005-0000-0000-0000A9AF0000}"/>
    <cellStyle name="Normal 80 5 2 2" xfId="4071" xr:uid="{00000000-0005-0000-0000-0000AAAF0000}"/>
    <cellStyle name="Normal 80 5 2 2 2" xfId="14144" xr:uid="{00000000-0005-0000-0000-0000ABAF0000}"/>
    <cellStyle name="Normal 80 5 2 2 2 2" xfId="44475" xr:uid="{00000000-0005-0000-0000-0000ACAF0000}"/>
    <cellStyle name="Normal 80 5 2 2 2 3" xfId="29242" xr:uid="{00000000-0005-0000-0000-0000ADAF0000}"/>
    <cellStyle name="Normal 80 5 2 2 3" xfId="9124" xr:uid="{00000000-0005-0000-0000-0000AEAF0000}"/>
    <cellStyle name="Normal 80 5 2 2 3 2" xfId="39458" xr:uid="{00000000-0005-0000-0000-0000AFAF0000}"/>
    <cellStyle name="Normal 80 5 2 2 3 3" xfId="24225" xr:uid="{00000000-0005-0000-0000-0000B0AF0000}"/>
    <cellStyle name="Normal 80 5 2 2 4" xfId="34445" xr:uid="{00000000-0005-0000-0000-0000B1AF0000}"/>
    <cellStyle name="Normal 80 5 2 2 5" xfId="19212" xr:uid="{00000000-0005-0000-0000-0000B2AF0000}"/>
    <cellStyle name="Normal 80 5 2 3" xfId="5763" xr:uid="{00000000-0005-0000-0000-0000B3AF0000}"/>
    <cellStyle name="Normal 80 5 2 3 2" xfId="15815" xr:uid="{00000000-0005-0000-0000-0000B4AF0000}"/>
    <cellStyle name="Normal 80 5 2 3 2 2" xfId="46146" xr:uid="{00000000-0005-0000-0000-0000B5AF0000}"/>
    <cellStyle name="Normal 80 5 2 3 2 3" xfId="30913" xr:uid="{00000000-0005-0000-0000-0000B6AF0000}"/>
    <cellStyle name="Normal 80 5 2 3 3" xfId="10795" xr:uid="{00000000-0005-0000-0000-0000B7AF0000}"/>
    <cellStyle name="Normal 80 5 2 3 3 2" xfId="41129" xr:uid="{00000000-0005-0000-0000-0000B8AF0000}"/>
    <cellStyle name="Normal 80 5 2 3 3 3" xfId="25896" xr:uid="{00000000-0005-0000-0000-0000B9AF0000}"/>
    <cellStyle name="Normal 80 5 2 3 4" xfId="36116" xr:uid="{00000000-0005-0000-0000-0000BAAF0000}"/>
    <cellStyle name="Normal 80 5 2 3 5" xfId="20883" xr:uid="{00000000-0005-0000-0000-0000BBAF0000}"/>
    <cellStyle name="Normal 80 5 2 4" xfId="12473" xr:uid="{00000000-0005-0000-0000-0000BCAF0000}"/>
    <cellStyle name="Normal 80 5 2 4 2" xfId="42804" xr:uid="{00000000-0005-0000-0000-0000BDAF0000}"/>
    <cellStyle name="Normal 80 5 2 4 3" xfId="27571" xr:uid="{00000000-0005-0000-0000-0000BEAF0000}"/>
    <cellStyle name="Normal 80 5 2 5" xfId="7452" xr:uid="{00000000-0005-0000-0000-0000BFAF0000}"/>
    <cellStyle name="Normal 80 5 2 5 2" xfId="37787" xr:uid="{00000000-0005-0000-0000-0000C0AF0000}"/>
    <cellStyle name="Normal 80 5 2 5 3" xfId="22554" xr:uid="{00000000-0005-0000-0000-0000C1AF0000}"/>
    <cellStyle name="Normal 80 5 2 6" xfId="32775" xr:uid="{00000000-0005-0000-0000-0000C2AF0000}"/>
    <cellStyle name="Normal 80 5 2 7" xfId="17541" xr:uid="{00000000-0005-0000-0000-0000C3AF0000}"/>
    <cellStyle name="Normal 80 5 3" xfId="3234" xr:uid="{00000000-0005-0000-0000-0000C4AF0000}"/>
    <cellStyle name="Normal 80 5 3 2" xfId="13308" xr:uid="{00000000-0005-0000-0000-0000C5AF0000}"/>
    <cellStyle name="Normal 80 5 3 2 2" xfId="43639" xr:uid="{00000000-0005-0000-0000-0000C6AF0000}"/>
    <cellStyle name="Normal 80 5 3 2 3" xfId="28406" xr:uid="{00000000-0005-0000-0000-0000C7AF0000}"/>
    <cellStyle name="Normal 80 5 3 3" xfId="8288" xr:uid="{00000000-0005-0000-0000-0000C8AF0000}"/>
    <cellStyle name="Normal 80 5 3 3 2" xfId="38622" xr:uid="{00000000-0005-0000-0000-0000C9AF0000}"/>
    <cellStyle name="Normal 80 5 3 3 3" xfId="23389" xr:uid="{00000000-0005-0000-0000-0000CAAF0000}"/>
    <cellStyle name="Normal 80 5 3 4" xfId="33609" xr:uid="{00000000-0005-0000-0000-0000CBAF0000}"/>
    <cellStyle name="Normal 80 5 3 5" xfId="18376" xr:uid="{00000000-0005-0000-0000-0000CCAF0000}"/>
    <cellStyle name="Normal 80 5 4" xfId="4927" xr:uid="{00000000-0005-0000-0000-0000CDAF0000}"/>
    <cellStyle name="Normal 80 5 4 2" xfId="14979" xr:uid="{00000000-0005-0000-0000-0000CEAF0000}"/>
    <cellStyle name="Normal 80 5 4 2 2" xfId="45310" xr:uid="{00000000-0005-0000-0000-0000CFAF0000}"/>
    <cellStyle name="Normal 80 5 4 2 3" xfId="30077" xr:uid="{00000000-0005-0000-0000-0000D0AF0000}"/>
    <cellStyle name="Normal 80 5 4 3" xfId="9959" xr:uid="{00000000-0005-0000-0000-0000D1AF0000}"/>
    <cellStyle name="Normal 80 5 4 3 2" xfId="40293" xr:uid="{00000000-0005-0000-0000-0000D2AF0000}"/>
    <cellStyle name="Normal 80 5 4 3 3" xfId="25060" xr:uid="{00000000-0005-0000-0000-0000D3AF0000}"/>
    <cellStyle name="Normal 80 5 4 4" xfId="35280" xr:uid="{00000000-0005-0000-0000-0000D4AF0000}"/>
    <cellStyle name="Normal 80 5 4 5" xfId="20047" xr:uid="{00000000-0005-0000-0000-0000D5AF0000}"/>
    <cellStyle name="Normal 80 5 5" xfId="11637" xr:uid="{00000000-0005-0000-0000-0000D6AF0000}"/>
    <cellStyle name="Normal 80 5 5 2" xfId="41968" xr:uid="{00000000-0005-0000-0000-0000D7AF0000}"/>
    <cellStyle name="Normal 80 5 5 3" xfId="26735" xr:uid="{00000000-0005-0000-0000-0000D8AF0000}"/>
    <cellStyle name="Normal 80 5 6" xfId="6616" xr:uid="{00000000-0005-0000-0000-0000D9AF0000}"/>
    <cellStyle name="Normal 80 5 6 2" xfId="36951" xr:uid="{00000000-0005-0000-0000-0000DAAF0000}"/>
    <cellStyle name="Normal 80 5 6 3" xfId="21718" xr:uid="{00000000-0005-0000-0000-0000DBAF0000}"/>
    <cellStyle name="Normal 80 5 7" xfId="31939" xr:uid="{00000000-0005-0000-0000-0000DCAF0000}"/>
    <cellStyle name="Normal 80 5 8" xfId="16705" xr:uid="{00000000-0005-0000-0000-0000DDAF0000}"/>
    <cellStyle name="Normal 80 6" xfId="1961" xr:uid="{00000000-0005-0000-0000-0000DEAF0000}"/>
    <cellStyle name="Normal 80 6 2" xfId="3653" xr:uid="{00000000-0005-0000-0000-0000DFAF0000}"/>
    <cellStyle name="Normal 80 6 2 2" xfId="13726" xr:uid="{00000000-0005-0000-0000-0000E0AF0000}"/>
    <cellStyle name="Normal 80 6 2 2 2" xfId="44057" xr:uid="{00000000-0005-0000-0000-0000E1AF0000}"/>
    <cellStyle name="Normal 80 6 2 2 3" xfId="28824" xr:uid="{00000000-0005-0000-0000-0000E2AF0000}"/>
    <cellStyle name="Normal 80 6 2 3" xfId="8706" xr:uid="{00000000-0005-0000-0000-0000E3AF0000}"/>
    <cellStyle name="Normal 80 6 2 3 2" xfId="39040" xr:uid="{00000000-0005-0000-0000-0000E4AF0000}"/>
    <cellStyle name="Normal 80 6 2 3 3" xfId="23807" xr:uid="{00000000-0005-0000-0000-0000E5AF0000}"/>
    <cellStyle name="Normal 80 6 2 4" xfId="34027" xr:uid="{00000000-0005-0000-0000-0000E6AF0000}"/>
    <cellStyle name="Normal 80 6 2 5" xfId="18794" xr:uid="{00000000-0005-0000-0000-0000E7AF0000}"/>
    <cellStyle name="Normal 80 6 3" xfId="5345" xr:uid="{00000000-0005-0000-0000-0000E8AF0000}"/>
    <cellStyle name="Normal 80 6 3 2" xfId="15397" xr:uid="{00000000-0005-0000-0000-0000E9AF0000}"/>
    <cellStyle name="Normal 80 6 3 2 2" xfId="45728" xr:uid="{00000000-0005-0000-0000-0000EAAF0000}"/>
    <cellStyle name="Normal 80 6 3 2 3" xfId="30495" xr:uid="{00000000-0005-0000-0000-0000EBAF0000}"/>
    <cellStyle name="Normal 80 6 3 3" xfId="10377" xr:uid="{00000000-0005-0000-0000-0000ECAF0000}"/>
    <cellStyle name="Normal 80 6 3 3 2" xfId="40711" xr:uid="{00000000-0005-0000-0000-0000EDAF0000}"/>
    <cellStyle name="Normal 80 6 3 3 3" xfId="25478" xr:uid="{00000000-0005-0000-0000-0000EEAF0000}"/>
    <cellStyle name="Normal 80 6 3 4" xfId="35698" xr:uid="{00000000-0005-0000-0000-0000EFAF0000}"/>
    <cellStyle name="Normal 80 6 3 5" xfId="20465" xr:uid="{00000000-0005-0000-0000-0000F0AF0000}"/>
    <cellStyle name="Normal 80 6 4" xfId="12055" xr:uid="{00000000-0005-0000-0000-0000F1AF0000}"/>
    <cellStyle name="Normal 80 6 4 2" xfId="42386" xr:uid="{00000000-0005-0000-0000-0000F2AF0000}"/>
    <cellStyle name="Normal 80 6 4 3" xfId="27153" xr:uid="{00000000-0005-0000-0000-0000F3AF0000}"/>
    <cellStyle name="Normal 80 6 5" xfId="7034" xr:uid="{00000000-0005-0000-0000-0000F4AF0000}"/>
    <cellStyle name="Normal 80 6 5 2" xfId="37369" xr:uid="{00000000-0005-0000-0000-0000F5AF0000}"/>
    <cellStyle name="Normal 80 6 5 3" xfId="22136" xr:uid="{00000000-0005-0000-0000-0000F6AF0000}"/>
    <cellStyle name="Normal 80 6 6" xfId="32357" xr:uid="{00000000-0005-0000-0000-0000F7AF0000}"/>
    <cellStyle name="Normal 80 6 7" xfId="17123" xr:uid="{00000000-0005-0000-0000-0000F8AF0000}"/>
    <cellStyle name="Normal 80 7" xfId="2807" xr:uid="{00000000-0005-0000-0000-0000F9AF0000}"/>
    <cellStyle name="Normal 80 7 2" xfId="12890" xr:uid="{00000000-0005-0000-0000-0000FAAF0000}"/>
    <cellStyle name="Normal 80 7 2 2" xfId="43221" xr:uid="{00000000-0005-0000-0000-0000FBAF0000}"/>
    <cellStyle name="Normal 80 7 2 3" xfId="27988" xr:uid="{00000000-0005-0000-0000-0000FCAF0000}"/>
    <cellStyle name="Normal 80 7 3" xfId="7869" xr:uid="{00000000-0005-0000-0000-0000FDAF0000}"/>
    <cellStyle name="Normal 80 7 3 2" xfId="38204" xr:uid="{00000000-0005-0000-0000-0000FEAF0000}"/>
    <cellStyle name="Normal 80 7 3 3" xfId="22971" xr:uid="{00000000-0005-0000-0000-0000FFAF0000}"/>
    <cellStyle name="Normal 80 7 4" xfId="33191" xr:uid="{00000000-0005-0000-0000-000000B00000}"/>
    <cellStyle name="Normal 80 7 5" xfId="17958" xr:uid="{00000000-0005-0000-0000-000001B00000}"/>
    <cellStyle name="Normal 80 8" xfId="4505" xr:uid="{00000000-0005-0000-0000-000002B00000}"/>
    <cellStyle name="Normal 80 8 2" xfId="14561" xr:uid="{00000000-0005-0000-0000-000003B00000}"/>
    <cellStyle name="Normal 80 8 2 2" xfId="44892" xr:uid="{00000000-0005-0000-0000-000004B00000}"/>
    <cellStyle name="Normal 80 8 2 3" xfId="29659" xr:uid="{00000000-0005-0000-0000-000005B00000}"/>
    <cellStyle name="Normal 80 8 3" xfId="9541" xr:uid="{00000000-0005-0000-0000-000006B00000}"/>
    <cellStyle name="Normal 80 8 3 2" xfId="39875" xr:uid="{00000000-0005-0000-0000-000007B00000}"/>
    <cellStyle name="Normal 80 8 3 3" xfId="24642" xr:uid="{00000000-0005-0000-0000-000008B00000}"/>
    <cellStyle name="Normal 80 8 4" xfId="34862" xr:uid="{00000000-0005-0000-0000-000009B00000}"/>
    <cellStyle name="Normal 80 8 5" xfId="19629" xr:uid="{00000000-0005-0000-0000-00000AB00000}"/>
    <cellStyle name="Normal 80 9" xfId="11217" xr:uid="{00000000-0005-0000-0000-00000BB00000}"/>
    <cellStyle name="Normal 80 9 2" xfId="41550" xr:uid="{00000000-0005-0000-0000-00000CB00000}"/>
    <cellStyle name="Normal 80 9 3" xfId="26317" xr:uid="{00000000-0005-0000-0000-00000DB00000}"/>
    <cellStyle name="Normal 81" xfId="1154" xr:uid="{00000000-0005-0000-0000-00000EB00000}"/>
    <cellStyle name="Normal 81 10" xfId="6245" xr:uid="{00000000-0005-0000-0000-00000FB00000}"/>
    <cellStyle name="Normal 81 10 2" xfId="36582" xr:uid="{00000000-0005-0000-0000-000010B00000}"/>
    <cellStyle name="Normal 81 10 3" xfId="21349" xr:uid="{00000000-0005-0000-0000-000011B00000}"/>
    <cellStyle name="Normal 81 11" xfId="31574" xr:uid="{00000000-0005-0000-0000-000012B00000}"/>
    <cellStyle name="Normal 81 12" xfId="16334" xr:uid="{00000000-0005-0000-0000-000013B00000}"/>
    <cellStyle name="Normal 81 2" xfId="1209" xr:uid="{00000000-0005-0000-0000-000014B00000}"/>
    <cellStyle name="Normal 81 2 10" xfId="31624" xr:uid="{00000000-0005-0000-0000-000015B00000}"/>
    <cellStyle name="Normal 81 2 11" xfId="16388" xr:uid="{00000000-0005-0000-0000-000016B00000}"/>
    <cellStyle name="Normal 81 2 2" xfId="1317" xr:uid="{00000000-0005-0000-0000-000017B00000}"/>
    <cellStyle name="Normal 81 2 2 10" xfId="16492" xr:uid="{00000000-0005-0000-0000-000018B00000}"/>
    <cellStyle name="Normal 81 2 2 2" xfId="1534" xr:uid="{00000000-0005-0000-0000-000019B00000}"/>
    <cellStyle name="Normal 81 2 2 2 2" xfId="1955" xr:uid="{00000000-0005-0000-0000-00001AB00000}"/>
    <cellStyle name="Normal 81 2 2 2 2 2" xfId="2794" xr:uid="{00000000-0005-0000-0000-00001BB00000}"/>
    <cellStyle name="Normal 81 2 2 2 2 2 2" xfId="4484" xr:uid="{00000000-0005-0000-0000-00001CB00000}"/>
    <cellStyle name="Normal 81 2 2 2 2 2 2 2" xfId="14557" xr:uid="{00000000-0005-0000-0000-00001DB00000}"/>
    <cellStyle name="Normal 81 2 2 2 2 2 2 2 2" xfId="44888" xr:uid="{00000000-0005-0000-0000-00001EB00000}"/>
    <cellStyle name="Normal 81 2 2 2 2 2 2 2 3" xfId="29655" xr:uid="{00000000-0005-0000-0000-00001FB00000}"/>
    <cellStyle name="Normal 81 2 2 2 2 2 2 3" xfId="9537" xr:uid="{00000000-0005-0000-0000-000020B00000}"/>
    <cellStyle name="Normal 81 2 2 2 2 2 2 3 2" xfId="39871" xr:uid="{00000000-0005-0000-0000-000021B00000}"/>
    <cellStyle name="Normal 81 2 2 2 2 2 2 3 3" xfId="24638" xr:uid="{00000000-0005-0000-0000-000022B00000}"/>
    <cellStyle name="Normal 81 2 2 2 2 2 2 4" xfId="34858" xr:uid="{00000000-0005-0000-0000-000023B00000}"/>
    <cellStyle name="Normal 81 2 2 2 2 2 2 5" xfId="19625" xr:uid="{00000000-0005-0000-0000-000024B00000}"/>
    <cellStyle name="Normal 81 2 2 2 2 2 3" xfId="6176" xr:uid="{00000000-0005-0000-0000-000025B00000}"/>
    <cellStyle name="Normal 81 2 2 2 2 2 3 2" xfId="16228" xr:uid="{00000000-0005-0000-0000-000026B00000}"/>
    <cellStyle name="Normal 81 2 2 2 2 2 3 2 2" xfId="46559" xr:uid="{00000000-0005-0000-0000-000027B00000}"/>
    <cellStyle name="Normal 81 2 2 2 2 2 3 2 3" xfId="31326" xr:uid="{00000000-0005-0000-0000-000028B00000}"/>
    <cellStyle name="Normal 81 2 2 2 2 2 3 3" xfId="11208" xr:uid="{00000000-0005-0000-0000-000029B00000}"/>
    <cellStyle name="Normal 81 2 2 2 2 2 3 3 2" xfId="41542" xr:uid="{00000000-0005-0000-0000-00002AB00000}"/>
    <cellStyle name="Normal 81 2 2 2 2 2 3 3 3" xfId="26309" xr:uid="{00000000-0005-0000-0000-00002BB00000}"/>
    <cellStyle name="Normal 81 2 2 2 2 2 3 4" xfId="36529" xr:uid="{00000000-0005-0000-0000-00002CB00000}"/>
    <cellStyle name="Normal 81 2 2 2 2 2 3 5" xfId="21296" xr:uid="{00000000-0005-0000-0000-00002DB00000}"/>
    <cellStyle name="Normal 81 2 2 2 2 2 4" xfId="12886" xr:uid="{00000000-0005-0000-0000-00002EB00000}"/>
    <cellStyle name="Normal 81 2 2 2 2 2 4 2" xfId="43217" xr:uid="{00000000-0005-0000-0000-00002FB00000}"/>
    <cellStyle name="Normal 81 2 2 2 2 2 4 3" xfId="27984" xr:uid="{00000000-0005-0000-0000-000030B00000}"/>
    <cellStyle name="Normal 81 2 2 2 2 2 5" xfId="7865" xr:uid="{00000000-0005-0000-0000-000031B00000}"/>
    <cellStyle name="Normal 81 2 2 2 2 2 5 2" xfId="38200" xr:uid="{00000000-0005-0000-0000-000032B00000}"/>
    <cellStyle name="Normal 81 2 2 2 2 2 5 3" xfId="22967" xr:uid="{00000000-0005-0000-0000-000033B00000}"/>
    <cellStyle name="Normal 81 2 2 2 2 2 6" xfId="33188" xr:uid="{00000000-0005-0000-0000-000034B00000}"/>
    <cellStyle name="Normal 81 2 2 2 2 2 7" xfId="17954" xr:uid="{00000000-0005-0000-0000-000035B00000}"/>
    <cellStyle name="Normal 81 2 2 2 2 3" xfId="3647" xr:uid="{00000000-0005-0000-0000-000036B00000}"/>
    <cellStyle name="Normal 81 2 2 2 2 3 2" xfId="13721" xr:uid="{00000000-0005-0000-0000-000037B00000}"/>
    <cellStyle name="Normal 81 2 2 2 2 3 2 2" xfId="44052" xr:uid="{00000000-0005-0000-0000-000038B00000}"/>
    <cellStyle name="Normal 81 2 2 2 2 3 2 3" xfId="28819" xr:uid="{00000000-0005-0000-0000-000039B00000}"/>
    <cellStyle name="Normal 81 2 2 2 2 3 3" xfId="8701" xr:uid="{00000000-0005-0000-0000-00003AB00000}"/>
    <cellStyle name="Normal 81 2 2 2 2 3 3 2" xfId="39035" xr:uid="{00000000-0005-0000-0000-00003BB00000}"/>
    <cellStyle name="Normal 81 2 2 2 2 3 3 3" xfId="23802" xr:uid="{00000000-0005-0000-0000-00003CB00000}"/>
    <cellStyle name="Normal 81 2 2 2 2 3 4" xfId="34022" xr:uid="{00000000-0005-0000-0000-00003DB00000}"/>
    <cellStyle name="Normal 81 2 2 2 2 3 5" xfId="18789" xr:uid="{00000000-0005-0000-0000-00003EB00000}"/>
    <cellStyle name="Normal 81 2 2 2 2 4" xfId="5340" xr:uid="{00000000-0005-0000-0000-00003FB00000}"/>
    <cellStyle name="Normal 81 2 2 2 2 4 2" xfId="15392" xr:uid="{00000000-0005-0000-0000-000040B00000}"/>
    <cellStyle name="Normal 81 2 2 2 2 4 2 2" xfId="45723" xr:uid="{00000000-0005-0000-0000-000041B00000}"/>
    <cellStyle name="Normal 81 2 2 2 2 4 2 3" xfId="30490" xr:uid="{00000000-0005-0000-0000-000042B00000}"/>
    <cellStyle name="Normal 81 2 2 2 2 4 3" xfId="10372" xr:uid="{00000000-0005-0000-0000-000043B00000}"/>
    <cellStyle name="Normal 81 2 2 2 2 4 3 2" xfId="40706" xr:uid="{00000000-0005-0000-0000-000044B00000}"/>
    <cellStyle name="Normal 81 2 2 2 2 4 3 3" xfId="25473" xr:uid="{00000000-0005-0000-0000-000045B00000}"/>
    <cellStyle name="Normal 81 2 2 2 2 4 4" xfId="35693" xr:uid="{00000000-0005-0000-0000-000046B00000}"/>
    <cellStyle name="Normal 81 2 2 2 2 4 5" xfId="20460" xr:uid="{00000000-0005-0000-0000-000047B00000}"/>
    <cellStyle name="Normal 81 2 2 2 2 5" xfId="12050" xr:uid="{00000000-0005-0000-0000-000048B00000}"/>
    <cellStyle name="Normal 81 2 2 2 2 5 2" xfId="42381" xr:uid="{00000000-0005-0000-0000-000049B00000}"/>
    <cellStyle name="Normal 81 2 2 2 2 5 3" xfId="27148" xr:uid="{00000000-0005-0000-0000-00004AB00000}"/>
    <cellStyle name="Normal 81 2 2 2 2 6" xfId="7029" xr:uid="{00000000-0005-0000-0000-00004BB00000}"/>
    <cellStyle name="Normal 81 2 2 2 2 6 2" xfId="37364" xr:uid="{00000000-0005-0000-0000-00004CB00000}"/>
    <cellStyle name="Normal 81 2 2 2 2 6 3" xfId="22131" xr:uid="{00000000-0005-0000-0000-00004DB00000}"/>
    <cellStyle name="Normal 81 2 2 2 2 7" xfId="32352" xr:uid="{00000000-0005-0000-0000-00004EB00000}"/>
    <cellStyle name="Normal 81 2 2 2 2 8" xfId="17118" xr:uid="{00000000-0005-0000-0000-00004FB00000}"/>
    <cellStyle name="Normal 81 2 2 2 3" xfId="2376" xr:uid="{00000000-0005-0000-0000-000050B00000}"/>
    <cellStyle name="Normal 81 2 2 2 3 2" xfId="4066" xr:uid="{00000000-0005-0000-0000-000051B00000}"/>
    <cellStyle name="Normal 81 2 2 2 3 2 2" xfId="14139" xr:uid="{00000000-0005-0000-0000-000052B00000}"/>
    <cellStyle name="Normal 81 2 2 2 3 2 2 2" xfId="44470" xr:uid="{00000000-0005-0000-0000-000053B00000}"/>
    <cellStyle name="Normal 81 2 2 2 3 2 2 3" xfId="29237" xr:uid="{00000000-0005-0000-0000-000054B00000}"/>
    <cellStyle name="Normal 81 2 2 2 3 2 3" xfId="9119" xr:uid="{00000000-0005-0000-0000-000055B00000}"/>
    <cellStyle name="Normal 81 2 2 2 3 2 3 2" xfId="39453" xr:uid="{00000000-0005-0000-0000-000056B00000}"/>
    <cellStyle name="Normal 81 2 2 2 3 2 3 3" xfId="24220" xr:uid="{00000000-0005-0000-0000-000057B00000}"/>
    <cellStyle name="Normal 81 2 2 2 3 2 4" xfId="34440" xr:uid="{00000000-0005-0000-0000-000058B00000}"/>
    <cellStyle name="Normal 81 2 2 2 3 2 5" xfId="19207" xr:uid="{00000000-0005-0000-0000-000059B00000}"/>
    <cellStyle name="Normal 81 2 2 2 3 3" xfId="5758" xr:uid="{00000000-0005-0000-0000-00005AB00000}"/>
    <cellStyle name="Normal 81 2 2 2 3 3 2" xfId="15810" xr:uid="{00000000-0005-0000-0000-00005BB00000}"/>
    <cellStyle name="Normal 81 2 2 2 3 3 2 2" xfId="46141" xr:uid="{00000000-0005-0000-0000-00005CB00000}"/>
    <cellStyle name="Normal 81 2 2 2 3 3 2 3" xfId="30908" xr:uid="{00000000-0005-0000-0000-00005DB00000}"/>
    <cellStyle name="Normal 81 2 2 2 3 3 3" xfId="10790" xr:uid="{00000000-0005-0000-0000-00005EB00000}"/>
    <cellStyle name="Normal 81 2 2 2 3 3 3 2" xfId="41124" xr:uid="{00000000-0005-0000-0000-00005FB00000}"/>
    <cellStyle name="Normal 81 2 2 2 3 3 3 3" xfId="25891" xr:uid="{00000000-0005-0000-0000-000060B00000}"/>
    <cellStyle name="Normal 81 2 2 2 3 3 4" xfId="36111" xr:uid="{00000000-0005-0000-0000-000061B00000}"/>
    <cellStyle name="Normal 81 2 2 2 3 3 5" xfId="20878" xr:uid="{00000000-0005-0000-0000-000062B00000}"/>
    <cellStyle name="Normal 81 2 2 2 3 4" xfId="12468" xr:uid="{00000000-0005-0000-0000-000063B00000}"/>
    <cellStyle name="Normal 81 2 2 2 3 4 2" xfId="42799" xr:uid="{00000000-0005-0000-0000-000064B00000}"/>
    <cellStyle name="Normal 81 2 2 2 3 4 3" xfId="27566" xr:uid="{00000000-0005-0000-0000-000065B00000}"/>
    <cellStyle name="Normal 81 2 2 2 3 5" xfId="7447" xr:uid="{00000000-0005-0000-0000-000066B00000}"/>
    <cellStyle name="Normal 81 2 2 2 3 5 2" xfId="37782" xr:uid="{00000000-0005-0000-0000-000067B00000}"/>
    <cellStyle name="Normal 81 2 2 2 3 5 3" xfId="22549" xr:uid="{00000000-0005-0000-0000-000068B00000}"/>
    <cellStyle name="Normal 81 2 2 2 3 6" xfId="32770" xr:uid="{00000000-0005-0000-0000-000069B00000}"/>
    <cellStyle name="Normal 81 2 2 2 3 7" xfId="17536" xr:uid="{00000000-0005-0000-0000-00006AB00000}"/>
    <cellStyle name="Normal 81 2 2 2 4" xfId="3229" xr:uid="{00000000-0005-0000-0000-00006BB00000}"/>
    <cellStyle name="Normal 81 2 2 2 4 2" xfId="13303" xr:uid="{00000000-0005-0000-0000-00006CB00000}"/>
    <cellStyle name="Normal 81 2 2 2 4 2 2" xfId="43634" xr:uid="{00000000-0005-0000-0000-00006DB00000}"/>
    <cellStyle name="Normal 81 2 2 2 4 2 3" xfId="28401" xr:uid="{00000000-0005-0000-0000-00006EB00000}"/>
    <cellStyle name="Normal 81 2 2 2 4 3" xfId="8283" xr:uid="{00000000-0005-0000-0000-00006FB00000}"/>
    <cellStyle name="Normal 81 2 2 2 4 3 2" xfId="38617" xr:uid="{00000000-0005-0000-0000-000070B00000}"/>
    <cellStyle name="Normal 81 2 2 2 4 3 3" xfId="23384" xr:uid="{00000000-0005-0000-0000-000071B00000}"/>
    <cellStyle name="Normal 81 2 2 2 4 4" xfId="33604" xr:uid="{00000000-0005-0000-0000-000072B00000}"/>
    <cellStyle name="Normal 81 2 2 2 4 5" xfId="18371" xr:uid="{00000000-0005-0000-0000-000073B00000}"/>
    <cellStyle name="Normal 81 2 2 2 5" xfId="4922" xr:uid="{00000000-0005-0000-0000-000074B00000}"/>
    <cellStyle name="Normal 81 2 2 2 5 2" xfId="14974" xr:uid="{00000000-0005-0000-0000-000075B00000}"/>
    <cellStyle name="Normal 81 2 2 2 5 2 2" xfId="45305" xr:uid="{00000000-0005-0000-0000-000076B00000}"/>
    <cellStyle name="Normal 81 2 2 2 5 2 3" xfId="30072" xr:uid="{00000000-0005-0000-0000-000077B00000}"/>
    <cellStyle name="Normal 81 2 2 2 5 3" xfId="9954" xr:uid="{00000000-0005-0000-0000-000078B00000}"/>
    <cellStyle name="Normal 81 2 2 2 5 3 2" xfId="40288" xr:uid="{00000000-0005-0000-0000-000079B00000}"/>
    <cellStyle name="Normal 81 2 2 2 5 3 3" xfId="25055" xr:uid="{00000000-0005-0000-0000-00007AB00000}"/>
    <cellStyle name="Normal 81 2 2 2 5 4" xfId="35275" xr:uid="{00000000-0005-0000-0000-00007BB00000}"/>
    <cellStyle name="Normal 81 2 2 2 5 5" xfId="20042" xr:uid="{00000000-0005-0000-0000-00007CB00000}"/>
    <cellStyle name="Normal 81 2 2 2 6" xfId="11632" xr:uid="{00000000-0005-0000-0000-00007DB00000}"/>
    <cellStyle name="Normal 81 2 2 2 6 2" xfId="41963" xr:uid="{00000000-0005-0000-0000-00007EB00000}"/>
    <cellStyle name="Normal 81 2 2 2 6 3" xfId="26730" xr:uid="{00000000-0005-0000-0000-00007FB00000}"/>
    <cellStyle name="Normal 81 2 2 2 7" xfId="6611" xr:uid="{00000000-0005-0000-0000-000080B00000}"/>
    <cellStyle name="Normal 81 2 2 2 7 2" xfId="36946" xr:uid="{00000000-0005-0000-0000-000081B00000}"/>
    <cellStyle name="Normal 81 2 2 2 7 3" xfId="21713" xr:uid="{00000000-0005-0000-0000-000082B00000}"/>
    <cellStyle name="Normal 81 2 2 2 8" xfId="31934" xr:uid="{00000000-0005-0000-0000-000083B00000}"/>
    <cellStyle name="Normal 81 2 2 2 9" xfId="16700" xr:uid="{00000000-0005-0000-0000-000084B00000}"/>
    <cellStyle name="Normal 81 2 2 3" xfId="1747" xr:uid="{00000000-0005-0000-0000-000085B00000}"/>
    <cellStyle name="Normal 81 2 2 3 2" xfId="2586" xr:uid="{00000000-0005-0000-0000-000086B00000}"/>
    <cellStyle name="Normal 81 2 2 3 2 2" xfId="4276" xr:uid="{00000000-0005-0000-0000-000087B00000}"/>
    <cellStyle name="Normal 81 2 2 3 2 2 2" xfId="14349" xr:uid="{00000000-0005-0000-0000-000088B00000}"/>
    <cellStyle name="Normal 81 2 2 3 2 2 2 2" xfId="44680" xr:uid="{00000000-0005-0000-0000-000089B00000}"/>
    <cellStyle name="Normal 81 2 2 3 2 2 2 3" xfId="29447" xr:uid="{00000000-0005-0000-0000-00008AB00000}"/>
    <cellStyle name="Normal 81 2 2 3 2 2 3" xfId="9329" xr:uid="{00000000-0005-0000-0000-00008BB00000}"/>
    <cellStyle name="Normal 81 2 2 3 2 2 3 2" xfId="39663" xr:uid="{00000000-0005-0000-0000-00008CB00000}"/>
    <cellStyle name="Normal 81 2 2 3 2 2 3 3" xfId="24430" xr:uid="{00000000-0005-0000-0000-00008DB00000}"/>
    <cellStyle name="Normal 81 2 2 3 2 2 4" xfId="34650" xr:uid="{00000000-0005-0000-0000-00008EB00000}"/>
    <cellStyle name="Normal 81 2 2 3 2 2 5" xfId="19417" xr:uid="{00000000-0005-0000-0000-00008FB00000}"/>
    <cellStyle name="Normal 81 2 2 3 2 3" xfId="5968" xr:uid="{00000000-0005-0000-0000-000090B00000}"/>
    <cellStyle name="Normal 81 2 2 3 2 3 2" xfId="16020" xr:uid="{00000000-0005-0000-0000-000091B00000}"/>
    <cellStyle name="Normal 81 2 2 3 2 3 2 2" xfId="46351" xr:uid="{00000000-0005-0000-0000-000092B00000}"/>
    <cellStyle name="Normal 81 2 2 3 2 3 2 3" xfId="31118" xr:uid="{00000000-0005-0000-0000-000093B00000}"/>
    <cellStyle name="Normal 81 2 2 3 2 3 3" xfId="11000" xr:uid="{00000000-0005-0000-0000-000094B00000}"/>
    <cellStyle name="Normal 81 2 2 3 2 3 3 2" xfId="41334" xr:uid="{00000000-0005-0000-0000-000095B00000}"/>
    <cellStyle name="Normal 81 2 2 3 2 3 3 3" xfId="26101" xr:uid="{00000000-0005-0000-0000-000096B00000}"/>
    <cellStyle name="Normal 81 2 2 3 2 3 4" xfId="36321" xr:uid="{00000000-0005-0000-0000-000097B00000}"/>
    <cellStyle name="Normal 81 2 2 3 2 3 5" xfId="21088" xr:uid="{00000000-0005-0000-0000-000098B00000}"/>
    <cellStyle name="Normal 81 2 2 3 2 4" xfId="12678" xr:uid="{00000000-0005-0000-0000-000099B00000}"/>
    <cellStyle name="Normal 81 2 2 3 2 4 2" xfId="43009" xr:uid="{00000000-0005-0000-0000-00009AB00000}"/>
    <cellStyle name="Normal 81 2 2 3 2 4 3" xfId="27776" xr:uid="{00000000-0005-0000-0000-00009BB00000}"/>
    <cellStyle name="Normal 81 2 2 3 2 5" xfId="7657" xr:uid="{00000000-0005-0000-0000-00009CB00000}"/>
    <cellStyle name="Normal 81 2 2 3 2 5 2" xfId="37992" xr:uid="{00000000-0005-0000-0000-00009DB00000}"/>
    <cellStyle name="Normal 81 2 2 3 2 5 3" xfId="22759" xr:uid="{00000000-0005-0000-0000-00009EB00000}"/>
    <cellStyle name="Normal 81 2 2 3 2 6" xfId="32980" xr:uid="{00000000-0005-0000-0000-00009FB00000}"/>
    <cellStyle name="Normal 81 2 2 3 2 7" xfId="17746" xr:uid="{00000000-0005-0000-0000-0000A0B00000}"/>
    <cellStyle name="Normal 81 2 2 3 3" xfId="3439" xr:uid="{00000000-0005-0000-0000-0000A1B00000}"/>
    <cellStyle name="Normal 81 2 2 3 3 2" xfId="13513" xr:uid="{00000000-0005-0000-0000-0000A2B00000}"/>
    <cellStyle name="Normal 81 2 2 3 3 2 2" xfId="43844" xr:uid="{00000000-0005-0000-0000-0000A3B00000}"/>
    <cellStyle name="Normal 81 2 2 3 3 2 3" xfId="28611" xr:uid="{00000000-0005-0000-0000-0000A4B00000}"/>
    <cellStyle name="Normal 81 2 2 3 3 3" xfId="8493" xr:uid="{00000000-0005-0000-0000-0000A5B00000}"/>
    <cellStyle name="Normal 81 2 2 3 3 3 2" xfId="38827" xr:uid="{00000000-0005-0000-0000-0000A6B00000}"/>
    <cellStyle name="Normal 81 2 2 3 3 3 3" xfId="23594" xr:uid="{00000000-0005-0000-0000-0000A7B00000}"/>
    <cellStyle name="Normal 81 2 2 3 3 4" xfId="33814" xr:uid="{00000000-0005-0000-0000-0000A8B00000}"/>
    <cellStyle name="Normal 81 2 2 3 3 5" xfId="18581" xr:uid="{00000000-0005-0000-0000-0000A9B00000}"/>
    <cellStyle name="Normal 81 2 2 3 4" xfId="5132" xr:uid="{00000000-0005-0000-0000-0000AAB00000}"/>
    <cellStyle name="Normal 81 2 2 3 4 2" xfId="15184" xr:uid="{00000000-0005-0000-0000-0000ABB00000}"/>
    <cellStyle name="Normal 81 2 2 3 4 2 2" xfId="45515" xr:uid="{00000000-0005-0000-0000-0000ACB00000}"/>
    <cellStyle name="Normal 81 2 2 3 4 2 3" xfId="30282" xr:uid="{00000000-0005-0000-0000-0000ADB00000}"/>
    <cellStyle name="Normal 81 2 2 3 4 3" xfId="10164" xr:uid="{00000000-0005-0000-0000-0000AEB00000}"/>
    <cellStyle name="Normal 81 2 2 3 4 3 2" xfId="40498" xr:uid="{00000000-0005-0000-0000-0000AFB00000}"/>
    <cellStyle name="Normal 81 2 2 3 4 3 3" xfId="25265" xr:uid="{00000000-0005-0000-0000-0000B0B00000}"/>
    <cellStyle name="Normal 81 2 2 3 4 4" xfId="35485" xr:uid="{00000000-0005-0000-0000-0000B1B00000}"/>
    <cellStyle name="Normal 81 2 2 3 4 5" xfId="20252" xr:uid="{00000000-0005-0000-0000-0000B2B00000}"/>
    <cellStyle name="Normal 81 2 2 3 5" xfId="11842" xr:uid="{00000000-0005-0000-0000-0000B3B00000}"/>
    <cellStyle name="Normal 81 2 2 3 5 2" xfId="42173" xr:uid="{00000000-0005-0000-0000-0000B4B00000}"/>
    <cellStyle name="Normal 81 2 2 3 5 3" xfId="26940" xr:uid="{00000000-0005-0000-0000-0000B5B00000}"/>
    <cellStyle name="Normal 81 2 2 3 6" xfId="6821" xr:uid="{00000000-0005-0000-0000-0000B6B00000}"/>
    <cellStyle name="Normal 81 2 2 3 6 2" xfId="37156" xr:uid="{00000000-0005-0000-0000-0000B7B00000}"/>
    <cellStyle name="Normal 81 2 2 3 6 3" xfId="21923" xr:uid="{00000000-0005-0000-0000-0000B8B00000}"/>
    <cellStyle name="Normal 81 2 2 3 7" xfId="32144" xr:uid="{00000000-0005-0000-0000-0000B9B00000}"/>
    <cellStyle name="Normal 81 2 2 3 8" xfId="16910" xr:uid="{00000000-0005-0000-0000-0000BAB00000}"/>
    <cellStyle name="Normal 81 2 2 4" xfId="2168" xr:uid="{00000000-0005-0000-0000-0000BBB00000}"/>
    <cellStyle name="Normal 81 2 2 4 2" xfId="3858" xr:uid="{00000000-0005-0000-0000-0000BCB00000}"/>
    <cellStyle name="Normal 81 2 2 4 2 2" xfId="13931" xr:uid="{00000000-0005-0000-0000-0000BDB00000}"/>
    <cellStyle name="Normal 81 2 2 4 2 2 2" xfId="44262" xr:uid="{00000000-0005-0000-0000-0000BEB00000}"/>
    <cellStyle name="Normal 81 2 2 4 2 2 3" xfId="29029" xr:uid="{00000000-0005-0000-0000-0000BFB00000}"/>
    <cellStyle name="Normal 81 2 2 4 2 3" xfId="8911" xr:uid="{00000000-0005-0000-0000-0000C0B00000}"/>
    <cellStyle name="Normal 81 2 2 4 2 3 2" xfId="39245" xr:uid="{00000000-0005-0000-0000-0000C1B00000}"/>
    <cellStyle name="Normal 81 2 2 4 2 3 3" xfId="24012" xr:uid="{00000000-0005-0000-0000-0000C2B00000}"/>
    <cellStyle name="Normal 81 2 2 4 2 4" xfId="34232" xr:uid="{00000000-0005-0000-0000-0000C3B00000}"/>
    <cellStyle name="Normal 81 2 2 4 2 5" xfId="18999" xr:uid="{00000000-0005-0000-0000-0000C4B00000}"/>
    <cellStyle name="Normal 81 2 2 4 3" xfId="5550" xr:uid="{00000000-0005-0000-0000-0000C5B00000}"/>
    <cellStyle name="Normal 81 2 2 4 3 2" xfId="15602" xr:uid="{00000000-0005-0000-0000-0000C6B00000}"/>
    <cellStyle name="Normal 81 2 2 4 3 2 2" xfId="45933" xr:uid="{00000000-0005-0000-0000-0000C7B00000}"/>
    <cellStyle name="Normal 81 2 2 4 3 2 3" xfId="30700" xr:uid="{00000000-0005-0000-0000-0000C8B00000}"/>
    <cellStyle name="Normal 81 2 2 4 3 3" xfId="10582" xr:uid="{00000000-0005-0000-0000-0000C9B00000}"/>
    <cellStyle name="Normal 81 2 2 4 3 3 2" xfId="40916" xr:uid="{00000000-0005-0000-0000-0000CAB00000}"/>
    <cellStyle name="Normal 81 2 2 4 3 3 3" xfId="25683" xr:uid="{00000000-0005-0000-0000-0000CBB00000}"/>
    <cellStyle name="Normal 81 2 2 4 3 4" xfId="35903" xr:uid="{00000000-0005-0000-0000-0000CCB00000}"/>
    <cellStyle name="Normal 81 2 2 4 3 5" xfId="20670" xr:uid="{00000000-0005-0000-0000-0000CDB00000}"/>
    <cellStyle name="Normal 81 2 2 4 4" xfId="12260" xr:uid="{00000000-0005-0000-0000-0000CEB00000}"/>
    <cellStyle name="Normal 81 2 2 4 4 2" xfId="42591" xr:uid="{00000000-0005-0000-0000-0000CFB00000}"/>
    <cellStyle name="Normal 81 2 2 4 4 3" xfId="27358" xr:uid="{00000000-0005-0000-0000-0000D0B00000}"/>
    <cellStyle name="Normal 81 2 2 4 5" xfId="7239" xr:uid="{00000000-0005-0000-0000-0000D1B00000}"/>
    <cellStyle name="Normal 81 2 2 4 5 2" xfId="37574" xr:uid="{00000000-0005-0000-0000-0000D2B00000}"/>
    <cellStyle name="Normal 81 2 2 4 5 3" xfId="22341" xr:uid="{00000000-0005-0000-0000-0000D3B00000}"/>
    <cellStyle name="Normal 81 2 2 4 6" xfId="32562" xr:uid="{00000000-0005-0000-0000-0000D4B00000}"/>
    <cellStyle name="Normal 81 2 2 4 7" xfId="17328" xr:uid="{00000000-0005-0000-0000-0000D5B00000}"/>
    <cellStyle name="Normal 81 2 2 5" xfId="3021" xr:uid="{00000000-0005-0000-0000-0000D6B00000}"/>
    <cellStyle name="Normal 81 2 2 5 2" xfId="13095" xr:uid="{00000000-0005-0000-0000-0000D7B00000}"/>
    <cellStyle name="Normal 81 2 2 5 2 2" xfId="43426" xr:uid="{00000000-0005-0000-0000-0000D8B00000}"/>
    <cellStyle name="Normal 81 2 2 5 2 3" xfId="28193" xr:uid="{00000000-0005-0000-0000-0000D9B00000}"/>
    <cellStyle name="Normal 81 2 2 5 3" xfId="8075" xr:uid="{00000000-0005-0000-0000-0000DAB00000}"/>
    <cellStyle name="Normal 81 2 2 5 3 2" xfId="38409" xr:uid="{00000000-0005-0000-0000-0000DBB00000}"/>
    <cellStyle name="Normal 81 2 2 5 3 3" xfId="23176" xr:uid="{00000000-0005-0000-0000-0000DCB00000}"/>
    <cellStyle name="Normal 81 2 2 5 4" xfId="33396" xr:uid="{00000000-0005-0000-0000-0000DDB00000}"/>
    <cellStyle name="Normal 81 2 2 5 5" xfId="18163" xr:uid="{00000000-0005-0000-0000-0000DEB00000}"/>
    <cellStyle name="Normal 81 2 2 6" xfId="4714" xr:uid="{00000000-0005-0000-0000-0000DFB00000}"/>
    <cellStyle name="Normal 81 2 2 6 2" xfId="14766" xr:uid="{00000000-0005-0000-0000-0000E0B00000}"/>
    <cellStyle name="Normal 81 2 2 6 2 2" xfId="45097" xr:uid="{00000000-0005-0000-0000-0000E1B00000}"/>
    <cellStyle name="Normal 81 2 2 6 2 3" xfId="29864" xr:uid="{00000000-0005-0000-0000-0000E2B00000}"/>
    <cellStyle name="Normal 81 2 2 6 3" xfId="9746" xr:uid="{00000000-0005-0000-0000-0000E3B00000}"/>
    <cellStyle name="Normal 81 2 2 6 3 2" xfId="40080" xr:uid="{00000000-0005-0000-0000-0000E4B00000}"/>
    <cellStyle name="Normal 81 2 2 6 3 3" xfId="24847" xr:uid="{00000000-0005-0000-0000-0000E5B00000}"/>
    <cellStyle name="Normal 81 2 2 6 4" xfId="35067" xr:uid="{00000000-0005-0000-0000-0000E6B00000}"/>
    <cellStyle name="Normal 81 2 2 6 5" xfId="19834" xr:uid="{00000000-0005-0000-0000-0000E7B00000}"/>
    <cellStyle name="Normal 81 2 2 7" xfId="11424" xr:uid="{00000000-0005-0000-0000-0000E8B00000}"/>
    <cellStyle name="Normal 81 2 2 7 2" xfId="41755" xr:uid="{00000000-0005-0000-0000-0000E9B00000}"/>
    <cellStyle name="Normal 81 2 2 7 3" xfId="26522" xr:uid="{00000000-0005-0000-0000-0000EAB00000}"/>
    <cellStyle name="Normal 81 2 2 8" xfId="6403" xr:uid="{00000000-0005-0000-0000-0000EBB00000}"/>
    <cellStyle name="Normal 81 2 2 8 2" xfId="36738" xr:uid="{00000000-0005-0000-0000-0000ECB00000}"/>
    <cellStyle name="Normal 81 2 2 8 3" xfId="21505" xr:uid="{00000000-0005-0000-0000-0000EDB00000}"/>
    <cellStyle name="Normal 81 2 2 9" xfId="31726" xr:uid="{00000000-0005-0000-0000-0000EEB00000}"/>
    <cellStyle name="Normal 81 2 3" xfId="1430" xr:uid="{00000000-0005-0000-0000-0000EFB00000}"/>
    <cellStyle name="Normal 81 2 3 2" xfId="1851" xr:uid="{00000000-0005-0000-0000-0000F0B00000}"/>
    <cellStyle name="Normal 81 2 3 2 2" xfId="2690" xr:uid="{00000000-0005-0000-0000-0000F1B00000}"/>
    <cellStyle name="Normal 81 2 3 2 2 2" xfId="4380" xr:uid="{00000000-0005-0000-0000-0000F2B00000}"/>
    <cellStyle name="Normal 81 2 3 2 2 2 2" xfId="14453" xr:uid="{00000000-0005-0000-0000-0000F3B00000}"/>
    <cellStyle name="Normal 81 2 3 2 2 2 2 2" xfId="44784" xr:uid="{00000000-0005-0000-0000-0000F4B00000}"/>
    <cellStyle name="Normal 81 2 3 2 2 2 2 3" xfId="29551" xr:uid="{00000000-0005-0000-0000-0000F5B00000}"/>
    <cellStyle name="Normal 81 2 3 2 2 2 3" xfId="9433" xr:uid="{00000000-0005-0000-0000-0000F6B00000}"/>
    <cellStyle name="Normal 81 2 3 2 2 2 3 2" xfId="39767" xr:uid="{00000000-0005-0000-0000-0000F7B00000}"/>
    <cellStyle name="Normal 81 2 3 2 2 2 3 3" xfId="24534" xr:uid="{00000000-0005-0000-0000-0000F8B00000}"/>
    <cellStyle name="Normal 81 2 3 2 2 2 4" xfId="34754" xr:uid="{00000000-0005-0000-0000-0000F9B00000}"/>
    <cellStyle name="Normal 81 2 3 2 2 2 5" xfId="19521" xr:uid="{00000000-0005-0000-0000-0000FAB00000}"/>
    <cellStyle name="Normal 81 2 3 2 2 3" xfId="6072" xr:uid="{00000000-0005-0000-0000-0000FBB00000}"/>
    <cellStyle name="Normal 81 2 3 2 2 3 2" xfId="16124" xr:uid="{00000000-0005-0000-0000-0000FCB00000}"/>
    <cellStyle name="Normal 81 2 3 2 2 3 2 2" xfId="46455" xr:uid="{00000000-0005-0000-0000-0000FDB00000}"/>
    <cellStyle name="Normal 81 2 3 2 2 3 2 3" xfId="31222" xr:uid="{00000000-0005-0000-0000-0000FEB00000}"/>
    <cellStyle name="Normal 81 2 3 2 2 3 3" xfId="11104" xr:uid="{00000000-0005-0000-0000-0000FFB00000}"/>
    <cellStyle name="Normal 81 2 3 2 2 3 3 2" xfId="41438" xr:uid="{00000000-0005-0000-0000-000000B10000}"/>
    <cellStyle name="Normal 81 2 3 2 2 3 3 3" xfId="26205" xr:uid="{00000000-0005-0000-0000-000001B10000}"/>
    <cellStyle name="Normal 81 2 3 2 2 3 4" xfId="36425" xr:uid="{00000000-0005-0000-0000-000002B10000}"/>
    <cellStyle name="Normal 81 2 3 2 2 3 5" xfId="21192" xr:uid="{00000000-0005-0000-0000-000003B10000}"/>
    <cellStyle name="Normal 81 2 3 2 2 4" xfId="12782" xr:uid="{00000000-0005-0000-0000-000004B10000}"/>
    <cellStyle name="Normal 81 2 3 2 2 4 2" xfId="43113" xr:uid="{00000000-0005-0000-0000-000005B10000}"/>
    <cellStyle name="Normal 81 2 3 2 2 4 3" xfId="27880" xr:uid="{00000000-0005-0000-0000-000006B10000}"/>
    <cellStyle name="Normal 81 2 3 2 2 5" xfId="7761" xr:uid="{00000000-0005-0000-0000-000007B10000}"/>
    <cellStyle name="Normal 81 2 3 2 2 5 2" xfId="38096" xr:uid="{00000000-0005-0000-0000-000008B10000}"/>
    <cellStyle name="Normal 81 2 3 2 2 5 3" xfId="22863" xr:uid="{00000000-0005-0000-0000-000009B10000}"/>
    <cellStyle name="Normal 81 2 3 2 2 6" xfId="33084" xr:uid="{00000000-0005-0000-0000-00000AB10000}"/>
    <cellStyle name="Normal 81 2 3 2 2 7" xfId="17850" xr:uid="{00000000-0005-0000-0000-00000BB10000}"/>
    <cellStyle name="Normal 81 2 3 2 3" xfId="3543" xr:uid="{00000000-0005-0000-0000-00000CB10000}"/>
    <cellStyle name="Normal 81 2 3 2 3 2" xfId="13617" xr:uid="{00000000-0005-0000-0000-00000DB10000}"/>
    <cellStyle name="Normal 81 2 3 2 3 2 2" xfId="43948" xr:uid="{00000000-0005-0000-0000-00000EB10000}"/>
    <cellStyle name="Normal 81 2 3 2 3 2 3" xfId="28715" xr:uid="{00000000-0005-0000-0000-00000FB10000}"/>
    <cellStyle name="Normal 81 2 3 2 3 3" xfId="8597" xr:uid="{00000000-0005-0000-0000-000010B10000}"/>
    <cellStyle name="Normal 81 2 3 2 3 3 2" xfId="38931" xr:uid="{00000000-0005-0000-0000-000011B10000}"/>
    <cellStyle name="Normal 81 2 3 2 3 3 3" xfId="23698" xr:uid="{00000000-0005-0000-0000-000012B10000}"/>
    <cellStyle name="Normal 81 2 3 2 3 4" xfId="33918" xr:uid="{00000000-0005-0000-0000-000013B10000}"/>
    <cellStyle name="Normal 81 2 3 2 3 5" xfId="18685" xr:uid="{00000000-0005-0000-0000-000014B10000}"/>
    <cellStyle name="Normal 81 2 3 2 4" xfId="5236" xr:uid="{00000000-0005-0000-0000-000015B10000}"/>
    <cellStyle name="Normal 81 2 3 2 4 2" xfId="15288" xr:uid="{00000000-0005-0000-0000-000016B10000}"/>
    <cellStyle name="Normal 81 2 3 2 4 2 2" xfId="45619" xr:uid="{00000000-0005-0000-0000-000017B10000}"/>
    <cellStyle name="Normal 81 2 3 2 4 2 3" xfId="30386" xr:uid="{00000000-0005-0000-0000-000018B10000}"/>
    <cellStyle name="Normal 81 2 3 2 4 3" xfId="10268" xr:uid="{00000000-0005-0000-0000-000019B10000}"/>
    <cellStyle name="Normal 81 2 3 2 4 3 2" xfId="40602" xr:uid="{00000000-0005-0000-0000-00001AB10000}"/>
    <cellStyle name="Normal 81 2 3 2 4 3 3" xfId="25369" xr:uid="{00000000-0005-0000-0000-00001BB10000}"/>
    <cellStyle name="Normal 81 2 3 2 4 4" xfId="35589" xr:uid="{00000000-0005-0000-0000-00001CB10000}"/>
    <cellStyle name="Normal 81 2 3 2 4 5" xfId="20356" xr:uid="{00000000-0005-0000-0000-00001DB10000}"/>
    <cellStyle name="Normal 81 2 3 2 5" xfId="11946" xr:uid="{00000000-0005-0000-0000-00001EB10000}"/>
    <cellStyle name="Normal 81 2 3 2 5 2" xfId="42277" xr:uid="{00000000-0005-0000-0000-00001FB10000}"/>
    <cellStyle name="Normal 81 2 3 2 5 3" xfId="27044" xr:uid="{00000000-0005-0000-0000-000020B10000}"/>
    <cellStyle name="Normal 81 2 3 2 6" xfId="6925" xr:uid="{00000000-0005-0000-0000-000021B10000}"/>
    <cellStyle name="Normal 81 2 3 2 6 2" xfId="37260" xr:uid="{00000000-0005-0000-0000-000022B10000}"/>
    <cellStyle name="Normal 81 2 3 2 6 3" xfId="22027" xr:uid="{00000000-0005-0000-0000-000023B10000}"/>
    <cellStyle name="Normal 81 2 3 2 7" xfId="32248" xr:uid="{00000000-0005-0000-0000-000024B10000}"/>
    <cellStyle name="Normal 81 2 3 2 8" xfId="17014" xr:uid="{00000000-0005-0000-0000-000025B10000}"/>
    <cellStyle name="Normal 81 2 3 3" xfId="2272" xr:uid="{00000000-0005-0000-0000-000026B10000}"/>
    <cellStyle name="Normal 81 2 3 3 2" xfId="3962" xr:uid="{00000000-0005-0000-0000-000027B10000}"/>
    <cellStyle name="Normal 81 2 3 3 2 2" xfId="14035" xr:uid="{00000000-0005-0000-0000-000028B10000}"/>
    <cellStyle name="Normal 81 2 3 3 2 2 2" xfId="44366" xr:uid="{00000000-0005-0000-0000-000029B10000}"/>
    <cellStyle name="Normal 81 2 3 3 2 2 3" xfId="29133" xr:uid="{00000000-0005-0000-0000-00002AB10000}"/>
    <cellStyle name="Normal 81 2 3 3 2 3" xfId="9015" xr:uid="{00000000-0005-0000-0000-00002BB10000}"/>
    <cellStyle name="Normal 81 2 3 3 2 3 2" xfId="39349" xr:uid="{00000000-0005-0000-0000-00002CB10000}"/>
    <cellStyle name="Normal 81 2 3 3 2 3 3" xfId="24116" xr:uid="{00000000-0005-0000-0000-00002DB10000}"/>
    <cellStyle name="Normal 81 2 3 3 2 4" xfId="34336" xr:uid="{00000000-0005-0000-0000-00002EB10000}"/>
    <cellStyle name="Normal 81 2 3 3 2 5" xfId="19103" xr:uid="{00000000-0005-0000-0000-00002FB10000}"/>
    <cellStyle name="Normal 81 2 3 3 3" xfId="5654" xr:uid="{00000000-0005-0000-0000-000030B10000}"/>
    <cellStyle name="Normal 81 2 3 3 3 2" xfId="15706" xr:uid="{00000000-0005-0000-0000-000031B10000}"/>
    <cellStyle name="Normal 81 2 3 3 3 2 2" xfId="46037" xr:uid="{00000000-0005-0000-0000-000032B10000}"/>
    <cellStyle name="Normal 81 2 3 3 3 2 3" xfId="30804" xr:uid="{00000000-0005-0000-0000-000033B10000}"/>
    <cellStyle name="Normal 81 2 3 3 3 3" xfId="10686" xr:uid="{00000000-0005-0000-0000-000034B10000}"/>
    <cellStyle name="Normal 81 2 3 3 3 3 2" xfId="41020" xr:uid="{00000000-0005-0000-0000-000035B10000}"/>
    <cellStyle name="Normal 81 2 3 3 3 3 3" xfId="25787" xr:uid="{00000000-0005-0000-0000-000036B10000}"/>
    <cellStyle name="Normal 81 2 3 3 3 4" xfId="36007" xr:uid="{00000000-0005-0000-0000-000037B10000}"/>
    <cellStyle name="Normal 81 2 3 3 3 5" xfId="20774" xr:uid="{00000000-0005-0000-0000-000038B10000}"/>
    <cellStyle name="Normal 81 2 3 3 4" xfId="12364" xr:uid="{00000000-0005-0000-0000-000039B10000}"/>
    <cellStyle name="Normal 81 2 3 3 4 2" xfId="42695" xr:uid="{00000000-0005-0000-0000-00003AB10000}"/>
    <cellStyle name="Normal 81 2 3 3 4 3" xfId="27462" xr:uid="{00000000-0005-0000-0000-00003BB10000}"/>
    <cellStyle name="Normal 81 2 3 3 5" xfId="7343" xr:uid="{00000000-0005-0000-0000-00003CB10000}"/>
    <cellStyle name="Normal 81 2 3 3 5 2" xfId="37678" xr:uid="{00000000-0005-0000-0000-00003DB10000}"/>
    <cellStyle name="Normal 81 2 3 3 5 3" xfId="22445" xr:uid="{00000000-0005-0000-0000-00003EB10000}"/>
    <cellStyle name="Normal 81 2 3 3 6" xfId="32666" xr:uid="{00000000-0005-0000-0000-00003FB10000}"/>
    <cellStyle name="Normal 81 2 3 3 7" xfId="17432" xr:uid="{00000000-0005-0000-0000-000040B10000}"/>
    <cellStyle name="Normal 81 2 3 4" xfId="3125" xr:uid="{00000000-0005-0000-0000-000041B10000}"/>
    <cellStyle name="Normal 81 2 3 4 2" xfId="13199" xr:uid="{00000000-0005-0000-0000-000042B10000}"/>
    <cellStyle name="Normal 81 2 3 4 2 2" xfId="43530" xr:uid="{00000000-0005-0000-0000-000043B10000}"/>
    <cellStyle name="Normal 81 2 3 4 2 3" xfId="28297" xr:uid="{00000000-0005-0000-0000-000044B10000}"/>
    <cellStyle name="Normal 81 2 3 4 3" xfId="8179" xr:uid="{00000000-0005-0000-0000-000045B10000}"/>
    <cellStyle name="Normal 81 2 3 4 3 2" xfId="38513" xr:uid="{00000000-0005-0000-0000-000046B10000}"/>
    <cellStyle name="Normal 81 2 3 4 3 3" xfId="23280" xr:uid="{00000000-0005-0000-0000-000047B10000}"/>
    <cellStyle name="Normal 81 2 3 4 4" xfId="33500" xr:uid="{00000000-0005-0000-0000-000048B10000}"/>
    <cellStyle name="Normal 81 2 3 4 5" xfId="18267" xr:uid="{00000000-0005-0000-0000-000049B10000}"/>
    <cellStyle name="Normal 81 2 3 5" xfId="4818" xr:uid="{00000000-0005-0000-0000-00004AB10000}"/>
    <cellStyle name="Normal 81 2 3 5 2" xfId="14870" xr:uid="{00000000-0005-0000-0000-00004BB10000}"/>
    <cellStyle name="Normal 81 2 3 5 2 2" xfId="45201" xr:uid="{00000000-0005-0000-0000-00004CB10000}"/>
    <cellStyle name="Normal 81 2 3 5 2 3" xfId="29968" xr:uid="{00000000-0005-0000-0000-00004DB10000}"/>
    <cellStyle name="Normal 81 2 3 5 3" xfId="9850" xr:uid="{00000000-0005-0000-0000-00004EB10000}"/>
    <cellStyle name="Normal 81 2 3 5 3 2" xfId="40184" xr:uid="{00000000-0005-0000-0000-00004FB10000}"/>
    <cellStyle name="Normal 81 2 3 5 3 3" xfId="24951" xr:uid="{00000000-0005-0000-0000-000050B10000}"/>
    <cellStyle name="Normal 81 2 3 5 4" xfId="35171" xr:uid="{00000000-0005-0000-0000-000051B10000}"/>
    <cellStyle name="Normal 81 2 3 5 5" xfId="19938" xr:uid="{00000000-0005-0000-0000-000052B10000}"/>
    <cellStyle name="Normal 81 2 3 6" xfId="11528" xr:uid="{00000000-0005-0000-0000-000053B10000}"/>
    <cellStyle name="Normal 81 2 3 6 2" xfId="41859" xr:uid="{00000000-0005-0000-0000-000054B10000}"/>
    <cellStyle name="Normal 81 2 3 6 3" xfId="26626" xr:uid="{00000000-0005-0000-0000-000055B10000}"/>
    <cellStyle name="Normal 81 2 3 7" xfId="6507" xr:uid="{00000000-0005-0000-0000-000056B10000}"/>
    <cellStyle name="Normal 81 2 3 7 2" xfId="36842" xr:uid="{00000000-0005-0000-0000-000057B10000}"/>
    <cellStyle name="Normal 81 2 3 7 3" xfId="21609" xr:uid="{00000000-0005-0000-0000-000058B10000}"/>
    <cellStyle name="Normal 81 2 3 8" xfId="31830" xr:uid="{00000000-0005-0000-0000-000059B10000}"/>
    <cellStyle name="Normal 81 2 3 9" xfId="16596" xr:uid="{00000000-0005-0000-0000-00005AB10000}"/>
    <cellStyle name="Normal 81 2 4" xfId="1643" xr:uid="{00000000-0005-0000-0000-00005BB10000}"/>
    <cellStyle name="Normal 81 2 4 2" xfId="2482" xr:uid="{00000000-0005-0000-0000-00005CB10000}"/>
    <cellStyle name="Normal 81 2 4 2 2" xfId="4172" xr:uid="{00000000-0005-0000-0000-00005DB10000}"/>
    <cellStyle name="Normal 81 2 4 2 2 2" xfId="14245" xr:uid="{00000000-0005-0000-0000-00005EB10000}"/>
    <cellStyle name="Normal 81 2 4 2 2 2 2" xfId="44576" xr:uid="{00000000-0005-0000-0000-00005FB10000}"/>
    <cellStyle name="Normal 81 2 4 2 2 2 3" xfId="29343" xr:uid="{00000000-0005-0000-0000-000060B10000}"/>
    <cellStyle name="Normal 81 2 4 2 2 3" xfId="9225" xr:uid="{00000000-0005-0000-0000-000061B10000}"/>
    <cellStyle name="Normal 81 2 4 2 2 3 2" xfId="39559" xr:uid="{00000000-0005-0000-0000-000062B10000}"/>
    <cellStyle name="Normal 81 2 4 2 2 3 3" xfId="24326" xr:uid="{00000000-0005-0000-0000-000063B10000}"/>
    <cellStyle name="Normal 81 2 4 2 2 4" xfId="34546" xr:uid="{00000000-0005-0000-0000-000064B10000}"/>
    <cellStyle name="Normal 81 2 4 2 2 5" xfId="19313" xr:uid="{00000000-0005-0000-0000-000065B10000}"/>
    <cellStyle name="Normal 81 2 4 2 3" xfId="5864" xr:uid="{00000000-0005-0000-0000-000066B10000}"/>
    <cellStyle name="Normal 81 2 4 2 3 2" xfId="15916" xr:uid="{00000000-0005-0000-0000-000067B10000}"/>
    <cellStyle name="Normal 81 2 4 2 3 2 2" xfId="46247" xr:uid="{00000000-0005-0000-0000-000068B10000}"/>
    <cellStyle name="Normal 81 2 4 2 3 2 3" xfId="31014" xr:uid="{00000000-0005-0000-0000-000069B10000}"/>
    <cellStyle name="Normal 81 2 4 2 3 3" xfId="10896" xr:uid="{00000000-0005-0000-0000-00006AB10000}"/>
    <cellStyle name="Normal 81 2 4 2 3 3 2" xfId="41230" xr:uid="{00000000-0005-0000-0000-00006BB10000}"/>
    <cellStyle name="Normal 81 2 4 2 3 3 3" xfId="25997" xr:uid="{00000000-0005-0000-0000-00006CB10000}"/>
    <cellStyle name="Normal 81 2 4 2 3 4" xfId="36217" xr:uid="{00000000-0005-0000-0000-00006DB10000}"/>
    <cellStyle name="Normal 81 2 4 2 3 5" xfId="20984" xr:uid="{00000000-0005-0000-0000-00006EB10000}"/>
    <cellStyle name="Normal 81 2 4 2 4" xfId="12574" xr:uid="{00000000-0005-0000-0000-00006FB10000}"/>
    <cellStyle name="Normal 81 2 4 2 4 2" xfId="42905" xr:uid="{00000000-0005-0000-0000-000070B10000}"/>
    <cellStyle name="Normal 81 2 4 2 4 3" xfId="27672" xr:uid="{00000000-0005-0000-0000-000071B10000}"/>
    <cellStyle name="Normal 81 2 4 2 5" xfId="7553" xr:uid="{00000000-0005-0000-0000-000072B10000}"/>
    <cellStyle name="Normal 81 2 4 2 5 2" xfId="37888" xr:uid="{00000000-0005-0000-0000-000073B10000}"/>
    <cellStyle name="Normal 81 2 4 2 5 3" xfId="22655" xr:uid="{00000000-0005-0000-0000-000074B10000}"/>
    <cellStyle name="Normal 81 2 4 2 6" xfId="32876" xr:uid="{00000000-0005-0000-0000-000075B10000}"/>
    <cellStyle name="Normal 81 2 4 2 7" xfId="17642" xr:uid="{00000000-0005-0000-0000-000076B10000}"/>
    <cellStyle name="Normal 81 2 4 3" xfId="3335" xr:uid="{00000000-0005-0000-0000-000077B10000}"/>
    <cellStyle name="Normal 81 2 4 3 2" xfId="13409" xr:uid="{00000000-0005-0000-0000-000078B10000}"/>
    <cellStyle name="Normal 81 2 4 3 2 2" xfId="43740" xr:uid="{00000000-0005-0000-0000-000079B10000}"/>
    <cellStyle name="Normal 81 2 4 3 2 3" xfId="28507" xr:uid="{00000000-0005-0000-0000-00007AB10000}"/>
    <cellStyle name="Normal 81 2 4 3 3" xfId="8389" xr:uid="{00000000-0005-0000-0000-00007BB10000}"/>
    <cellStyle name="Normal 81 2 4 3 3 2" xfId="38723" xr:uid="{00000000-0005-0000-0000-00007CB10000}"/>
    <cellStyle name="Normal 81 2 4 3 3 3" xfId="23490" xr:uid="{00000000-0005-0000-0000-00007DB10000}"/>
    <cellStyle name="Normal 81 2 4 3 4" xfId="33710" xr:uid="{00000000-0005-0000-0000-00007EB10000}"/>
    <cellStyle name="Normal 81 2 4 3 5" xfId="18477" xr:uid="{00000000-0005-0000-0000-00007FB10000}"/>
    <cellStyle name="Normal 81 2 4 4" xfId="5028" xr:uid="{00000000-0005-0000-0000-000080B10000}"/>
    <cellStyle name="Normal 81 2 4 4 2" xfId="15080" xr:uid="{00000000-0005-0000-0000-000081B10000}"/>
    <cellStyle name="Normal 81 2 4 4 2 2" xfId="45411" xr:uid="{00000000-0005-0000-0000-000082B10000}"/>
    <cellStyle name="Normal 81 2 4 4 2 3" xfId="30178" xr:uid="{00000000-0005-0000-0000-000083B10000}"/>
    <cellStyle name="Normal 81 2 4 4 3" xfId="10060" xr:uid="{00000000-0005-0000-0000-000084B10000}"/>
    <cellStyle name="Normal 81 2 4 4 3 2" xfId="40394" xr:uid="{00000000-0005-0000-0000-000085B10000}"/>
    <cellStyle name="Normal 81 2 4 4 3 3" xfId="25161" xr:uid="{00000000-0005-0000-0000-000086B10000}"/>
    <cellStyle name="Normal 81 2 4 4 4" xfId="35381" xr:uid="{00000000-0005-0000-0000-000087B10000}"/>
    <cellStyle name="Normal 81 2 4 4 5" xfId="20148" xr:uid="{00000000-0005-0000-0000-000088B10000}"/>
    <cellStyle name="Normal 81 2 4 5" xfId="11738" xr:uid="{00000000-0005-0000-0000-000089B10000}"/>
    <cellStyle name="Normal 81 2 4 5 2" xfId="42069" xr:uid="{00000000-0005-0000-0000-00008AB10000}"/>
    <cellStyle name="Normal 81 2 4 5 3" xfId="26836" xr:uid="{00000000-0005-0000-0000-00008BB10000}"/>
    <cellStyle name="Normal 81 2 4 6" xfId="6717" xr:uid="{00000000-0005-0000-0000-00008CB10000}"/>
    <cellStyle name="Normal 81 2 4 6 2" xfId="37052" xr:uid="{00000000-0005-0000-0000-00008DB10000}"/>
    <cellStyle name="Normal 81 2 4 6 3" xfId="21819" xr:uid="{00000000-0005-0000-0000-00008EB10000}"/>
    <cellStyle name="Normal 81 2 4 7" xfId="32040" xr:uid="{00000000-0005-0000-0000-00008FB10000}"/>
    <cellStyle name="Normal 81 2 4 8" xfId="16806" xr:uid="{00000000-0005-0000-0000-000090B10000}"/>
    <cellStyle name="Normal 81 2 5" xfId="2064" xr:uid="{00000000-0005-0000-0000-000091B10000}"/>
    <cellStyle name="Normal 81 2 5 2" xfId="3754" xr:uid="{00000000-0005-0000-0000-000092B10000}"/>
    <cellStyle name="Normal 81 2 5 2 2" xfId="13827" xr:uid="{00000000-0005-0000-0000-000093B10000}"/>
    <cellStyle name="Normal 81 2 5 2 2 2" xfId="44158" xr:uid="{00000000-0005-0000-0000-000094B10000}"/>
    <cellStyle name="Normal 81 2 5 2 2 3" xfId="28925" xr:uid="{00000000-0005-0000-0000-000095B10000}"/>
    <cellStyle name="Normal 81 2 5 2 3" xfId="8807" xr:uid="{00000000-0005-0000-0000-000096B10000}"/>
    <cellStyle name="Normal 81 2 5 2 3 2" xfId="39141" xr:uid="{00000000-0005-0000-0000-000097B10000}"/>
    <cellStyle name="Normal 81 2 5 2 3 3" xfId="23908" xr:uid="{00000000-0005-0000-0000-000098B10000}"/>
    <cellStyle name="Normal 81 2 5 2 4" xfId="34128" xr:uid="{00000000-0005-0000-0000-000099B10000}"/>
    <cellStyle name="Normal 81 2 5 2 5" xfId="18895" xr:uid="{00000000-0005-0000-0000-00009AB10000}"/>
    <cellStyle name="Normal 81 2 5 3" xfId="5446" xr:uid="{00000000-0005-0000-0000-00009BB10000}"/>
    <cellStyle name="Normal 81 2 5 3 2" xfId="15498" xr:uid="{00000000-0005-0000-0000-00009CB10000}"/>
    <cellStyle name="Normal 81 2 5 3 2 2" xfId="45829" xr:uid="{00000000-0005-0000-0000-00009DB10000}"/>
    <cellStyle name="Normal 81 2 5 3 2 3" xfId="30596" xr:uid="{00000000-0005-0000-0000-00009EB10000}"/>
    <cellStyle name="Normal 81 2 5 3 3" xfId="10478" xr:uid="{00000000-0005-0000-0000-00009FB10000}"/>
    <cellStyle name="Normal 81 2 5 3 3 2" xfId="40812" xr:uid="{00000000-0005-0000-0000-0000A0B10000}"/>
    <cellStyle name="Normal 81 2 5 3 3 3" xfId="25579" xr:uid="{00000000-0005-0000-0000-0000A1B10000}"/>
    <cellStyle name="Normal 81 2 5 3 4" xfId="35799" xr:uid="{00000000-0005-0000-0000-0000A2B10000}"/>
    <cellStyle name="Normal 81 2 5 3 5" xfId="20566" xr:uid="{00000000-0005-0000-0000-0000A3B10000}"/>
    <cellStyle name="Normal 81 2 5 4" xfId="12156" xr:uid="{00000000-0005-0000-0000-0000A4B10000}"/>
    <cellStyle name="Normal 81 2 5 4 2" xfId="42487" xr:uid="{00000000-0005-0000-0000-0000A5B10000}"/>
    <cellStyle name="Normal 81 2 5 4 3" xfId="27254" xr:uid="{00000000-0005-0000-0000-0000A6B10000}"/>
    <cellStyle name="Normal 81 2 5 5" xfId="7135" xr:uid="{00000000-0005-0000-0000-0000A7B10000}"/>
    <cellStyle name="Normal 81 2 5 5 2" xfId="37470" xr:uid="{00000000-0005-0000-0000-0000A8B10000}"/>
    <cellStyle name="Normal 81 2 5 5 3" xfId="22237" xr:uid="{00000000-0005-0000-0000-0000A9B10000}"/>
    <cellStyle name="Normal 81 2 5 6" xfId="32458" xr:uid="{00000000-0005-0000-0000-0000AAB10000}"/>
    <cellStyle name="Normal 81 2 5 7" xfId="17224" xr:uid="{00000000-0005-0000-0000-0000ABB10000}"/>
    <cellStyle name="Normal 81 2 6" xfId="2917" xr:uid="{00000000-0005-0000-0000-0000ACB10000}"/>
    <cellStyle name="Normal 81 2 6 2" xfId="12991" xr:uid="{00000000-0005-0000-0000-0000ADB10000}"/>
    <cellStyle name="Normal 81 2 6 2 2" xfId="43322" xr:uid="{00000000-0005-0000-0000-0000AEB10000}"/>
    <cellStyle name="Normal 81 2 6 2 3" xfId="28089" xr:uid="{00000000-0005-0000-0000-0000AFB10000}"/>
    <cellStyle name="Normal 81 2 6 3" xfId="7971" xr:uid="{00000000-0005-0000-0000-0000B0B10000}"/>
    <cellStyle name="Normal 81 2 6 3 2" xfId="38305" xr:uid="{00000000-0005-0000-0000-0000B1B10000}"/>
    <cellStyle name="Normal 81 2 6 3 3" xfId="23072" xr:uid="{00000000-0005-0000-0000-0000B2B10000}"/>
    <cellStyle name="Normal 81 2 6 4" xfId="33292" xr:uid="{00000000-0005-0000-0000-0000B3B10000}"/>
    <cellStyle name="Normal 81 2 6 5" xfId="18059" xr:uid="{00000000-0005-0000-0000-0000B4B10000}"/>
    <cellStyle name="Normal 81 2 7" xfId="4610" xr:uid="{00000000-0005-0000-0000-0000B5B10000}"/>
    <cellStyle name="Normal 81 2 7 2" xfId="14662" xr:uid="{00000000-0005-0000-0000-0000B6B10000}"/>
    <cellStyle name="Normal 81 2 7 2 2" xfId="44993" xr:uid="{00000000-0005-0000-0000-0000B7B10000}"/>
    <cellStyle name="Normal 81 2 7 2 3" xfId="29760" xr:uid="{00000000-0005-0000-0000-0000B8B10000}"/>
    <cellStyle name="Normal 81 2 7 3" xfId="9642" xr:uid="{00000000-0005-0000-0000-0000B9B10000}"/>
    <cellStyle name="Normal 81 2 7 3 2" xfId="39976" xr:uid="{00000000-0005-0000-0000-0000BAB10000}"/>
    <cellStyle name="Normal 81 2 7 3 3" xfId="24743" xr:uid="{00000000-0005-0000-0000-0000BBB10000}"/>
    <cellStyle name="Normal 81 2 7 4" xfId="34963" xr:uid="{00000000-0005-0000-0000-0000BCB10000}"/>
    <cellStyle name="Normal 81 2 7 5" xfId="19730" xr:uid="{00000000-0005-0000-0000-0000BDB10000}"/>
    <cellStyle name="Normal 81 2 8" xfId="11320" xr:uid="{00000000-0005-0000-0000-0000BEB10000}"/>
    <cellStyle name="Normal 81 2 8 2" xfId="41651" xr:uid="{00000000-0005-0000-0000-0000BFB10000}"/>
    <cellStyle name="Normal 81 2 8 3" xfId="26418" xr:uid="{00000000-0005-0000-0000-0000C0B10000}"/>
    <cellStyle name="Normal 81 2 9" xfId="6299" xr:uid="{00000000-0005-0000-0000-0000C1B10000}"/>
    <cellStyle name="Normal 81 2 9 2" xfId="36634" xr:uid="{00000000-0005-0000-0000-0000C2B10000}"/>
    <cellStyle name="Normal 81 2 9 3" xfId="21401" xr:uid="{00000000-0005-0000-0000-0000C3B10000}"/>
    <cellStyle name="Normal 81 3" xfId="1263" xr:uid="{00000000-0005-0000-0000-0000C4B10000}"/>
    <cellStyle name="Normal 81 3 10" xfId="16440" xr:uid="{00000000-0005-0000-0000-0000C5B10000}"/>
    <cellStyle name="Normal 81 3 2" xfId="1482" xr:uid="{00000000-0005-0000-0000-0000C6B10000}"/>
    <cellStyle name="Normal 81 3 2 2" xfId="1903" xr:uid="{00000000-0005-0000-0000-0000C7B10000}"/>
    <cellStyle name="Normal 81 3 2 2 2" xfId="2742" xr:uid="{00000000-0005-0000-0000-0000C8B10000}"/>
    <cellStyle name="Normal 81 3 2 2 2 2" xfId="4432" xr:uid="{00000000-0005-0000-0000-0000C9B10000}"/>
    <cellStyle name="Normal 81 3 2 2 2 2 2" xfId="14505" xr:uid="{00000000-0005-0000-0000-0000CAB10000}"/>
    <cellStyle name="Normal 81 3 2 2 2 2 2 2" xfId="44836" xr:uid="{00000000-0005-0000-0000-0000CBB10000}"/>
    <cellStyle name="Normal 81 3 2 2 2 2 2 3" xfId="29603" xr:uid="{00000000-0005-0000-0000-0000CCB10000}"/>
    <cellStyle name="Normal 81 3 2 2 2 2 3" xfId="9485" xr:uid="{00000000-0005-0000-0000-0000CDB10000}"/>
    <cellStyle name="Normal 81 3 2 2 2 2 3 2" xfId="39819" xr:uid="{00000000-0005-0000-0000-0000CEB10000}"/>
    <cellStyle name="Normal 81 3 2 2 2 2 3 3" xfId="24586" xr:uid="{00000000-0005-0000-0000-0000CFB10000}"/>
    <cellStyle name="Normal 81 3 2 2 2 2 4" xfId="34806" xr:uid="{00000000-0005-0000-0000-0000D0B10000}"/>
    <cellStyle name="Normal 81 3 2 2 2 2 5" xfId="19573" xr:uid="{00000000-0005-0000-0000-0000D1B10000}"/>
    <cellStyle name="Normal 81 3 2 2 2 3" xfId="6124" xr:uid="{00000000-0005-0000-0000-0000D2B10000}"/>
    <cellStyle name="Normal 81 3 2 2 2 3 2" xfId="16176" xr:uid="{00000000-0005-0000-0000-0000D3B10000}"/>
    <cellStyle name="Normal 81 3 2 2 2 3 2 2" xfId="46507" xr:uid="{00000000-0005-0000-0000-0000D4B10000}"/>
    <cellStyle name="Normal 81 3 2 2 2 3 2 3" xfId="31274" xr:uid="{00000000-0005-0000-0000-0000D5B10000}"/>
    <cellStyle name="Normal 81 3 2 2 2 3 3" xfId="11156" xr:uid="{00000000-0005-0000-0000-0000D6B10000}"/>
    <cellStyle name="Normal 81 3 2 2 2 3 3 2" xfId="41490" xr:uid="{00000000-0005-0000-0000-0000D7B10000}"/>
    <cellStyle name="Normal 81 3 2 2 2 3 3 3" xfId="26257" xr:uid="{00000000-0005-0000-0000-0000D8B10000}"/>
    <cellStyle name="Normal 81 3 2 2 2 3 4" xfId="36477" xr:uid="{00000000-0005-0000-0000-0000D9B10000}"/>
    <cellStyle name="Normal 81 3 2 2 2 3 5" xfId="21244" xr:uid="{00000000-0005-0000-0000-0000DAB10000}"/>
    <cellStyle name="Normal 81 3 2 2 2 4" xfId="12834" xr:uid="{00000000-0005-0000-0000-0000DBB10000}"/>
    <cellStyle name="Normal 81 3 2 2 2 4 2" xfId="43165" xr:uid="{00000000-0005-0000-0000-0000DCB10000}"/>
    <cellStyle name="Normal 81 3 2 2 2 4 3" xfId="27932" xr:uid="{00000000-0005-0000-0000-0000DDB10000}"/>
    <cellStyle name="Normal 81 3 2 2 2 5" xfId="7813" xr:uid="{00000000-0005-0000-0000-0000DEB10000}"/>
    <cellStyle name="Normal 81 3 2 2 2 5 2" xfId="38148" xr:uid="{00000000-0005-0000-0000-0000DFB10000}"/>
    <cellStyle name="Normal 81 3 2 2 2 5 3" xfId="22915" xr:uid="{00000000-0005-0000-0000-0000E0B10000}"/>
    <cellStyle name="Normal 81 3 2 2 2 6" xfId="33136" xr:uid="{00000000-0005-0000-0000-0000E1B10000}"/>
    <cellStyle name="Normal 81 3 2 2 2 7" xfId="17902" xr:uid="{00000000-0005-0000-0000-0000E2B10000}"/>
    <cellStyle name="Normal 81 3 2 2 3" xfId="3595" xr:uid="{00000000-0005-0000-0000-0000E3B10000}"/>
    <cellStyle name="Normal 81 3 2 2 3 2" xfId="13669" xr:uid="{00000000-0005-0000-0000-0000E4B10000}"/>
    <cellStyle name="Normal 81 3 2 2 3 2 2" xfId="44000" xr:uid="{00000000-0005-0000-0000-0000E5B10000}"/>
    <cellStyle name="Normal 81 3 2 2 3 2 3" xfId="28767" xr:uid="{00000000-0005-0000-0000-0000E6B10000}"/>
    <cellStyle name="Normal 81 3 2 2 3 3" xfId="8649" xr:uid="{00000000-0005-0000-0000-0000E7B10000}"/>
    <cellStyle name="Normal 81 3 2 2 3 3 2" xfId="38983" xr:uid="{00000000-0005-0000-0000-0000E8B10000}"/>
    <cellStyle name="Normal 81 3 2 2 3 3 3" xfId="23750" xr:uid="{00000000-0005-0000-0000-0000E9B10000}"/>
    <cellStyle name="Normal 81 3 2 2 3 4" xfId="33970" xr:uid="{00000000-0005-0000-0000-0000EAB10000}"/>
    <cellStyle name="Normal 81 3 2 2 3 5" xfId="18737" xr:uid="{00000000-0005-0000-0000-0000EBB10000}"/>
    <cellStyle name="Normal 81 3 2 2 4" xfId="5288" xr:uid="{00000000-0005-0000-0000-0000ECB10000}"/>
    <cellStyle name="Normal 81 3 2 2 4 2" xfId="15340" xr:uid="{00000000-0005-0000-0000-0000EDB10000}"/>
    <cellStyle name="Normal 81 3 2 2 4 2 2" xfId="45671" xr:uid="{00000000-0005-0000-0000-0000EEB10000}"/>
    <cellStyle name="Normal 81 3 2 2 4 2 3" xfId="30438" xr:uid="{00000000-0005-0000-0000-0000EFB10000}"/>
    <cellStyle name="Normal 81 3 2 2 4 3" xfId="10320" xr:uid="{00000000-0005-0000-0000-0000F0B10000}"/>
    <cellStyle name="Normal 81 3 2 2 4 3 2" xfId="40654" xr:uid="{00000000-0005-0000-0000-0000F1B10000}"/>
    <cellStyle name="Normal 81 3 2 2 4 3 3" xfId="25421" xr:uid="{00000000-0005-0000-0000-0000F2B10000}"/>
    <cellStyle name="Normal 81 3 2 2 4 4" xfId="35641" xr:uid="{00000000-0005-0000-0000-0000F3B10000}"/>
    <cellStyle name="Normal 81 3 2 2 4 5" xfId="20408" xr:uid="{00000000-0005-0000-0000-0000F4B10000}"/>
    <cellStyle name="Normal 81 3 2 2 5" xfId="11998" xr:uid="{00000000-0005-0000-0000-0000F5B10000}"/>
    <cellStyle name="Normal 81 3 2 2 5 2" xfId="42329" xr:uid="{00000000-0005-0000-0000-0000F6B10000}"/>
    <cellStyle name="Normal 81 3 2 2 5 3" xfId="27096" xr:uid="{00000000-0005-0000-0000-0000F7B10000}"/>
    <cellStyle name="Normal 81 3 2 2 6" xfId="6977" xr:uid="{00000000-0005-0000-0000-0000F8B10000}"/>
    <cellStyle name="Normal 81 3 2 2 6 2" xfId="37312" xr:uid="{00000000-0005-0000-0000-0000F9B10000}"/>
    <cellStyle name="Normal 81 3 2 2 6 3" xfId="22079" xr:uid="{00000000-0005-0000-0000-0000FAB10000}"/>
    <cellStyle name="Normal 81 3 2 2 7" xfId="32300" xr:uid="{00000000-0005-0000-0000-0000FBB10000}"/>
    <cellStyle name="Normal 81 3 2 2 8" xfId="17066" xr:uid="{00000000-0005-0000-0000-0000FCB10000}"/>
    <cellStyle name="Normal 81 3 2 3" xfId="2324" xr:uid="{00000000-0005-0000-0000-0000FDB10000}"/>
    <cellStyle name="Normal 81 3 2 3 2" xfId="4014" xr:uid="{00000000-0005-0000-0000-0000FEB10000}"/>
    <cellStyle name="Normal 81 3 2 3 2 2" xfId="14087" xr:uid="{00000000-0005-0000-0000-0000FFB10000}"/>
    <cellStyle name="Normal 81 3 2 3 2 2 2" xfId="44418" xr:uid="{00000000-0005-0000-0000-000000B20000}"/>
    <cellStyle name="Normal 81 3 2 3 2 2 3" xfId="29185" xr:uid="{00000000-0005-0000-0000-000001B20000}"/>
    <cellStyle name="Normal 81 3 2 3 2 3" xfId="9067" xr:uid="{00000000-0005-0000-0000-000002B20000}"/>
    <cellStyle name="Normal 81 3 2 3 2 3 2" xfId="39401" xr:uid="{00000000-0005-0000-0000-000003B20000}"/>
    <cellStyle name="Normal 81 3 2 3 2 3 3" xfId="24168" xr:uid="{00000000-0005-0000-0000-000004B20000}"/>
    <cellStyle name="Normal 81 3 2 3 2 4" xfId="34388" xr:uid="{00000000-0005-0000-0000-000005B20000}"/>
    <cellStyle name="Normal 81 3 2 3 2 5" xfId="19155" xr:uid="{00000000-0005-0000-0000-000006B20000}"/>
    <cellStyle name="Normal 81 3 2 3 3" xfId="5706" xr:uid="{00000000-0005-0000-0000-000007B20000}"/>
    <cellStyle name="Normal 81 3 2 3 3 2" xfId="15758" xr:uid="{00000000-0005-0000-0000-000008B20000}"/>
    <cellStyle name="Normal 81 3 2 3 3 2 2" xfId="46089" xr:uid="{00000000-0005-0000-0000-000009B20000}"/>
    <cellStyle name="Normal 81 3 2 3 3 2 3" xfId="30856" xr:uid="{00000000-0005-0000-0000-00000AB20000}"/>
    <cellStyle name="Normal 81 3 2 3 3 3" xfId="10738" xr:uid="{00000000-0005-0000-0000-00000BB20000}"/>
    <cellStyle name="Normal 81 3 2 3 3 3 2" xfId="41072" xr:uid="{00000000-0005-0000-0000-00000CB20000}"/>
    <cellStyle name="Normal 81 3 2 3 3 3 3" xfId="25839" xr:uid="{00000000-0005-0000-0000-00000DB20000}"/>
    <cellStyle name="Normal 81 3 2 3 3 4" xfId="36059" xr:uid="{00000000-0005-0000-0000-00000EB20000}"/>
    <cellStyle name="Normal 81 3 2 3 3 5" xfId="20826" xr:uid="{00000000-0005-0000-0000-00000FB20000}"/>
    <cellStyle name="Normal 81 3 2 3 4" xfId="12416" xr:uid="{00000000-0005-0000-0000-000010B20000}"/>
    <cellStyle name="Normal 81 3 2 3 4 2" xfId="42747" xr:uid="{00000000-0005-0000-0000-000011B20000}"/>
    <cellStyle name="Normal 81 3 2 3 4 3" xfId="27514" xr:uid="{00000000-0005-0000-0000-000012B20000}"/>
    <cellStyle name="Normal 81 3 2 3 5" xfId="7395" xr:uid="{00000000-0005-0000-0000-000013B20000}"/>
    <cellStyle name="Normal 81 3 2 3 5 2" xfId="37730" xr:uid="{00000000-0005-0000-0000-000014B20000}"/>
    <cellStyle name="Normal 81 3 2 3 5 3" xfId="22497" xr:uid="{00000000-0005-0000-0000-000015B20000}"/>
    <cellStyle name="Normal 81 3 2 3 6" xfId="32718" xr:uid="{00000000-0005-0000-0000-000016B20000}"/>
    <cellStyle name="Normal 81 3 2 3 7" xfId="17484" xr:uid="{00000000-0005-0000-0000-000017B20000}"/>
    <cellStyle name="Normal 81 3 2 4" xfId="3177" xr:uid="{00000000-0005-0000-0000-000018B20000}"/>
    <cellStyle name="Normal 81 3 2 4 2" xfId="13251" xr:uid="{00000000-0005-0000-0000-000019B20000}"/>
    <cellStyle name="Normal 81 3 2 4 2 2" xfId="43582" xr:uid="{00000000-0005-0000-0000-00001AB20000}"/>
    <cellStyle name="Normal 81 3 2 4 2 3" xfId="28349" xr:uid="{00000000-0005-0000-0000-00001BB20000}"/>
    <cellStyle name="Normal 81 3 2 4 3" xfId="8231" xr:uid="{00000000-0005-0000-0000-00001CB20000}"/>
    <cellStyle name="Normal 81 3 2 4 3 2" xfId="38565" xr:uid="{00000000-0005-0000-0000-00001DB20000}"/>
    <cellStyle name="Normal 81 3 2 4 3 3" xfId="23332" xr:uid="{00000000-0005-0000-0000-00001EB20000}"/>
    <cellStyle name="Normal 81 3 2 4 4" xfId="33552" xr:uid="{00000000-0005-0000-0000-00001FB20000}"/>
    <cellStyle name="Normal 81 3 2 4 5" xfId="18319" xr:uid="{00000000-0005-0000-0000-000020B20000}"/>
    <cellStyle name="Normal 81 3 2 5" xfId="4870" xr:uid="{00000000-0005-0000-0000-000021B20000}"/>
    <cellStyle name="Normal 81 3 2 5 2" xfId="14922" xr:uid="{00000000-0005-0000-0000-000022B20000}"/>
    <cellStyle name="Normal 81 3 2 5 2 2" xfId="45253" xr:uid="{00000000-0005-0000-0000-000023B20000}"/>
    <cellStyle name="Normal 81 3 2 5 2 3" xfId="30020" xr:uid="{00000000-0005-0000-0000-000024B20000}"/>
    <cellStyle name="Normal 81 3 2 5 3" xfId="9902" xr:uid="{00000000-0005-0000-0000-000025B20000}"/>
    <cellStyle name="Normal 81 3 2 5 3 2" xfId="40236" xr:uid="{00000000-0005-0000-0000-000026B20000}"/>
    <cellStyle name="Normal 81 3 2 5 3 3" xfId="25003" xr:uid="{00000000-0005-0000-0000-000027B20000}"/>
    <cellStyle name="Normal 81 3 2 5 4" xfId="35223" xr:uid="{00000000-0005-0000-0000-000028B20000}"/>
    <cellStyle name="Normal 81 3 2 5 5" xfId="19990" xr:uid="{00000000-0005-0000-0000-000029B20000}"/>
    <cellStyle name="Normal 81 3 2 6" xfId="11580" xr:uid="{00000000-0005-0000-0000-00002AB20000}"/>
    <cellStyle name="Normal 81 3 2 6 2" xfId="41911" xr:uid="{00000000-0005-0000-0000-00002BB20000}"/>
    <cellStyle name="Normal 81 3 2 6 3" xfId="26678" xr:uid="{00000000-0005-0000-0000-00002CB20000}"/>
    <cellStyle name="Normal 81 3 2 7" xfId="6559" xr:uid="{00000000-0005-0000-0000-00002DB20000}"/>
    <cellStyle name="Normal 81 3 2 7 2" xfId="36894" xr:uid="{00000000-0005-0000-0000-00002EB20000}"/>
    <cellStyle name="Normal 81 3 2 7 3" xfId="21661" xr:uid="{00000000-0005-0000-0000-00002FB20000}"/>
    <cellStyle name="Normal 81 3 2 8" xfId="31882" xr:uid="{00000000-0005-0000-0000-000030B20000}"/>
    <cellStyle name="Normal 81 3 2 9" xfId="16648" xr:uid="{00000000-0005-0000-0000-000031B20000}"/>
    <cellStyle name="Normal 81 3 3" xfId="1695" xr:uid="{00000000-0005-0000-0000-000032B20000}"/>
    <cellStyle name="Normal 81 3 3 2" xfId="2534" xr:uid="{00000000-0005-0000-0000-000033B20000}"/>
    <cellStyle name="Normal 81 3 3 2 2" xfId="4224" xr:uid="{00000000-0005-0000-0000-000034B20000}"/>
    <cellStyle name="Normal 81 3 3 2 2 2" xfId="14297" xr:uid="{00000000-0005-0000-0000-000035B20000}"/>
    <cellStyle name="Normal 81 3 3 2 2 2 2" xfId="44628" xr:uid="{00000000-0005-0000-0000-000036B20000}"/>
    <cellStyle name="Normal 81 3 3 2 2 2 3" xfId="29395" xr:uid="{00000000-0005-0000-0000-000037B20000}"/>
    <cellStyle name="Normal 81 3 3 2 2 3" xfId="9277" xr:uid="{00000000-0005-0000-0000-000038B20000}"/>
    <cellStyle name="Normal 81 3 3 2 2 3 2" xfId="39611" xr:uid="{00000000-0005-0000-0000-000039B20000}"/>
    <cellStyle name="Normal 81 3 3 2 2 3 3" xfId="24378" xr:uid="{00000000-0005-0000-0000-00003AB20000}"/>
    <cellStyle name="Normal 81 3 3 2 2 4" xfId="34598" xr:uid="{00000000-0005-0000-0000-00003BB20000}"/>
    <cellStyle name="Normal 81 3 3 2 2 5" xfId="19365" xr:uid="{00000000-0005-0000-0000-00003CB20000}"/>
    <cellStyle name="Normal 81 3 3 2 3" xfId="5916" xr:uid="{00000000-0005-0000-0000-00003DB20000}"/>
    <cellStyle name="Normal 81 3 3 2 3 2" xfId="15968" xr:uid="{00000000-0005-0000-0000-00003EB20000}"/>
    <cellStyle name="Normal 81 3 3 2 3 2 2" xfId="46299" xr:uid="{00000000-0005-0000-0000-00003FB20000}"/>
    <cellStyle name="Normal 81 3 3 2 3 2 3" xfId="31066" xr:uid="{00000000-0005-0000-0000-000040B20000}"/>
    <cellStyle name="Normal 81 3 3 2 3 3" xfId="10948" xr:uid="{00000000-0005-0000-0000-000041B20000}"/>
    <cellStyle name="Normal 81 3 3 2 3 3 2" xfId="41282" xr:uid="{00000000-0005-0000-0000-000042B20000}"/>
    <cellStyle name="Normal 81 3 3 2 3 3 3" xfId="26049" xr:uid="{00000000-0005-0000-0000-000043B20000}"/>
    <cellStyle name="Normal 81 3 3 2 3 4" xfId="36269" xr:uid="{00000000-0005-0000-0000-000044B20000}"/>
    <cellStyle name="Normal 81 3 3 2 3 5" xfId="21036" xr:uid="{00000000-0005-0000-0000-000045B20000}"/>
    <cellStyle name="Normal 81 3 3 2 4" xfId="12626" xr:uid="{00000000-0005-0000-0000-000046B20000}"/>
    <cellStyle name="Normal 81 3 3 2 4 2" xfId="42957" xr:uid="{00000000-0005-0000-0000-000047B20000}"/>
    <cellStyle name="Normal 81 3 3 2 4 3" xfId="27724" xr:uid="{00000000-0005-0000-0000-000048B20000}"/>
    <cellStyle name="Normal 81 3 3 2 5" xfId="7605" xr:uid="{00000000-0005-0000-0000-000049B20000}"/>
    <cellStyle name="Normal 81 3 3 2 5 2" xfId="37940" xr:uid="{00000000-0005-0000-0000-00004AB20000}"/>
    <cellStyle name="Normal 81 3 3 2 5 3" xfId="22707" xr:uid="{00000000-0005-0000-0000-00004BB20000}"/>
    <cellStyle name="Normal 81 3 3 2 6" xfId="32928" xr:uid="{00000000-0005-0000-0000-00004CB20000}"/>
    <cellStyle name="Normal 81 3 3 2 7" xfId="17694" xr:uid="{00000000-0005-0000-0000-00004DB20000}"/>
    <cellStyle name="Normal 81 3 3 3" xfId="3387" xr:uid="{00000000-0005-0000-0000-00004EB20000}"/>
    <cellStyle name="Normal 81 3 3 3 2" xfId="13461" xr:uid="{00000000-0005-0000-0000-00004FB20000}"/>
    <cellStyle name="Normal 81 3 3 3 2 2" xfId="43792" xr:uid="{00000000-0005-0000-0000-000050B20000}"/>
    <cellStyle name="Normal 81 3 3 3 2 3" xfId="28559" xr:uid="{00000000-0005-0000-0000-000051B20000}"/>
    <cellStyle name="Normal 81 3 3 3 3" xfId="8441" xr:uid="{00000000-0005-0000-0000-000052B20000}"/>
    <cellStyle name="Normal 81 3 3 3 3 2" xfId="38775" xr:uid="{00000000-0005-0000-0000-000053B20000}"/>
    <cellStyle name="Normal 81 3 3 3 3 3" xfId="23542" xr:uid="{00000000-0005-0000-0000-000054B20000}"/>
    <cellStyle name="Normal 81 3 3 3 4" xfId="33762" xr:uid="{00000000-0005-0000-0000-000055B20000}"/>
    <cellStyle name="Normal 81 3 3 3 5" xfId="18529" xr:uid="{00000000-0005-0000-0000-000056B20000}"/>
    <cellStyle name="Normal 81 3 3 4" xfId="5080" xr:uid="{00000000-0005-0000-0000-000057B20000}"/>
    <cellStyle name="Normal 81 3 3 4 2" xfId="15132" xr:uid="{00000000-0005-0000-0000-000058B20000}"/>
    <cellStyle name="Normal 81 3 3 4 2 2" xfId="45463" xr:uid="{00000000-0005-0000-0000-000059B20000}"/>
    <cellStyle name="Normal 81 3 3 4 2 3" xfId="30230" xr:uid="{00000000-0005-0000-0000-00005AB20000}"/>
    <cellStyle name="Normal 81 3 3 4 3" xfId="10112" xr:uid="{00000000-0005-0000-0000-00005BB20000}"/>
    <cellStyle name="Normal 81 3 3 4 3 2" xfId="40446" xr:uid="{00000000-0005-0000-0000-00005CB20000}"/>
    <cellStyle name="Normal 81 3 3 4 3 3" xfId="25213" xr:uid="{00000000-0005-0000-0000-00005DB20000}"/>
    <cellStyle name="Normal 81 3 3 4 4" xfId="35433" xr:uid="{00000000-0005-0000-0000-00005EB20000}"/>
    <cellStyle name="Normal 81 3 3 4 5" xfId="20200" xr:uid="{00000000-0005-0000-0000-00005FB20000}"/>
    <cellStyle name="Normal 81 3 3 5" xfId="11790" xr:uid="{00000000-0005-0000-0000-000060B20000}"/>
    <cellStyle name="Normal 81 3 3 5 2" xfId="42121" xr:uid="{00000000-0005-0000-0000-000061B20000}"/>
    <cellStyle name="Normal 81 3 3 5 3" xfId="26888" xr:uid="{00000000-0005-0000-0000-000062B20000}"/>
    <cellStyle name="Normal 81 3 3 6" xfId="6769" xr:uid="{00000000-0005-0000-0000-000063B20000}"/>
    <cellStyle name="Normal 81 3 3 6 2" xfId="37104" xr:uid="{00000000-0005-0000-0000-000064B20000}"/>
    <cellStyle name="Normal 81 3 3 6 3" xfId="21871" xr:uid="{00000000-0005-0000-0000-000065B20000}"/>
    <cellStyle name="Normal 81 3 3 7" xfId="32092" xr:uid="{00000000-0005-0000-0000-000066B20000}"/>
    <cellStyle name="Normal 81 3 3 8" xfId="16858" xr:uid="{00000000-0005-0000-0000-000067B20000}"/>
    <cellStyle name="Normal 81 3 4" xfId="2116" xr:uid="{00000000-0005-0000-0000-000068B20000}"/>
    <cellStyle name="Normal 81 3 4 2" xfId="3806" xr:uid="{00000000-0005-0000-0000-000069B20000}"/>
    <cellStyle name="Normal 81 3 4 2 2" xfId="13879" xr:uid="{00000000-0005-0000-0000-00006AB20000}"/>
    <cellStyle name="Normal 81 3 4 2 2 2" xfId="44210" xr:uid="{00000000-0005-0000-0000-00006BB20000}"/>
    <cellStyle name="Normal 81 3 4 2 2 3" xfId="28977" xr:uid="{00000000-0005-0000-0000-00006CB20000}"/>
    <cellStyle name="Normal 81 3 4 2 3" xfId="8859" xr:uid="{00000000-0005-0000-0000-00006DB20000}"/>
    <cellStyle name="Normal 81 3 4 2 3 2" xfId="39193" xr:uid="{00000000-0005-0000-0000-00006EB20000}"/>
    <cellStyle name="Normal 81 3 4 2 3 3" xfId="23960" xr:uid="{00000000-0005-0000-0000-00006FB20000}"/>
    <cellStyle name="Normal 81 3 4 2 4" xfId="34180" xr:uid="{00000000-0005-0000-0000-000070B20000}"/>
    <cellStyle name="Normal 81 3 4 2 5" xfId="18947" xr:uid="{00000000-0005-0000-0000-000071B20000}"/>
    <cellStyle name="Normal 81 3 4 3" xfId="5498" xr:uid="{00000000-0005-0000-0000-000072B20000}"/>
    <cellStyle name="Normal 81 3 4 3 2" xfId="15550" xr:uid="{00000000-0005-0000-0000-000073B20000}"/>
    <cellStyle name="Normal 81 3 4 3 2 2" xfId="45881" xr:uid="{00000000-0005-0000-0000-000074B20000}"/>
    <cellStyle name="Normal 81 3 4 3 2 3" xfId="30648" xr:uid="{00000000-0005-0000-0000-000075B20000}"/>
    <cellStyle name="Normal 81 3 4 3 3" xfId="10530" xr:uid="{00000000-0005-0000-0000-000076B20000}"/>
    <cellStyle name="Normal 81 3 4 3 3 2" xfId="40864" xr:uid="{00000000-0005-0000-0000-000077B20000}"/>
    <cellStyle name="Normal 81 3 4 3 3 3" xfId="25631" xr:uid="{00000000-0005-0000-0000-000078B20000}"/>
    <cellStyle name="Normal 81 3 4 3 4" xfId="35851" xr:uid="{00000000-0005-0000-0000-000079B20000}"/>
    <cellStyle name="Normal 81 3 4 3 5" xfId="20618" xr:uid="{00000000-0005-0000-0000-00007AB20000}"/>
    <cellStyle name="Normal 81 3 4 4" xfId="12208" xr:uid="{00000000-0005-0000-0000-00007BB20000}"/>
    <cellStyle name="Normal 81 3 4 4 2" xfId="42539" xr:uid="{00000000-0005-0000-0000-00007CB20000}"/>
    <cellStyle name="Normal 81 3 4 4 3" xfId="27306" xr:uid="{00000000-0005-0000-0000-00007DB20000}"/>
    <cellStyle name="Normal 81 3 4 5" xfId="7187" xr:uid="{00000000-0005-0000-0000-00007EB20000}"/>
    <cellStyle name="Normal 81 3 4 5 2" xfId="37522" xr:uid="{00000000-0005-0000-0000-00007FB20000}"/>
    <cellStyle name="Normal 81 3 4 5 3" xfId="22289" xr:uid="{00000000-0005-0000-0000-000080B20000}"/>
    <cellStyle name="Normal 81 3 4 6" xfId="32510" xr:uid="{00000000-0005-0000-0000-000081B20000}"/>
    <cellStyle name="Normal 81 3 4 7" xfId="17276" xr:uid="{00000000-0005-0000-0000-000082B20000}"/>
    <cellStyle name="Normal 81 3 5" xfId="2969" xr:uid="{00000000-0005-0000-0000-000083B20000}"/>
    <cellStyle name="Normal 81 3 5 2" xfId="13043" xr:uid="{00000000-0005-0000-0000-000084B20000}"/>
    <cellStyle name="Normal 81 3 5 2 2" xfId="43374" xr:uid="{00000000-0005-0000-0000-000085B20000}"/>
    <cellStyle name="Normal 81 3 5 2 3" xfId="28141" xr:uid="{00000000-0005-0000-0000-000086B20000}"/>
    <cellStyle name="Normal 81 3 5 3" xfId="8023" xr:uid="{00000000-0005-0000-0000-000087B20000}"/>
    <cellStyle name="Normal 81 3 5 3 2" xfId="38357" xr:uid="{00000000-0005-0000-0000-000088B20000}"/>
    <cellStyle name="Normal 81 3 5 3 3" xfId="23124" xr:uid="{00000000-0005-0000-0000-000089B20000}"/>
    <cellStyle name="Normal 81 3 5 4" xfId="33344" xr:uid="{00000000-0005-0000-0000-00008AB20000}"/>
    <cellStyle name="Normal 81 3 5 5" xfId="18111" xr:uid="{00000000-0005-0000-0000-00008BB20000}"/>
    <cellStyle name="Normal 81 3 6" xfId="4662" xr:uid="{00000000-0005-0000-0000-00008CB20000}"/>
    <cellStyle name="Normal 81 3 6 2" xfId="14714" xr:uid="{00000000-0005-0000-0000-00008DB20000}"/>
    <cellStyle name="Normal 81 3 6 2 2" xfId="45045" xr:uid="{00000000-0005-0000-0000-00008EB20000}"/>
    <cellStyle name="Normal 81 3 6 2 3" xfId="29812" xr:uid="{00000000-0005-0000-0000-00008FB20000}"/>
    <cellStyle name="Normal 81 3 6 3" xfId="9694" xr:uid="{00000000-0005-0000-0000-000090B20000}"/>
    <cellStyle name="Normal 81 3 6 3 2" xfId="40028" xr:uid="{00000000-0005-0000-0000-000091B20000}"/>
    <cellStyle name="Normal 81 3 6 3 3" xfId="24795" xr:uid="{00000000-0005-0000-0000-000092B20000}"/>
    <cellStyle name="Normal 81 3 6 4" xfId="35015" xr:uid="{00000000-0005-0000-0000-000093B20000}"/>
    <cellStyle name="Normal 81 3 6 5" xfId="19782" xr:uid="{00000000-0005-0000-0000-000094B20000}"/>
    <cellStyle name="Normal 81 3 7" xfId="11372" xr:uid="{00000000-0005-0000-0000-000095B20000}"/>
    <cellStyle name="Normal 81 3 7 2" xfId="41703" xr:uid="{00000000-0005-0000-0000-000096B20000}"/>
    <cellStyle name="Normal 81 3 7 3" xfId="26470" xr:uid="{00000000-0005-0000-0000-000097B20000}"/>
    <cellStyle name="Normal 81 3 8" xfId="6351" xr:uid="{00000000-0005-0000-0000-000098B20000}"/>
    <cellStyle name="Normal 81 3 8 2" xfId="36686" xr:uid="{00000000-0005-0000-0000-000099B20000}"/>
    <cellStyle name="Normal 81 3 8 3" xfId="21453" xr:uid="{00000000-0005-0000-0000-00009AB20000}"/>
    <cellStyle name="Normal 81 3 9" xfId="31675" xr:uid="{00000000-0005-0000-0000-00009BB20000}"/>
    <cellStyle name="Normal 81 4" xfId="1376" xr:uid="{00000000-0005-0000-0000-00009CB20000}"/>
    <cellStyle name="Normal 81 4 2" xfId="1799" xr:uid="{00000000-0005-0000-0000-00009DB20000}"/>
    <cellStyle name="Normal 81 4 2 2" xfId="2638" xr:uid="{00000000-0005-0000-0000-00009EB20000}"/>
    <cellStyle name="Normal 81 4 2 2 2" xfId="4328" xr:uid="{00000000-0005-0000-0000-00009FB20000}"/>
    <cellStyle name="Normal 81 4 2 2 2 2" xfId="14401" xr:uid="{00000000-0005-0000-0000-0000A0B20000}"/>
    <cellStyle name="Normal 81 4 2 2 2 2 2" xfId="44732" xr:uid="{00000000-0005-0000-0000-0000A1B20000}"/>
    <cellStyle name="Normal 81 4 2 2 2 2 3" xfId="29499" xr:uid="{00000000-0005-0000-0000-0000A2B20000}"/>
    <cellStyle name="Normal 81 4 2 2 2 3" xfId="9381" xr:uid="{00000000-0005-0000-0000-0000A3B20000}"/>
    <cellStyle name="Normal 81 4 2 2 2 3 2" xfId="39715" xr:uid="{00000000-0005-0000-0000-0000A4B20000}"/>
    <cellStyle name="Normal 81 4 2 2 2 3 3" xfId="24482" xr:uid="{00000000-0005-0000-0000-0000A5B20000}"/>
    <cellStyle name="Normal 81 4 2 2 2 4" xfId="34702" xr:uid="{00000000-0005-0000-0000-0000A6B20000}"/>
    <cellStyle name="Normal 81 4 2 2 2 5" xfId="19469" xr:uid="{00000000-0005-0000-0000-0000A7B20000}"/>
    <cellStyle name="Normal 81 4 2 2 3" xfId="6020" xr:uid="{00000000-0005-0000-0000-0000A8B20000}"/>
    <cellStyle name="Normal 81 4 2 2 3 2" xfId="16072" xr:uid="{00000000-0005-0000-0000-0000A9B20000}"/>
    <cellStyle name="Normal 81 4 2 2 3 2 2" xfId="46403" xr:uid="{00000000-0005-0000-0000-0000AAB20000}"/>
    <cellStyle name="Normal 81 4 2 2 3 2 3" xfId="31170" xr:uid="{00000000-0005-0000-0000-0000ABB20000}"/>
    <cellStyle name="Normal 81 4 2 2 3 3" xfId="11052" xr:uid="{00000000-0005-0000-0000-0000ACB20000}"/>
    <cellStyle name="Normal 81 4 2 2 3 3 2" xfId="41386" xr:uid="{00000000-0005-0000-0000-0000ADB20000}"/>
    <cellStyle name="Normal 81 4 2 2 3 3 3" xfId="26153" xr:uid="{00000000-0005-0000-0000-0000AEB20000}"/>
    <cellStyle name="Normal 81 4 2 2 3 4" xfId="36373" xr:uid="{00000000-0005-0000-0000-0000AFB20000}"/>
    <cellStyle name="Normal 81 4 2 2 3 5" xfId="21140" xr:uid="{00000000-0005-0000-0000-0000B0B20000}"/>
    <cellStyle name="Normal 81 4 2 2 4" xfId="12730" xr:uid="{00000000-0005-0000-0000-0000B1B20000}"/>
    <cellStyle name="Normal 81 4 2 2 4 2" xfId="43061" xr:uid="{00000000-0005-0000-0000-0000B2B20000}"/>
    <cellStyle name="Normal 81 4 2 2 4 3" xfId="27828" xr:uid="{00000000-0005-0000-0000-0000B3B20000}"/>
    <cellStyle name="Normal 81 4 2 2 5" xfId="7709" xr:uid="{00000000-0005-0000-0000-0000B4B20000}"/>
    <cellStyle name="Normal 81 4 2 2 5 2" xfId="38044" xr:uid="{00000000-0005-0000-0000-0000B5B20000}"/>
    <cellStyle name="Normal 81 4 2 2 5 3" xfId="22811" xr:uid="{00000000-0005-0000-0000-0000B6B20000}"/>
    <cellStyle name="Normal 81 4 2 2 6" xfId="33032" xr:uid="{00000000-0005-0000-0000-0000B7B20000}"/>
    <cellStyle name="Normal 81 4 2 2 7" xfId="17798" xr:uid="{00000000-0005-0000-0000-0000B8B20000}"/>
    <cellStyle name="Normal 81 4 2 3" xfId="3491" xr:uid="{00000000-0005-0000-0000-0000B9B20000}"/>
    <cellStyle name="Normal 81 4 2 3 2" xfId="13565" xr:uid="{00000000-0005-0000-0000-0000BAB20000}"/>
    <cellStyle name="Normal 81 4 2 3 2 2" xfId="43896" xr:uid="{00000000-0005-0000-0000-0000BBB20000}"/>
    <cellStyle name="Normal 81 4 2 3 2 3" xfId="28663" xr:uid="{00000000-0005-0000-0000-0000BCB20000}"/>
    <cellStyle name="Normal 81 4 2 3 3" xfId="8545" xr:uid="{00000000-0005-0000-0000-0000BDB20000}"/>
    <cellStyle name="Normal 81 4 2 3 3 2" xfId="38879" xr:uid="{00000000-0005-0000-0000-0000BEB20000}"/>
    <cellStyle name="Normal 81 4 2 3 3 3" xfId="23646" xr:uid="{00000000-0005-0000-0000-0000BFB20000}"/>
    <cellStyle name="Normal 81 4 2 3 4" xfId="33866" xr:uid="{00000000-0005-0000-0000-0000C0B20000}"/>
    <cellStyle name="Normal 81 4 2 3 5" xfId="18633" xr:uid="{00000000-0005-0000-0000-0000C1B20000}"/>
    <cellStyle name="Normal 81 4 2 4" xfId="5184" xr:uid="{00000000-0005-0000-0000-0000C2B20000}"/>
    <cellStyle name="Normal 81 4 2 4 2" xfId="15236" xr:uid="{00000000-0005-0000-0000-0000C3B20000}"/>
    <cellStyle name="Normal 81 4 2 4 2 2" xfId="45567" xr:uid="{00000000-0005-0000-0000-0000C4B20000}"/>
    <cellStyle name="Normal 81 4 2 4 2 3" xfId="30334" xr:uid="{00000000-0005-0000-0000-0000C5B20000}"/>
    <cellStyle name="Normal 81 4 2 4 3" xfId="10216" xr:uid="{00000000-0005-0000-0000-0000C6B20000}"/>
    <cellStyle name="Normal 81 4 2 4 3 2" xfId="40550" xr:uid="{00000000-0005-0000-0000-0000C7B20000}"/>
    <cellStyle name="Normal 81 4 2 4 3 3" xfId="25317" xr:uid="{00000000-0005-0000-0000-0000C8B20000}"/>
    <cellStyle name="Normal 81 4 2 4 4" xfId="35537" xr:uid="{00000000-0005-0000-0000-0000C9B20000}"/>
    <cellStyle name="Normal 81 4 2 4 5" xfId="20304" xr:uid="{00000000-0005-0000-0000-0000CAB20000}"/>
    <cellStyle name="Normal 81 4 2 5" xfId="11894" xr:uid="{00000000-0005-0000-0000-0000CBB20000}"/>
    <cellStyle name="Normal 81 4 2 5 2" xfId="42225" xr:uid="{00000000-0005-0000-0000-0000CCB20000}"/>
    <cellStyle name="Normal 81 4 2 5 3" xfId="26992" xr:uid="{00000000-0005-0000-0000-0000CDB20000}"/>
    <cellStyle name="Normal 81 4 2 6" xfId="6873" xr:uid="{00000000-0005-0000-0000-0000CEB20000}"/>
    <cellStyle name="Normal 81 4 2 6 2" xfId="37208" xr:uid="{00000000-0005-0000-0000-0000CFB20000}"/>
    <cellStyle name="Normal 81 4 2 6 3" xfId="21975" xr:uid="{00000000-0005-0000-0000-0000D0B20000}"/>
    <cellStyle name="Normal 81 4 2 7" xfId="32196" xr:uid="{00000000-0005-0000-0000-0000D1B20000}"/>
    <cellStyle name="Normal 81 4 2 8" xfId="16962" xr:uid="{00000000-0005-0000-0000-0000D2B20000}"/>
    <cellStyle name="Normal 81 4 3" xfId="2220" xr:uid="{00000000-0005-0000-0000-0000D3B20000}"/>
    <cellStyle name="Normal 81 4 3 2" xfId="3910" xr:uid="{00000000-0005-0000-0000-0000D4B20000}"/>
    <cellStyle name="Normal 81 4 3 2 2" xfId="13983" xr:uid="{00000000-0005-0000-0000-0000D5B20000}"/>
    <cellStyle name="Normal 81 4 3 2 2 2" xfId="44314" xr:uid="{00000000-0005-0000-0000-0000D6B20000}"/>
    <cellStyle name="Normal 81 4 3 2 2 3" xfId="29081" xr:uid="{00000000-0005-0000-0000-0000D7B20000}"/>
    <cellStyle name="Normal 81 4 3 2 3" xfId="8963" xr:uid="{00000000-0005-0000-0000-0000D8B20000}"/>
    <cellStyle name="Normal 81 4 3 2 3 2" xfId="39297" xr:uid="{00000000-0005-0000-0000-0000D9B20000}"/>
    <cellStyle name="Normal 81 4 3 2 3 3" xfId="24064" xr:uid="{00000000-0005-0000-0000-0000DAB20000}"/>
    <cellStyle name="Normal 81 4 3 2 4" xfId="34284" xr:uid="{00000000-0005-0000-0000-0000DBB20000}"/>
    <cellStyle name="Normal 81 4 3 2 5" xfId="19051" xr:uid="{00000000-0005-0000-0000-0000DCB20000}"/>
    <cellStyle name="Normal 81 4 3 3" xfId="5602" xr:uid="{00000000-0005-0000-0000-0000DDB20000}"/>
    <cellStyle name="Normal 81 4 3 3 2" xfId="15654" xr:uid="{00000000-0005-0000-0000-0000DEB20000}"/>
    <cellStyle name="Normal 81 4 3 3 2 2" xfId="45985" xr:uid="{00000000-0005-0000-0000-0000DFB20000}"/>
    <cellStyle name="Normal 81 4 3 3 2 3" xfId="30752" xr:uid="{00000000-0005-0000-0000-0000E0B20000}"/>
    <cellStyle name="Normal 81 4 3 3 3" xfId="10634" xr:uid="{00000000-0005-0000-0000-0000E1B20000}"/>
    <cellStyle name="Normal 81 4 3 3 3 2" xfId="40968" xr:uid="{00000000-0005-0000-0000-0000E2B20000}"/>
    <cellStyle name="Normal 81 4 3 3 3 3" xfId="25735" xr:uid="{00000000-0005-0000-0000-0000E3B20000}"/>
    <cellStyle name="Normal 81 4 3 3 4" xfId="35955" xr:uid="{00000000-0005-0000-0000-0000E4B20000}"/>
    <cellStyle name="Normal 81 4 3 3 5" xfId="20722" xr:uid="{00000000-0005-0000-0000-0000E5B20000}"/>
    <cellStyle name="Normal 81 4 3 4" xfId="12312" xr:uid="{00000000-0005-0000-0000-0000E6B20000}"/>
    <cellStyle name="Normal 81 4 3 4 2" xfId="42643" xr:uid="{00000000-0005-0000-0000-0000E7B20000}"/>
    <cellStyle name="Normal 81 4 3 4 3" xfId="27410" xr:uid="{00000000-0005-0000-0000-0000E8B20000}"/>
    <cellStyle name="Normal 81 4 3 5" xfId="7291" xr:uid="{00000000-0005-0000-0000-0000E9B20000}"/>
    <cellStyle name="Normal 81 4 3 5 2" xfId="37626" xr:uid="{00000000-0005-0000-0000-0000EAB20000}"/>
    <cellStyle name="Normal 81 4 3 5 3" xfId="22393" xr:uid="{00000000-0005-0000-0000-0000EBB20000}"/>
    <cellStyle name="Normal 81 4 3 6" xfId="32614" xr:uid="{00000000-0005-0000-0000-0000ECB20000}"/>
    <cellStyle name="Normal 81 4 3 7" xfId="17380" xr:uid="{00000000-0005-0000-0000-0000EDB20000}"/>
    <cellStyle name="Normal 81 4 4" xfId="3073" xr:uid="{00000000-0005-0000-0000-0000EEB20000}"/>
    <cellStyle name="Normal 81 4 4 2" xfId="13147" xr:uid="{00000000-0005-0000-0000-0000EFB20000}"/>
    <cellStyle name="Normal 81 4 4 2 2" xfId="43478" xr:uid="{00000000-0005-0000-0000-0000F0B20000}"/>
    <cellStyle name="Normal 81 4 4 2 3" xfId="28245" xr:uid="{00000000-0005-0000-0000-0000F1B20000}"/>
    <cellStyle name="Normal 81 4 4 3" xfId="8127" xr:uid="{00000000-0005-0000-0000-0000F2B20000}"/>
    <cellStyle name="Normal 81 4 4 3 2" xfId="38461" xr:uid="{00000000-0005-0000-0000-0000F3B20000}"/>
    <cellStyle name="Normal 81 4 4 3 3" xfId="23228" xr:uid="{00000000-0005-0000-0000-0000F4B20000}"/>
    <cellStyle name="Normal 81 4 4 4" xfId="33448" xr:uid="{00000000-0005-0000-0000-0000F5B20000}"/>
    <cellStyle name="Normal 81 4 4 5" xfId="18215" xr:uid="{00000000-0005-0000-0000-0000F6B20000}"/>
    <cellStyle name="Normal 81 4 5" xfId="4766" xr:uid="{00000000-0005-0000-0000-0000F7B20000}"/>
    <cellStyle name="Normal 81 4 5 2" xfId="14818" xr:uid="{00000000-0005-0000-0000-0000F8B20000}"/>
    <cellStyle name="Normal 81 4 5 2 2" xfId="45149" xr:uid="{00000000-0005-0000-0000-0000F9B20000}"/>
    <cellStyle name="Normal 81 4 5 2 3" xfId="29916" xr:uid="{00000000-0005-0000-0000-0000FAB20000}"/>
    <cellStyle name="Normal 81 4 5 3" xfId="9798" xr:uid="{00000000-0005-0000-0000-0000FBB20000}"/>
    <cellStyle name="Normal 81 4 5 3 2" xfId="40132" xr:uid="{00000000-0005-0000-0000-0000FCB20000}"/>
    <cellStyle name="Normal 81 4 5 3 3" xfId="24899" xr:uid="{00000000-0005-0000-0000-0000FDB20000}"/>
    <cellStyle name="Normal 81 4 5 4" xfId="35119" xr:uid="{00000000-0005-0000-0000-0000FEB20000}"/>
    <cellStyle name="Normal 81 4 5 5" xfId="19886" xr:uid="{00000000-0005-0000-0000-0000FFB20000}"/>
    <cellStyle name="Normal 81 4 6" xfId="11476" xr:uid="{00000000-0005-0000-0000-000000B30000}"/>
    <cellStyle name="Normal 81 4 6 2" xfId="41807" xr:uid="{00000000-0005-0000-0000-000001B30000}"/>
    <cellStyle name="Normal 81 4 6 3" xfId="26574" xr:uid="{00000000-0005-0000-0000-000002B30000}"/>
    <cellStyle name="Normal 81 4 7" xfId="6455" xr:uid="{00000000-0005-0000-0000-000003B30000}"/>
    <cellStyle name="Normal 81 4 7 2" xfId="36790" xr:uid="{00000000-0005-0000-0000-000004B30000}"/>
    <cellStyle name="Normal 81 4 7 3" xfId="21557" xr:uid="{00000000-0005-0000-0000-000005B30000}"/>
    <cellStyle name="Normal 81 4 8" xfId="31778" xr:uid="{00000000-0005-0000-0000-000006B30000}"/>
    <cellStyle name="Normal 81 4 9" xfId="16544" xr:uid="{00000000-0005-0000-0000-000007B30000}"/>
    <cellStyle name="Normal 81 5" xfId="1589" xr:uid="{00000000-0005-0000-0000-000008B30000}"/>
    <cellStyle name="Normal 81 5 2" xfId="2430" xr:uid="{00000000-0005-0000-0000-000009B30000}"/>
    <cellStyle name="Normal 81 5 2 2" xfId="4120" xr:uid="{00000000-0005-0000-0000-00000AB30000}"/>
    <cellStyle name="Normal 81 5 2 2 2" xfId="14193" xr:uid="{00000000-0005-0000-0000-00000BB30000}"/>
    <cellStyle name="Normal 81 5 2 2 2 2" xfId="44524" xr:uid="{00000000-0005-0000-0000-00000CB30000}"/>
    <cellStyle name="Normal 81 5 2 2 2 3" xfId="29291" xr:uid="{00000000-0005-0000-0000-00000DB30000}"/>
    <cellStyle name="Normal 81 5 2 2 3" xfId="9173" xr:uid="{00000000-0005-0000-0000-00000EB30000}"/>
    <cellStyle name="Normal 81 5 2 2 3 2" xfId="39507" xr:uid="{00000000-0005-0000-0000-00000FB30000}"/>
    <cellStyle name="Normal 81 5 2 2 3 3" xfId="24274" xr:uid="{00000000-0005-0000-0000-000010B30000}"/>
    <cellStyle name="Normal 81 5 2 2 4" xfId="34494" xr:uid="{00000000-0005-0000-0000-000011B30000}"/>
    <cellStyle name="Normal 81 5 2 2 5" xfId="19261" xr:uid="{00000000-0005-0000-0000-000012B30000}"/>
    <cellStyle name="Normal 81 5 2 3" xfId="5812" xr:uid="{00000000-0005-0000-0000-000013B30000}"/>
    <cellStyle name="Normal 81 5 2 3 2" xfId="15864" xr:uid="{00000000-0005-0000-0000-000014B30000}"/>
    <cellStyle name="Normal 81 5 2 3 2 2" xfId="46195" xr:uid="{00000000-0005-0000-0000-000015B30000}"/>
    <cellStyle name="Normal 81 5 2 3 2 3" xfId="30962" xr:uid="{00000000-0005-0000-0000-000016B30000}"/>
    <cellStyle name="Normal 81 5 2 3 3" xfId="10844" xr:uid="{00000000-0005-0000-0000-000017B30000}"/>
    <cellStyle name="Normal 81 5 2 3 3 2" xfId="41178" xr:uid="{00000000-0005-0000-0000-000018B30000}"/>
    <cellStyle name="Normal 81 5 2 3 3 3" xfId="25945" xr:uid="{00000000-0005-0000-0000-000019B30000}"/>
    <cellStyle name="Normal 81 5 2 3 4" xfId="36165" xr:uid="{00000000-0005-0000-0000-00001AB30000}"/>
    <cellStyle name="Normal 81 5 2 3 5" xfId="20932" xr:uid="{00000000-0005-0000-0000-00001BB30000}"/>
    <cellStyle name="Normal 81 5 2 4" xfId="12522" xr:uid="{00000000-0005-0000-0000-00001CB30000}"/>
    <cellStyle name="Normal 81 5 2 4 2" xfId="42853" xr:uid="{00000000-0005-0000-0000-00001DB30000}"/>
    <cellStyle name="Normal 81 5 2 4 3" xfId="27620" xr:uid="{00000000-0005-0000-0000-00001EB30000}"/>
    <cellStyle name="Normal 81 5 2 5" xfId="7501" xr:uid="{00000000-0005-0000-0000-00001FB30000}"/>
    <cellStyle name="Normal 81 5 2 5 2" xfId="37836" xr:uid="{00000000-0005-0000-0000-000020B30000}"/>
    <cellStyle name="Normal 81 5 2 5 3" xfId="22603" xr:uid="{00000000-0005-0000-0000-000021B30000}"/>
    <cellStyle name="Normal 81 5 2 6" xfId="32824" xr:uid="{00000000-0005-0000-0000-000022B30000}"/>
    <cellStyle name="Normal 81 5 2 7" xfId="17590" xr:uid="{00000000-0005-0000-0000-000023B30000}"/>
    <cellStyle name="Normal 81 5 3" xfId="3283" xr:uid="{00000000-0005-0000-0000-000024B30000}"/>
    <cellStyle name="Normal 81 5 3 2" xfId="13357" xr:uid="{00000000-0005-0000-0000-000025B30000}"/>
    <cellStyle name="Normal 81 5 3 2 2" xfId="43688" xr:uid="{00000000-0005-0000-0000-000026B30000}"/>
    <cellStyle name="Normal 81 5 3 2 3" xfId="28455" xr:uid="{00000000-0005-0000-0000-000027B30000}"/>
    <cellStyle name="Normal 81 5 3 3" xfId="8337" xr:uid="{00000000-0005-0000-0000-000028B30000}"/>
    <cellStyle name="Normal 81 5 3 3 2" xfId="38671" xr:uid="{00000000-0005-0000-0000-000029B30000}"/>
    <cellStyle name="Normal 81 5 3 3 3" xfId="23438" xr:uid="{00000000-0005-0000-0000-00002AB30000}"/>
    <cellStyle name="Normal 81 5 3 4" xfId="33658" xr:uid="{00000000-0005-0000-0000-00002BB30000}"/>
    <cellStyle name="Normal 81 5 3 5" xfId="18425" xr:uid="{00000000-0005-0000-0000-00002CB30000}"/>
    <cellStyle name="Normal 81 5 4" xfId="4976" xr:uid="{00000000-0005-0000-0000-00002DB30000}"/>
    <cellStyle name="Normal 81 5 4 2" xfId="15028" xr:uid="{00000000-0005-0000-0000-00002EB30000}"/>
    <cellStyle name="Normal 81 5 4 2 2" xfId="45359" xr:uid="{00000000-0005-0000-0000-00002FB30000}"/>
    <cellStyle name="Normal 81 5 4 2 3" xfId="30126" xr:uid="{00000000-0005-0000-0000-000030B30000}"/>
    <cellStyle name="Normal 81 5 4 3" xfId="10008" xr:uid="{00000000-0005-0000-0000-000031B30000}"/>
    <cellStyle name="Normal 81 5 4 3 2" xfId="40342" xr:uid="{00000000-0005-0000-0000-000032B30000}"/>
    <cellStyle name="Normal 81 5 4 3 3" xfId="25109" xr:uid="{00000000-0005-0000-0000-000033B30000}"/>
    <cellStyle name="Normal 81 5 4 4" xfId="35329" xr:uid="{00000000-0005-0000-0000-000034B30000}"/>
    <cellStyle name="Normal 81 5 4 5" xfId="20096" xr:uid="{00000000-0005-0000-0000-000035B30000}"/>
    <cellStyle name="Normal 81 5 5" xfId="11686" xr:uid="{00000000-0005-0000-0000-000036B30000}"/>
    <cellStyle name="Normal 81 5 5 2" xfId="42017" xr:uid="{00000000-0005-0000-0000-000037B30000}"/>
    <cellStyle name="Normal 81 5 5 3" xfId="26784" xr:uid="{00000000-0005-0000-0000-000038B30000}"/>
    <cellStyle name="Normal 81 5 6" xfId="6665" xr:uid="{00000000-0005-0000-0000-000039B30000}"/>
    <cellStyle name="Normal 81 5 6 2" xfId="37000" xr:uid="{00000000-0005-0000-0000-00003AB30000}"/>
    <cellStyle name="Normal 81 5 6 3" xfId="21767" xr:uid="{00000000-0005-0000-0000-00003BB30000}"/>
    <cellStyle name="Normal 81 5 7" xfId="31988" xr:uid="{00000000-0005-0000-0000-00003CB30000}"/>
    <cellStyle name="Normal 81 5 8" xfId="16754" xr:uid="{00000000-0005-0000-0000-00003DB30000}"/>
    <cellStyle name="Normal 81 6" xfId="2010" xr:uid="{00000000-0005-0000-0000-00003EB30000}"/>
    <cellStyle name="Normal 81 6 2" xfId="3702" xr:uid="{00000000-0005-0000-0000-00003FB30000}"/>
    <cellStyle name="Normal 81 6 2 2" xfId="13775" xr:uid="{00000000-0005-0000-0000-000040B30000}"/>
    <cellStyle name="Normal 81 6 2 2 2" xfId="44106" xr:uid="{00000000-0005-0000-0000-000041B30000}"/>
    <cellStyle name="Normal 81 6 2 2 3" xfId="28873" xr:uid="{00000000-0005-0000-0000-000042B30000}"/>
    <cellStyle name="Normal 81 6 2 3" xfId="8755" xr:uid="{00000000-0005-0000-0000-000043B30000}"/>
    <cellStyle name="Normal 81 6 2 3 2" xfId="39089" xr:uid="{00000000-0005-0000-0000-000044B30000}"/>
    <cellStyle name="Normal 81 6 2 3 3" xfId="23856" xr:uid="{00000000-0005-0000-0000-000045B30000}"/>
    <cellStyle name="Normal 81 6 2 4" xfId="34076" xr:uid="{00000000-0005-0000-0000-000046B30000}"/>
    <cellStyle name="Normal 81 6 2 5" xfId="18843" xr:uid="{00000000-0005-0000-0000-000047B30000}"/>
    <cellStyle name="Normal 81 6 3" xfId="5394" xr:uid="{00000000-0005-0000-0000-000048B30000}"/>
    <cellStyle name="Normal 81 6 3 2" xfId="15446" xr:uid="{00000000-0005-0000-0000-000049B30000}"/>
    <cellStyle name="Normal 81 6 3 2 2" xfId="45777" xr:uid="{00000000-0005-0000-0000-00004AB30000}"/>
    <cellStyle name="Normal 81 6 3 2 3" xfId="30544" xr:uid="{00000000-0005-0000-0000-00004BB30000}"/>
    <cellStyle name="Normal 81 6 3 3" xfId="10426" xr:uid="{00000000-0005-0000-0000-00004CB30000}"/>
    <cellStyle name="Normal 81 6 3 3 2" xfId="40760" xr:uid="{00000000-0005-0000-0000-00004DB30000}"/>
    <cellStyle name="Normal 81 6 3 3 3" xfId="25527" xr:uid="{00000000-0005-0000-0000-00004EB30000}"/>
    <cellStyle name="Normal 81 6 3 4" xfId="35747" xr:uid="{00000000-0005-0000-0000-00004FB30000}"/>
    <cellStyle name="Normal 81 6 3 5" xfId="20514" xr:uid="{00000000-0005-0000-0000-000050B30000}"/>
    <cellStyle name="Normal 81 6 4" xfId="12104" xr:uid="{00000000-0005-0000-0000-000051B30000}"/>
    <cellStyle name="Normal 81 6 4 2" xfId="42435" xr:uid="{00000000-0005-0000-0000-000052B30000}"/>
    <cellStyle name="Normal 81 6 4 3" xfId="27202" xr:uid="{00000000-0005-0000-0000-000053B30000}"/>
    <cellStyle name="Normal 81 6 5" xfId="7083" xr:uid="{00000000-0005-0000-0000-000054B30000}"/>
    <cellStyle name="Normal 81 6 5 2" xfId="37418" xr:uid="{00000000-0005-0000-0000-000055B30000}"/>
    <cellStyle name="Normal 81 6 5 3" xfId="22185" xr:uid="{00000000-0005-0000-0000-000056B30000}"/>
    <cellStyle name="Normal 81 6 6" xfId="32406" xr:uid="{00000000-0005-0000-0000-000057B30000}"/>
    <cellStyle name="Normal 81 6 7" xfId="17172" xr:uid="{00000000-0005-0000-0000-000058B30000}"/>
    <cellStyle name="Normal 81 7" xfId="2863" xr:uid="{00000000-0005-0000-0000-000059B30000}"/>
    <cellStyle name="Normal 81 7 2" xfId="12939" xr:uid="{00000000-0005-0000-0000-00005AB30000}"/>
    <cellStyle name="Normal 81 7 2 2" xfId="43270" xr:uid="{00000000-0005-0000-0000-00005BB30000}"/>
    <cellStyle name="Normal 81 7 2 3" xfId="28037" xr:uid="{00000000-0005-0000-0000-00005CB30000}"/>
    <cellStyle name="Normal 81 7 3" xfId="7919" xr:uid="{00000000-0005-0000-0000-00005DB30000}"/>
    <cellStyle name="Normal 81 7 3 2" xfId="38253" xr:uid="{00000000-0005-0000-0000-00005EB30000}"/>
    <cellStyle name="Normal 81 7 3 3" xfId="23020" xr:uid="{00000000-0005-0000-0000-00005FB30000}"/>
    <cellStyle name="Normal 81 7 4" xfId="33240" xr:uid="{00000000-0005-0000-0000-000060B30000}"/>
    <cellStyle name="Normal 81 7 5" xfId="18007" xr:uid="{00000000-0005-0000-0000-000061B30000}"/>
    <cellStyle name="Normal 81 8" xfId="4556" xr:uid="{00000000-0005-0000-0000-000062B30000}"/>
    <cellStyle name="Normal 81 8 2" xfId="14610" xr:uid="{00000000-0005-0000-0000-000063B30000}"/>
    <cellStyle name="Normal 81 8 2 2" xfId="44941" xr:uid="{00000000-0005-0000-0000-000064B30000}"/>
    <cellStyle name="Normal 81 8 2 3" xfId="29708" xr:uid="{00000000-0005-0000-0000-000065B30000}"/>
    <cellStyle name="Normal 81 8 3" xfId="9590" xr:uid="{00000000-0005-0000-0000-000066B30000}"/>
    <cellStyle name="Normal 81 8 3 2" xfId="39924" xr:uid="{00000000-0005-0000-0000-000067B30000}"/>
    <cellStyle name="Normal 81 8 3 3" xfId="24691" xr:uid="{00000000-0005-0000-0000-000068B30000}"/>
    <cellStyle name="Normal 81 8 4" xfId="34911" xr:uid="{00000000-0005-0000-0000-000069B30000}"/>
    <cellStyle name="Normal 81 8 5" xfId="19678" xr:uid="{00000000-0005-0000-0000-00006AB30000}"/>
    <cellStyle name="Normal 81 9" xfId="11266" xr:uid="{00000000-0005-0000-0000-00006BB30000}"/>
    <cellStyle name="Normal 81 9 2" xfId="41599" xr:uid="{00000000-0005-0000-0000-00006CB30000}"/>
    <cellStyle name="Normal 81 9 3" xfId="26366" xr:uid="{00000000-0005-0000-0000-00006DB30000}"/>
    <cellStyle name="Normal 82" xfId="1156" xr:uid="{00000000-0005-0000-0000-00006EB30000}"/>
    <cellStyle name="Normal 83" xfId="1163" xr:uid="{00000000-0005-0000-0000-00006FB30000}"/>
    <cellStyle name="Normal 84" xfId="1211" xr:uid="{00000000-0005-0000-0000-000070B30000}"/>
    <cellStyle name="Normal 85" xfId="1210" xr:uid="{00000000-0005-0000-0000-000071B30000}"/>
    <cellStyle name="Normal 86" xfId="1318" xr:uid="{00000000-0005-0000-0000-000072B30000}"/>
    <cellStyle name="Normal 87" xfId="1320" xr:uid="{00000000-0005-0000-0000-000073B30000}"/>
    <cellStyle name="Normal 88" xfId="1319" xr:uid="{00000000-0005-0000-0000-000074B30000}"/>
    <cellStyle name="Normal 89" xfId="1536" xr:uid="{00000000-0005-0000-0000-000075B30000}"/>
    <cellStyle name="Normal 9" xfId="175" xr:uid="{00000000-0005-0000-0000-000076B30000}"/>
    <cellStyle name="Normal 9 2" xfId="912" xr:uid="{00000000-0005-0000-0000-000077B30000}"/>
    <cellStyle name="Normal 9 3" xfId="913" xr:uid="{00000000-0005-0000-0000-000078B30000}"/>
    <cellStyle name="Normal 9 4" xfId="914" xr:uid="{00000000-0005-0000-0000-000079B30000}"/>
    <cellStyle name="Normal 9 5" xfId="31478" xr:uid="{00000000-0005-0000-0000-00007AB30000}"/>
    <cellStyle name="Normal 9 6" xfId="31378" xr:uid="{00000000-0005-0000-0000-00007BB30000}"/>
    <cellStyle name="Normal 9 7" xfId="46799" xr:uid="{00000000-0005-0000-0000-00007CB30000}"/>
    <cellStyle name="Normal 90" xfId="1535" xr:uid="{00000000-0005-0000-0000-00007DB30000}"/>
    <cellStyle name="Normal 90 2" xfId="2377" xr:uid="{00000000-0005-0000-0000-00007EB30000}"/>
    <cellStyle name="Normal 90 2 2" xfId="4067" xr:uid="{00000000-0005-0000-0000-00007FB30000}"/>
    <cellStyle name="Normal 90 2 2 2" xfId="14140" xr:uid="{00000000-0005-0000-0000-000080B30000}"/>
    <cellStyle name="Normal 90 2 2 2 2" xfId="44471" xr:uid="{00000000-0005-0000-0000-000081B30000}"/>
    <cellStyle name="Normal 90 2 2 2 3" xfId="29238" xr:uid="{00000000-0005-0000-0000-000082B30000}"/>
    <cellStyle name="Normal 90 2 2 3" xfId="9120" xr:uid="{00000000-0005-0000-0000-000083B30000}"/>
    <cellStyle name="Normal 90 2 2 3 2" xfId="39454" xr:uid="{00000000-0005-0000-0000-000084B30000}"/>
    <cellStyle name="Normal 90 2 2 3 3" xfId="24221" xr:uid="{00000000-0005-0000-0000-000085B30000}"/>
    <cellStyle name="Normal 90 2 2 4" xfId="34441" xr:uid="{00000000-0005-0000-0000-000086B30000}"/>
    <cellStyle name="Normal 90 2 2 5" xfId="19208" xr:uid="{00000000-0005-0000-0000-000087B30000}"/>
    <cellStyle name="Normal 90 2 3" xfId="5759" xr:uid="{00000000-0005-0000-0000-000088B30000}"/>
    <cellStyle name="Normal 90 2 3 2" xfId="15811" xr:uid="{00000000-0005-0000-0000-000089B30000}"/>
    <cellStyle name="Normal 90 2 3 2 2" xfId="46142" xr:uid="{00000000-0005-0000-0000-00008AB30000}"/>
    <cellStyle name="Normal 90 2 3 2 3" xfId="30909" xr:uid="{00000000-0005-0000-0000-00008BB30000}"/>
    <cellStyle name="Normal 90 2 3 3" xfId="10791" xr:uid="{00000000-0005-0000-0000-00008CB30000}"/>
    <cellStyle name="Normal 90 2 3 3 2" xfId="41125" xr:uid="{00000000-0005-0000-0000-00008DB30000}"/>
    <cellStyle name="Normal 90 2 3 3 3" xfId="25892" xr:uid="{00000000-0005-0000-0000-00008EB30000}"/>
    <cellStyle name="Normal 90 2 3 4" xfId="36112" xr:uid="{00000000-0005-0000-0000-00008FB30000}"/>
    <cellStyle name="Normal 90 2 3 5" xfId="20879" xr:uid="{00000000-0005-0000-0000-000090B30000}"/>
    <cellStyle name="Normal 90 2 4" xfId="12469" xr:uid="{00000000-0005-0000-0000-000091B30000}"/>
    <cellStyle name="Normal 90 2 4 2" xfId="42800" xr:uid="{00000000-0005-0000-0000-000092B30000}"/>
    <cellStyle name="Normal 90 2 4 3" xfId="27567" xr:uid="{00000000-0005-0000-0000-000093B30000}"/>
    <cellStyle name="Normal 90 2 5" xfId="7448" xr:uid="{00000000-0005-0000-0000-000094B30000}"/>
    <cellStyle name="Normal 90 2 5 2" xfId="37783" xr:uid="{00000000-0005-0000-0000-000095B30000}"/>
    <cellStyle name="Normal 90 2 5 3" xfId="22550" xr:uid="{00000000-0005-0000-0000-000096B30000}"/>
    <cellStyle name="Normal 90 2 6" xfId="32771" xr:uid="{00000000-0005-0000-0000-000097B30000}"/>
    <cellStyle name="Normal 90 2 7" xfId="17537" xr:uid="{00000000-0005-0000-0000-000098B30000}"/>
    <cellStyle name="Normal 90 3" xfId="3230" xr:uid="{00000000-0005-0000-0000-000099B30000}"/>
    <cellStyle name="Normal 90 3 2" xfId="13304" xr:uid="{00000000-0005-0000-0000-00009AB30000}"/>
    <cellStyle name="Normal 90 3 2 2" xfId="43635" xr:uid="{00000000-0005-0000-0000-00009BB30000}"/>
    <cellStyle name="Normal 90 3 2 3" xfId="28402" xr:uid="{00000000-0005-0000-0000-00009CB30000}"/>
    <cellStyle name="Normal 90 3 3" xfId="8284" xr:uid="{00000000-0005-0000-0000-00009DB30000}"/>
    <cellStyle name="Normal 90 3 3 2" xfId="38618" xr:uid="{00000000-0005-0000-0000-00009EB30000}"/>
    <cellStyle name="Normal 90 3 3 3" xfId="23385" xr:uid="{00000000-0005-0000-0000-00009FB30000}"/>
    <cellStyle name="Normal 90 3 4" xfId="33605" xr:uid="{00000000-0005-0000-0000-0000A0B30000}"/>
    <cellStyle name="Normal 90 3 5" xfId="18372" xr:uid="{00000000-0005-0000-0000-0000A1B30000}"/>
    <cellStyle name="Normal 90 4" xfId="4923" xr:uid="{00000000-0005-0000-0000-0000A2B30000}"/>
    <cellStyle name="Normal 90 4 2" xfId="14975" xr:uid="{00000000-0005-0000-0000-0000A3B30000}"/>
    <cellStyle name="Normal 90 4 2 2" xfId="45306" xr:uid="{00000000-0005-0000-0000-0000A4B30000}"/>
    <cellStyle name="Normal 90 4 2 3" xfId="30073" xr:uid="{00000000-0005-0000-0000-0000A5B30000}"/>
    <cellStyle name="Normal 90 4 3" xfId="9955" xr:uid="{00000000-0005-0000-0000-0000A6B30000}"/>
    <cellStyle name="Normal 90 4 3 2" xfId="40289" xr:uid="{00000000-0005-0000-0000-0000A7B30000}"/>
    <cellStyle name="Normal 90 4 3 3" xfId="25056" xr:uid="{00000000-0005-0000-0000-0000A8B30000}"/>
    <cellStyle name="Normal 90 4 4" xfId="35276" xr:uid="{00000000-0005-0000-0000-0000A9B30000}"/>
    <cellStyle name="Normal 90 4 5" xfId="20043" xr:uid="{00000000-0005-0000-0000-0000AAB30000}"/>
    <cellStyle name="Normal 90 5" xfId="11633" xr:uid="{00000000-0005-0000-0000-0000ABB30000}"/>
    <cellStyle name="Normal 90 5 2" xfId="41964" xr:uid="{00000000-0005-0000-0000-0000ACB30000}"/>
    <cellStyle name="Normal 90 5 3" xfId="26731" xr:uid="{00000000-0005-0000-0000-0000ADB30000}"/>
    <cellStyle name="Normal 90 6" xfId="6612" xr:uid="{00000000-0005-0000-0000-0000AEB30000}"/>
    <cellStyle name="Normal 90 6 2" xfId="36947" xr:uid="{00000000-0005-0000-0000-0000AFB30000}"/>
    <cellStyle name="Normal 90 6 3" xfId="21714" xr:uid="{00000000-0005-0000-0000-0000B0B30000}"/>
    <cellStyle name="Normal 90 7" xfId="31935" xr:uid="{00000000-0005-0000-0000-0000B1B30000}"/>
    <cellStyle name="Normal 90 8" xfId="16701" xr:uid="{00000000-0005-0000-0000-0000B2B30000}"/>
    <cellStyle name="Normal 91" xfId="1538" xr:uid="{00000000-0005-0000-0000-0000B3B30000}"/>
    <cellStyle name="Normal 91 2" xfId="2379" xr:uid="{00000000-0005-0000-0000-0000B4B30000}"/>
    <cellStyle name="Normal 91 2 2" xfId="4069" xr:uid="{00000000-0005-0000-0000-0000B5B30000}"/>
    <cellStyle name="Normal 91 2 2 2" xfId="14142" xr:uid="{00000000-0005-0000-0000-0000B6B30000}"/>
    <cellStyle name="Normal 91 2 2 2 2" xfId="44473" xr:uid="{00000000-0005-0000-0000-0000B7B30000}"/>
    <cellStyle name="Normal 91 2 2 2 3" xfId="29240" xr:uid="{00000000-0005-0000-0000-0000B8B30000}"/>
    <cellStyle name="Normal 91 2 2 2 4" xfId="46740" xr:uid="{00000000-0005-0000-0000-0000B9B30000}"/>
    <cellStyle name="Normal 91 2 2 3" xfId="9122" xr:uid="{00000000-0005-0000-0000-0000BAB30000}"/>
    <cellStyle name="Normal 91 2 2 3 2" xfId="39456" xr:uid="{00000000-0005-0000-0000-0000BBB30000}"/>
    <cellStyle name="Normal 91 2 2 3 3" xfId="24223" xr:uid="{00000000-0005-0000-0000-0000BCB30000}"/>
    <cellStyle name="Normal 91 2 2 4" xfId="34443" xr:uid="{00000000-0005-0000-0000-0000BDB30000}"/>
    <cellStyle name="Normal 91 2 2 5" xfId="19210" xr:uid="{00000000-0005-0000-0000-0000BEB30000}"/>
    <cellStyle name="Normal 91 2 3" xfId="5761" xr:uid="{00000000-0005-0000-0000-0000BFB30000}"/>
    <cellStyle name="Normal 91 2 3 2" xfId="15813" xr:uid="{00000000-0005-0000-0000-0000C0B30000}"/>
    <cellStyle name="Normal 91 2 3 2 2" xfId="46144" xr:uid="{00000000-0005-0000-0000-0000C1B30000}"/>
    <cellStyle name="Normal 91 2 3 2 3" xfId="30911" xr:uid="{00000000-0005-0000-0000-0000C2B30000}"/>
    <cellStyle name="Normal 91 2 3 3" xfId="10793" xr:uid="{00000000-0005-0000-0000-0000C3B30000}"/>
    <cellStyle name="Normal 91 2 3 3 2" xfId="41127" xr:uid="{00000000-0005-0000-0000-0000C4B30000}"/>
    <cellStyle name="Normal 91 2 3 3 3" xfId="25894" xr:uid="{00000000-0005-0000-0000-0000C5B30000}"/>
    <cellStyle name="Normal 91 2 3 4" xfId="36114" xr:uid="{00000000-0005-0000-0000-0000C6B30000}"/>
    <cellStyle name="Normal 91 2 3 5" xfId="20881" xr:uid="{00000000-0005-0000-0000-0000C7B30000}"/>
    <cellStyle name="Normal 91 2 4" xfId="12471" xr:uid="{00000000-0005-0000-0000-0000C8B30000}"/>
    <cellStyle name="Normal 91 2 4 2" xfId="42802" xr:uid="{00000000-0005-0000-0000-0000C9B30000}"/>
    <cellStyle name="Normal 91 2 4 3" xfId="27569" xr:uid="{00000000-0005-0000-0000-0000CAB30000}"/>
    <cellStyle name="Normal 91 2 5" xfId="7450" xr:uid="{00000000-0005-0000-0000-0000CBB30000}"/>
    <cellStyle name="Normal 91 2 5 2" xfId="37785" xr:uid="{00000000-0005-0000-0000-0000CCB30000}"/>
    <cellStyle name="Normal 91 2 5 3" xfId="22552" xr:uid="{00000000-0005-0000-0000-0000CDB30000}"/>
    <cellStyle name="Normal 91 2 6" xfId="32773" xr:uid="{00000000-0005-0000-0000-0000CEB30000}"/>
    <cellStyle name="Normal 91 2 7" xfId="17539" xr:uid="{00000000-0005-0000-0000-0000CFB30000}"/>
    <cellStyle name="Normal 91 3" xfId="3232" xr:uid="{00000000-0005-0000-0000-0000D0B30000}"/>
    <cellStyle name="Normal 91 3 2" xfId="13306" xr:uid="{00000000-0005-0000-0000-0000D1B30000}"/>
    <cellStyle name="Normal 91 3 2 2" xfId="43637" xr:uid="{00000000-0005-0000-0000-0000D2B30000}"/>
    <cellStyle name="Normal 91 3 2 3" xfId="28404" xr:uid="{00000000-0005-0000-0000-0000D3B30000}"/>
    <cellStyle name="Normal 91 3 3" xfId="8286" xr:uid="{00000000-0005-0000-0000-0000D4B30000}"/>
    <cellStyle name="Normal 91 3 3 2" xfId="38620" xr:uid="{00000000-0005-0000-0000-0000D5B30000}"/>
    <cellStyle name="Normal 91 3 3 3" xfId="23387" xr:uid="{00000000-0005-0000-0000-0000D6B30000}"/>
    <cellStyle name="Normal 91 3 4" xfId="33607" xr:uid="{00000000-0005-0000-0000-0000D7B30000}"/>
    <cellStyle name="Normal 91 3 5" xfId="18374" xr:uid="{00000000-0005-0000-0000-0000D8B30000}"/>
    <cellStyle name="Normal 91 4" xfId="4925" xr:uid="{00000000-0005-0000-0000-0000D9B30000}"/>
    <cellStyle name="Normal 91 4 2" xfId="14977" xr:uid="{00000000-0005-0000-0000-0000DAB30000}"/>
    <cellStyle name="Normal 91 4 2 2" xfId="45308" xr:uid="{00000000-0005-0000-0000-0000DBB30000}"/>
    <cellStyle name="Normal 91 4 2 3" xfId="30075" xr:uid="{00000000-0005-0000-0000-0000DCB30000}"/>
    <cellStyle name="Normal 91 4 3" xfId="9957" xr:uid="{00000000-0005-0000-0000-0000DDB30000}"/>
    <cellStyle name="Normal 91 4 3 2" xfId="40291" xr:uid="{00000000-0005-0000-0000-0000DEB30000}"/>
    <cellStyle name="Normal 91 4 3 3" xfId="25058" xr:uid="{00000000-0005-0000-0000-0000DFB30000}"/>
    <cellStyle name="Normal 91 4 4" xfId="35278" xr:uid="{00000000-0005-0000-0000-0000E0B30000}"/>
    <cellStyle name="Normal 91 4 5" xfId="20045" xr:uid="{00000000-0005-0000-0000-0000E1B30000}"/>
    <cellStyle name="Normal 91 5" xfId="11635" xr:uid="{00000000-0005-0000-0000-0000E2B30000}"/>
    <cellStyle name="Normal 91 5 2" xfId="41966" xr:uid="{00000000-0005-0000-0000-0000E3B30000}"/>
    <cellStyle name="Normal 91 5 3" xfId="26733" xr:uid="{00000000-0005-0000-0000-0000E4B30000}"/>
    <cellStyle name="Normal 91 6" xfId="6614" xr:uid="{00000000-0005-0000-0000-0000E5B30000}"/>
    <cellStyle name="Normal 91 6 2" xfId="36949" xr:uid="{00000000-0005-0000-0000-0000E6B30000}"/>
    <cellStyle name="Normal 91 6 3" xfId="21716" xr:uid="{00000000-0005-0000-0000-0000E7B30000}"/>
    <cellStyle name="Normal 91 7" xfId="31937" xr:uid="{00000000-0005-0000-0000-0000E8B30000}"/>
    <cellStyle name="Normal 91 8" xfId="16703" xr:uid="{00000000-0005-0000-0000-0000E9B30000}"/>
    <cellStyle name="Normal 92" xfId="1957" xr:uid="{00000000-0005-0000-0000-0000EAB30000}"/>
    <cellStyle name="Normal 92 2" xfId="3649" xr:uid="{00000000-0005-0000-0000-0000EBB30000}"/>
    <cellStyle name="Normal 93" xfId="2795" xr:uid="{00000000-0005-0000-0000-0000ECB30000}"/>
    <cellStyle name="Normal 93 2" xfId="4485" xr:uid="{00000000-0005-0000-0000-0000EDB30000}"/>
    <cellStyle name="Normal 94" xfId="2800" xr:uid="{00000000-0005-0000-0000-0000EEB30000}"/>
    <cellStyle name="Normal 95" xfId="1956" xr:uid="{00000000-0005-0000-0000-0000EFB30000}"/>
    <cellStyle name="Normal 95 2" xfId="3648" xr:uid="{00000000-0005-0000-0000-0000F0B30000}"/>
    <cellStyle name="Normal 95 2 2" xfId="13722" xr:uid="{00000000-0005-0000-0000-0000F1B30000}"/>
    <cellStyle name="Normal 95 2 2 2" xfId="44053" xr:uid="{00000000-0005-0000-0000-0000F2B30000}"/>
    <cellStyle name="Normal 95 2 2 3" xfId="28820" xr:uid="{00000000-0005-0000-0000-0000F3B30000}"/>
    <cellStyle name="Normal 95 2 3" xfId="8702" xr:uid="{00000000-0005-0000-0000-0000F4B30000}"/>
    <cellStyle name="Normal 95 2 3 2" xfId="39036" xr:uid="{00000000-0005-0000-0000-0000F5B30000}"/>
    <cellStyle name="Normal 95 2 3 3" xfId="23803" xr:uid="{00000000-0005-0000-0000-0000F6B30000}"/>
    <cellStyle name="Normal 95 2 4" xfId="34023" xr:uid="{00000000-0005-0000-0000-0000F7B30000}"/>
    <cellStyle name="Normal 95 2 5" xfId="18790" xr:uid="{00000000-0005-0000-0000-0000F8B30000}"/>
    <cellStyle name="Normal 95 3" xfId="5341" xr:uid="{00000000-0005-0000-0000-0000F9B30000}"/>
    <cellStyle name="Normal 95 3 2" xfId="15393" xr:uid="{00000000-0005-0000-0000-0000FAB30000}"/>
    <cellStyle name="Normal 95 3 2 2" xfId="45724" xr:uid="{00000000-0005-0000-0000-0000FBB30000}"/>
    <cellStyle name="Normal 95 3 2 3" xfId="30491" xr:uid="{00000000-0005-0000-0000-0000FCB30000}"/>
    <cellStyle name="Normal 95 3 3" xfId="10373" xr:uid="{00000000-0005-0000-0000-0000FDB30000}"/>
    <cellStyle name="Normal 95 3 3 2" xfId="40707" xr:uid="{00000000-0005-0000-0000-0000FEB30000}"/>
    <cellStyle name="Normal 95 3 3 3" xfId="25474" xr:uid="{00000000-0005-0000-0000-0000FFB30000}"/>
    <cellStyle name="Normal 95 3 4" xfId="35694" xr:uid="{00000000-0005-0000-0000-000000B40000}"/>
    <cellStyle name="Normal 95 3 5" xfId="20461" xr:uid="{00000000-0005-0000-0000-000001B40000}"/>
    <cellStyle name="Normal 95 4" xfId="12051" xr:uid="{00000000-0005-0000-0000-000002B40000}"/>
    <cellStyle name="Normal 95 4 2" xfId="42382" xr:uid="{00000000-0005-0000-0000-000003B40000}"/>
    <cellStyle name="Normal 95 4 3" xfId="27149" xr:uid="{00000000-0005-0000-0000-000004B40000}"/>
    <cellStyle name="Normal 95 5" xfId="7030" xr:uid="{00000000-0005-0000-0000-000005B40000}"/>
    <cellStyle name="Normal 95 5 2" xfId="37365" xr:uid="{00000000-0005-0000-0000-000006B40000}"/>
    <cellStyle name="Normal 95 5 3" xfId="22132" xr:uid="{00000000-0005-0000-0000-000007B40000}"/>
    <cellStyle name="Normal 95 6" xfId="32353" xr:uid="{00000000-0005-0000-0000-000008B40000}"/>
    <cellStyle name="Normal 95 7" xfId="17119" xr:uid="{00000000-0005-0000-0000-000009B40000}"/>
    <cellStyle name="Normal 96" xfId="1959" xr:uid="{00000000-0005-0000-0000-00000AB40000}"/>
    <cellStyle name="Normal 96 2" xfId="3651" xr:uid="{00000000-0005-0000-0000-00000BB40000}"/>
    <cellStyle name="Normal 96 2 2" xfId="13724" xr:uid="{00000000-0005-0000-0000-00000CB40000}"/>
    <cellStyle name="Normal 96 2 2 2" xfId="44055" xr:uid="{00000000-0005-0000-0000-00000DB40000}"/>
    <cellStyle name="Normal 96 2 2 3" xfId="28822" xr:uid="{00000000-0005-0000-0000-00000EB40000}"/>
    <cellStyle name="Normal 96 2 3" xfId="8704" xr:uid="{00000000-0005-0000-0000-00000FB40000}"/>
    <cellStyle name="Normal 96 2 3 2" xfId="39038" xr:uid="{00000000-0005-0000-0000-000010B40000}"/>
    <cellStyle name="Normal 96 2 3 3" xfId="23805" xr:uid="{00000000-0005-0000-0000-000011B40000}"/>
    <cellStyle name="Normal 96 2 4" xfId="34025" xr:uid="{00000000-0005-0000-0000-000012B40000}"/>
    <cellStyle name="Normal 96 2 5" xfId="18792" xr:uid="{00000000-0005-0000-0000-000013B40000}"/>
    <cellStyle name="Normal 96 3" xfId="5343" xr:uid="{00000000-0005-0000-0000-000014B40000}"/>
    <cellStyle name="Normal 96 3 2" xfId="15395" xr:uid="{00000000-0005-0000-0000-000015B40000}"/>
    <cellStyle name="Normal 96 3 2 2" xfId="45726" xr:uid="{00000000-0005-0000-0000-000016B40000}"/>
    <cellStyle name="Normal 96 3 2 3" xfId="30493" xr:uid="{00000000-0005-0000-0000-000017B40000}"/>
    <cellStyle name="Normal 96 3 3" xfId="10375" xr:uid="{00000000-0005-0000-0000-000018B40000}"/>
    <cellStyle name="Normal 96 3 3 2" xfId="40709" xr:uid="{00000000-0005-0000-0000-000019B40000}"/>
    <cellStyle name="Normal 96 3 3 3" xfId="25476" xr:uid="{00000000-0005-0000-0000-00001AB40000}"/>
    <cellStyle name="Normal 96 3 4" xfId="35696" xr:uid="{00000000-0005-0000-0000-00001BB40000}"/>
    <cellStyle name="Normal 96 3 5" xfId="20463" xr:uid="{00000000-0005-0000-0000-00001CB40000}"/>
    <cellStyle name="Normal 96 4" xfId="12053" xr:uid="{00000000-0005-0000-0000-00001DB40000}"/>
    <cellStyle name="Normal 96 4 2" xfId="42384" xr:uid="{00000000-0005-0000-0000-00001EB40000}"/>
    <cellStyle name="Normal 96 4 3" xfId="27151" xr:uid="{00000000-0005-0000-0000-00001FB40000}"/>
    <cellStyle name="Normal 96 5" xfId="7032" xr:uid="{00000000-0005-0000-0000-000020B40000}"/>
    <cellStyle name="Normal 96 5 2" xfId="37367" xr:uid="{00000000-0005-0000-0000-000021B40000}"/>
    <cellStyle name="Normal 96 5 3" xfId="22134" xr:uid="{00000000-0005-0000-0000-000022B40000}"/>
    <cellStyle name="Normal 96 6" xfId="32355" xr:uid="{00000000-0005-0000-0000-000023B40000}"/>
    <cellStyle name="Normal 96 7" xfId="17121" xr:uid="{00000000-0005-0000-0000-000024B40000}"/>
    <cellStyle name="Normal 97" xfId="11211" xr:uid="{00000000-0005-0000-0000-000025B40000}"/>
    <cellStyle name="Normal 98" xfId="16230" xr:uid="{00000000-0005-0000-0000-000026B40000}"/>
    <cellStyle name="Normal 99" xfId="2803" xr:uid="{00000000-0005-0000-0000-000027B40000}"/>
    <cellStyle name="Normal_New Summary Tables 2" xfId="46834" xr:uid="{00000000-0005-0000-0000-000028B40000}"/>
    <cellStyle name="Normal_Revised CARE Table 5C_033107 2" xfId="46838" xr:uid="{00000000-0005-0000-0000-000029B40000}"/>
    <cellStyle name="Normal_Sheet1" xfId="46837" xr:uid="{00000000-0005-0000-0000-00002AB40000}"/>
    <cellStyle name="Normal_Sheet2" xfId="46835" xr:uid="{00000000-0005-0000-0000-00002BB40000}"/>
    <cellStyle name="Note 2" xfId="176" xr:uid="{00000000-0005-0000-0000-00002CB40000}"/>
    <cellStyle name="Note 2 2" xfId="916" xr:uid="{00000000-0005-0000-0000-00002DB40000}"/>
    <cellStyle name="Note 2 2 2" xfId="46656" xr:uid="{00000000-0005-0000-0000-00002EB40000}"/>
    <cellStyle name="Note 2 3" xfId="917" xr:uid="{00000000-0005-0000-0000-00002FB40000}"/>
    <cellStyle name="Note 2 4" xfId="918" xr:uid="{00000000-0005-0000-0000-000030B40000}"/>
    <cellStyle name="Note 2 5" xfId="919" xr:uid="{00000000-0005-0000-0000-000031B40000}"/>
    <cellStyle name="Note 2 6" xfId="920" xr:uid="{00000000-0005-0000-0000-000032B40000}"/>
    <cellStyle name="Note 2 7" xfId="915" xr:uid="{00000000-0005-0000-0000-000033B40000}"/>
    <cellStyle name="Note 2 8" xfId="403" xr:uid="{00000000-0005-0000-0000-000034B40000}"/>
    <cellStyle name="Note 2 9" xfId="31479" xr:uid="{00000000-0005-0000-0000-000035B40000}"/>
    <cellStyle name="Note 3" xfId="31365" xr:uid="{00000000-0005-0000-0000-000036B40000}"/>
    <cellStyle name="Note 3 2" xfId="46729" xr:uid="{00000000-0005-0000-0000-000037B40000}"/>
    <cellStyle name="Note 4" xfId="46665" xr:uid="{00000000-0005-0000-0000-000038B40000}"/>
    <cellStyle name="Output 2" xfId="177" xr:uid="{00000000-0005-0000-0000-000039B40000}"/>
    <cellStyle name="Output 2 2" xfId="922" xr:uid="{00000000-0005-0000-0000-00003AB40000}"/>
    <cellStyle name="Output 2 2 2" xfId="46647" xr:uid="{00000000-0005-0000-0000-00003BB40000}"/>
    <cellStyle name="Output 2 3" xfId="923" xr:uid="{00000000-0005-0000-0000-00003CB40000}"/>
    <cellStyle name="Output 2 4" xfId="924" xr:uid="{00000000-0005-0000-0000-00003DB40000}"/>
    <cellStyle name="Output 2 5" xfId="925" xr:uid="{00000000-0005-0000-0000-00003EB40000}"/>
    <cellStyle name="Output 2 6" xfId="926" xr:uid="{00000000-0005-0000-0000-00003FB40000}"/>
    <cellStyle name="Output 2 7" xfId="921" xr:uid="{00000000-0005-0000-0000-000040B40000}"/>
    <cellStyle name="Output 2 8" xfId="404" xr:uid="{00000000-0005-0000-0000-000041B40000}"/>
    <cellStyle name="Output 2 9" xfId="31430" xr:uid="{00000000-0005-0000-0000-000042B40000}"/>
    <cellStyle name="Output 3" xfId="31366" xr:uid="{00000000-0005-0000-0000-000043B40000}"/>
    <cellStyle name="Output 3 2" xfId="46589" xr:uid="{00000000-0005-0000-0000-000044B40000}"/>
    <cellStyle name="Percent" xfId="46850" builtinId="5"/>
    <cellStyle name="Percent [2]" xfId="178" xr:uid="{00000000-0005-0000-0000-000045B40000}"/>
    <cellStyle name="Percent [2] 10" xfId="929" xr:uid="{00000000-0005-0000-0000-000046B40000}"/>
    <cellStyle name="Percent [2] 10 2" xfId="930" xr:uid="{00000000-0005-0000-0000-000047B40000}"/>
    <cellStyle name="Percent [2] 11" xfId="928" xr:uid="{00000000-0005-0000-0000-000048B40000}"/>
    <cellStyle name="Percent [2] 2" xfId="179" xr:uid="{00000000-0005-0000-0000-000049B40000}"/>
    <cellStyle name="Percent [2] 2 2" xfId="180" xr:uid="{00000000-0005-0000-0000-00004AB40000}"/>
    <cellStyle name="Percent [2] 2 2 2" xfId="527" xr:uid="{00000000-0005-0000-0000-00004BB40000}"/>
    <cellStyle name="Percent [2] 2 3" xfId="526" xr:uid="{00000000-0005-0000-0000-00004CB40000}"/>
    <cellStyle name="Percent [2] 3" xfId="181" xr:uid="{00000000-0005-0000-0000-00004DB40000}"/>
    <cellStyle name="Percent [2] 3 2" xfId="528" xr:uid="{00000000-0005-0000-0000-00004EB40000}"/>
    <cellStyle name="Percent [2] 4" xfId="931" xr:uid="{00000000-0005-0000-0000-00004FB40000}"/>
    <cellStyle name="Percent [2] 5" xfId="932" xr:uid="{00000000-0005-0000-0000-000050B40000}"/>
    <cellStyle name="Percent [2] 5 2" xfId="933" xr:uid="{00000000-0005-0000-0000-000051B40000}"/>
    <cellStyle name="Percent [2] 5 3" xfId="934" xr:uid="{00000000-0005-0000-0000-000052B40000}"/>
    <cellStyle name="Percent [2] 6" xfId="935" xr:uid="{00000000-0005-0000-0000-000053B40000}"/>
    <cellStyle name="Percent [2] 6 2" xfId="936" xr:uid="{00000000-0005-0000-0000-000054B40000}"/>
    <cellStyle name="Percent [2] 7" xfId="937" xr:uid="{00000000-0005-0000-0000-000055B40000}"/>
    <cellStyle name="Percent [2] 7 2" xfId="938" xr:uid="{00000000-0005-0000-0000-000056B40000}"/>
    <cellStyle name="Percent [2] 8" xfId="939" xr:uid="{00000000-0005-0000-0000-000057B40000}"/>
    <cellStyle name="Percent [2] 9" xfId="940" xr:uid="{00000000-0005-0000-0000-000058B40000}"/>
    <cellStyle name="Percent [2] 9 2" xfId="941" xr:uid="{00000000-0005-0000-0000-000059B40000}"/>
    <cellStyle name="Percent 10" xfId="182" xr:uid="{00000000-0005-0000-0000-00005AB40000}"/>
    <cellStyle name="Percent 10 2" xfId="183" xr:uid="{00000000-0005-0000-0000-00005BB40000}"/>
    <cellStyle name="Percent 100" xfId="16261" xr:uid="{00000000-0005-0000-0000-00005CB40000}"/>
    <cellStyle name="Percent 101" xfId="16245" xr:uid="{00000000-0005-0000-0000-00005DB40000}"/>
    <cellStyle name="Percent 102" xfId="16250" xr:uid="{00000000-0005-0000-0000-00005EB40000}"/>
    <cellStyle name="Percent 103" xfId="16243" xr:uid="{00000000-0005-0000-0000-00005FB40000}"/>
    <cellStyle name="Percent 104" xfId="16263" xr:uid="{00000000-0005-0000-0000-000060B40000}"/>
    <cellStyle name="Percent 105" xfId="16276" xr:uid="{00000000-0005-0000-0000-000061B40000}"/>
    <cellStyle name="Percent 106" xfId="16241" xr:uid="{00000000-0005-0000-0000-000062B40000}"/>
    <cellStyle name="Percent 107" xfId="16249" xr:uid="{00000000-0005-0000-0000-000063B40000}"/>
    <cellStyle name="Percent 108" xfId="16273" xr:uid="{00000000-0005-0000-0000-000064B40000}"/>
    <cellStyle name="Percent 109" xfId="6191" xr:uid="{00000000-0005-0000-0000-000065B40000}"/>
    <cellStyle name="Percent 11" xfId="184" xr:uid="{00000000-0005-0000-0000-000066B40000}"/>
    <cellStyle name="Percent 110" xfId="16280" xr:uid="{00000000-0005-0000-0000-000067B40000}"/>
    <cellStyle name="Percent 111" xfId="31575" xr:uid="{00000000-0005-0000-0000-000068B40000}"/>
    <cellStyle name="Percent 112" xfId="46570" xr:uid="{00000000-0005-0000-0000-000069B40000}"/>
    <cellStyle name="Percent 113" xfId="46564" xr:uid="{00000000-0005-0000-0000-00006AB40000}"/>
    <cellStyle name="Percent 114" xfId="46572" xr:uid="{00000000-0005-0000-0000-00006BB40000}"/>
    <cellStyle name="Percent 115" xfId="46573" xr:uid="{00000000-0005-0000-0000-00006CB40000}"/>
    <cellStyle name="Percent 116" xfId="46566" xr:uid="{00000000-0005-0000-0000-00006DB40000}"/>
    <cellStyle name="Percent 117" xfId="16336" xr:uid="{00000000-0005-0000-0000-00006EB40000}"/>
    <cellStyle name="Percent 118" xfId="46578" xr:uid="{00000000-0005-0000-0000-00006FB40000}"/>
    <cellStyle name="Percent 119" xfId="46774" xr:uid="{00000000-0005-0000-0000-000070B40000}"/>
    <cellStyle name="Percent 12" xfId="185" xr:uid="{00000000-0005-0000-0000-000071B40000}"/>
    <cellStyle name="Percent 120" xfId="46775" xr:uid="{00000000-0005-0000-0000-000072B40000}"/>
    <cellStyle name="Percent 121" xfId="46771" xr:uid="{00000000-0005-0000-0000-000073B40000}"/>
    <cellStyle name="Percent 122" xfId="46745" xr:uid="{00000000-0005-0000-0000-000074B40000}"/>
    <cellStyle name="Percent 123" xfId="46767" xr:uid="{00000000-0005-0000-0000-000075B40000}"/>
    <cellStyle name="Percent 124" xfId="46749" xr:uid="{00000000-0005-0000-0000-000076B40000}"/>
    <cellStyle name="Percent 125" xfId="46765" xr:uid="{00000000-0005-0000-0000-000077B40000}"/>
    <cellStyle name="Percent 126" xfId="46750" xr:uid="{00000000-0005-0000-0000-000078B40000}"/>
    <cellStyle name="Percent 127" xfId="46763" xr:uid="{00000000-0005-0000-0000-000079B40000}"/>
    <cellStyle name="Percent 128" xfId="46752" xr:uid="{00000000-0005-0000-0000-00007AB40000}"/>
    <cellStyle name="Percent 129" xfId="46761" xr:uid="{00000000-0005-0000-0000-00007BB40000}"/>
    <cellStyle name="Percent 13" xfId="186" xr:uid="{00000000-0005-0000-0000-00007CB40000}"/>
    <cellStyle name="Percent 130" xfId="46754" xr:uid="{00000000-0005-0000-0000-00007DB40000}"/>
    <cellStyle name="Percent 131" xfId="46759" xr:uid="{00000000-0005-0000-0000-00007EB40000}"/>
    <cellStyle name="Percent 132" xfId="46768" xr:uid="{00000000-0005-0000-0000-00007FB40000}"/>
    <cellStyle name="Percent 133" xfId="46747" xr:uid="{00000000-0005-0000-0000-000080B40000}"/>
    <cellStyle name="Percent 134" xfId="46757" xr:uid="{00000000-0005-0000-0000-000081B40000}"/>
    <cellStyle name="Percent 135" xfId="46776" xr:uid="{00000000-0005-0000-0000-000082B40000}"/>
    <cellStyle name="Percent 136" xfId="46778" xr:uid="{00000000-0005-0000-0000-000083B40000}"/>
    <cellStyle name="Percent 137" xfId="46800" xr:uid="{00000000-0005-0000-0000-000084B40000}"/>
    <cellStyle name="Percent 138" xfId="46803" xr:uid="{00000000-0005-0000-0000-000085B40000}"/>
    <cellStyle name="Percent 139" xfId="46796" xr:uid="{00000000-0005-0000-0000-000086B40000}"/>
    <cellStyle name="Percent 14" xfId="187" xr:uid="{00000000-0005-0000-0000-000087B40000}"/>
    <cellStyle name="Percent 140" xfId="46802" xr:uid="{00000000-0005-0000-0000-000088B40000}"/>
    <cellStyle name="Percent 141" xfId="46792" xr:uid="{00000000-0005-0000-0000-000089B40000}"/>
    <cellStyle name="Percent 142" xfId="46801" xr:uid="{00000000-0005-0000-0000-00008AB40000}"/>
    <cellStyle name="Percent 15" xfId="188" xr:uid="{00000000-0005-0000-0000-00008BB40000}"/>
    <cellStyle name="Percent 16" xfId="189" xr:uid="{00000000-0005-0000-0000-00008CB40000}"/>
    <cellStyle name="Percent 17" xfId="942" xr:uid="{00000000-0005-0000-0000-00008DB40000}"/>
    <cellStyle name="Percent 18" xfId="943" xr:uid="{00000000-0005-0000-0000-00008EB40000}"/>
    <cellStyle name="Percent 19" xfId="944" xr:uid="{00000000-0005-0000-0000-00008FB40000}"/>
    <cellStyle name="Percent 19 2" xfId="945" xr:uid="{00000000-0005-0000-0000-000090B40000}"/>
    <cellStyle name="Percent 19 3" xfId="946" xr:uid="{00000000-0005-0000-0000-000091B40000}"/>
    <cellStyle name="Percent 2" xfId="190" xr:uid="{00000000-0005-0000-0000-000092B40000}"/>
    <cellStyle name="Percent 2 2" xfId="191" xr:uid="{00000000-0005-0000-0000-000093B40000}"/>
    <cellStyle name="Percent 2 2 2" xfId="530" xr:uid="{00000000-0005-0000-0000-000094B40000}"/>
    <cellStyle name="Percent 2 3" xfId="529" xr:uid="{00000000-0005-0000-0000-000095B40000}"/>
    <cellStyle name="Percent 20" xfId="947" xr:uid="{00000000-0005-0000-0000-000096B40000}"/>
    <cellStyle name="Percent 21" xfId="948" xr:uid="{00000000-0005-0000-0000-000097B40000}"/>
    <cellStyle name="Percent 22" xfId="949" xr:uid="{00000000-0005-0000-0000-000098B40000}"/>
    <cellStyle name="Percent 23" xfId="950" xr:uid="{00000000-0005-0000-0000-000099B40000}"/>
    <cellStyle name="Percent 24" xfId="951" xr:uid="{00000000-0005-0000-0000-00009AB40000}"/>
    <cellStyle name="Percent 25" xfId="952" xr:uid="{00000000-0005-0000-0000-00009BB40000}"/>
    <cellStyle name="Percent 26" xfId="953" xr:uid="{00000000-0005-0000-0000-00009CB40000}"/>
    <cellStyle name="Percent 27" xfId="954" xr:uid="{00000000-0005-0000-0000-00009DB40000}"/>
    <cellStyle name="Percent 28" xfId="955" xr:uid="{00000000-0005-0000-0000-00009EB40000}"/>
    <cellStyle name="Percent 28 2" xfId="956" xr:uid="{00000000-0005-0000-0000-00009FB40000}"/>
    <cellStyle name="Percent 29" xfId="957" xr:uid="{00000000-0005-0000-0000-0000A0B40000}"/>
    <cellStyle name="Percent 3" xfId="192" xr:uid="{00000000-0005-0000-0000-0000A1B40000}"/>
    <cellStyle name="Percent 3 2" xfId="193" xr:uid="{00000000-0005-0000-0000-0000A2B40000}"/>
    <cellStyle name="Percent 3 2 2" xfId="532" xr:uid="{00000000-0005-0000-0000-0000A3B40000}"/>
    <cellStyle name="Percent 3 3" xfId="531" xr:uid="{00000000-0005-0000-0000-0000A4B40000}"/>
    <cellStyle name="Percent 30" xfId="958" xr:uid="{00000000-0005-0000-0000-0000A5B40000}"/>
    <cellStyle name="Percent 31" xfId="959" xr:uid="{00000000-0005-0000-0000-0000A6B40000}"/>
    <cellStyle name="Percent 32" xfId="960" xr:uid="{00000000-0005-0000-0000-0000A7B40000}"/>
    <cellStyle name="Percent 33" xfId="961" xr:uid="{00000000-0005-0000-0000-0000A8B40000}"/>
    <cellStyle name="Percent 34" xfId="962" xr:uid="{00000000-0005-0000-0000-0000A9B40000}"/>
    <cellStyle name="Percent 35" xfId="963" xr:uid="{00000000-0005-0000-0000-0000AAB40000}"/>
    <cellStyle name="Percent 36" xfId="964" xr:uid="{00000000-0005-0000-0000-0000ABB40000}"/>
    <cellStyle name="Percent 37" xfId="965" xr:uid="{00000000-0005-0000-0000-0000ACB40000}"/>
    <cellStyle name="Percent 38" xfId="966" xr:uid="{00000000-0005-0000-0000-0000ADB40000}"/>
    <cellStyle name="Percent 38 2" xfId="967" xr:uid="{00000000-0005-0000-0000-0000AEB40000}"/>
    <cellStyle name="Percent 39" xfId="968" xr:uid="{00000000-0005-0000-0000-0000AFB40000}"/>
    <cellStyle name="Percent 39 2" xfId="969" xr:uid="{00000000-0005-0000-0000-0000B0B40000}"/>
    <cellStyle name="Percent 4" xfId="194" xr:uid="{00000000-0005-0000-0000-0000B1B40000}"/>
    <cellStyle name="Percent 4 2" xfId="428" xr:uid="{00000000-0005-0000-0000-0000B2B40000}"/>
    <cellStyle name="Percent 4 2 2" xfId="534" xr:uid="{00000000-0005-0000-0000-0000B3B40000}"/>
    <cellStyle name="Percent 4 3" xfId="533" xr:uid="{00000000-0005-0000-0000-0000B4B40000}"/>
    <cellStyle name="Percent 40" xfId="970" xr:uid="{00000000-0005-0000-0000-0000B5B40000}"/>
    <cellStyle name="Percent 40 2" xfId="971" xr:uid="{00000000-0005-0000-0000-0000B6B40000}"/>
    <cellStyle name="Percent 41" xfId="972" xr:uid="{00000000-0005-0000-0000-0000B7B40000}"/>
    <cellStyle name="Percent 41 2" xfId="973" xr:uid="{00000000-0005-0000-0000-0000B8B40000}"/>
    <cellStyle name="Percent 42" xfId="974" xr:uid="{00000000-0005-0000-0000-0000B9B40000}"/>
    <cellStyle name="Percent 42 2" xfId="975" xr:uid="{00000000-0005-0000-0000-0000BAB40000}"/>
    <cellStyle name="Percent 43" xfId="976" xr:uid="{00000000-0005-0000-0000-0000BBB40000}"/>
    <cellStyle name="Percent 43 2" xfId="977" xr:uid="{00000000-0005-0000-0000-0000BCB40000}"/>
    <cellStyle name="Percent 44" xfId="978" xr:uid="{00000000-0005-0000-0000-0000BDB40000}"/>
    <cellStyle name="Percent 44 2" xfId="979" xr:uid="{00000000-0005-0000-0000-0000BEB40000}"/>
    <cellStyle name="Percent 45" xfId="980" xr:uid="{00000000-0005-0000-0000-0000BFB40000}"/>
    <cellStyle name="Percent 45 2" xfId="981" xr:uid="{00000000-0005-0000-0000-0000C0B40000}"/>
    <cellStyle name="Percent 46" xfId="982" xr:uid="{00000000-0005-0000-0000-0000C1B40000}"/>
    <cellStyle name="Percent 47" xfId="983" xr:uid="{00000000-0005-0000-0000-0000C2B40000}"/>
    <cellStyle name="Percent 48" xfId="984" xr:uid="{00000000-0005-0000-0000-0000C3B40000}"/>
    <cellStyle name="Percent 49" xfId="985" xr:uid="{00000000-0005-0000-0000-0000C4B40000}"/>
    <cellStyle name="Percent 49 2" xfId="986" xr:uid="{00000000-0005-0000-0000-0000C5B40000}"/>
    <cellStyle name="Percent 5" xfId="195" xr:uid="{00000000-0005-0000-0000-0000C6B40000}"/>
    <cellStyle name="Percent 5 2" xfId="535" xr:uid="{00000000-0005-0000-0000-0000C7B40000}"/>
    <cellStyle name="Percent 50" xfId="987" xr:uid="{00000000-0005-0000-0000-0000C8B40000}"/>
    <cellStyle name="Percent 51" xfId="988" xr:uid="{00000000-0005-0000-0000-0000C9B40000}"/>
    <cellStyle name="Percent 52" xfId="989" xr:uid="{00000000-0005-0000-0000-0000CAB40000}"/>
    <cellStyle name="Percent 53" xfId="990" xr:uid="{00000000-0005-0000-0000-0000CBB40000}"/>
    <cellStyle name="Percent 53 2" xfId="991" xr:uid="{00000000-0005-0000-0000-0000CCB40000}"/>
    <cellStyle name="Percent 54" xfId="992" xr:uid="{00000000-0005-0000-0000-0000CDB40000}"/>
    <cellStyle name="Percent 54 2" xfId="993" xr:uid="{00000000-0005-0000-0000-0000CEB40000}"/>
    <cellStyle name="Percent 55" xfId="994" xr:uid="{00000000-0005-0000-0000-0000CFB40000}"/>
    <cellStyle name="Percent 55 2" xfId="995" xr:uid="{00000000-0005-0000-0000-0000D0B40000}"/>
    <cellStyle name="Percent 56" xfId="996" xr:uid="{00000000-0005-0000-0000-0000D1B40000}"/>
    <cellStyle name="Percent 56 2" xfId="997" xr:uid="{00000000-0005-0000-0000-0000D2B40000}"/>
    <cellStyle name="Percent 57" xfId="998" xr:uid="{00000000-0005-0000-0000-0000D3B40000}"/>
    <cellStyle name="Percent 58" xfId="999" xr:uid="{00000000-0005-0000-0000-0000D4B40000}"/>
    <cellStyle name="Percent 59" xfId="1000" xr:uid="{00000000-0005-0000-0000-0000D5B40000}"/>
    <cellStyle name="Percent 6" xfId="196" xr:uid="{00000000-0005-0000-0000-0000D6B40000}"/>
    <cellStyle name="Percent 60" xfId="1001" xr:uid="{00000000-0005-0000-0000-0000D7B40000}"/>
    <cellStyle name="Percent 61" xfId="927" xr:uid="{00000000-0005-0000-0000-0000D8B40000}"/>
    <cellStyle name="Percent 62" xfId="1265" xr:uid="{00000000-0005-0000-0000-0000D9B40000}"/>
    <cellStyle name="Percent 63" xfId="1322" xr:uid="{00000000-0005-0000-0000-0000DAB40000}"/>
    <cellStyle name="Percent 64" xfId="1324" xr:uid="{00000000-0005-0000-0000-0000DBB40000}"/>
    <cellStyle name="Percent 65" xfId="1378" xr:uid="{00000000-0005-0000-0000-0000DCB40000}"/>
    <cellStyle name="Percent 66" xfId="1591" xr:uid="{00000000-0005-0000-0000-0000DDB40000}"/>
    <cellStyle name="Percent 67" xfId="2012" xr:uid="{00000000-0005-0000-0000-0000DEB40000}"/>
    <cellStyle name="Percent 68" xfId="2802" xr:uid="{00000000-0005-0000-0000-0000DFB40000}"/>
    <cellStyle name="Percent 69" xfId="2797" xr:uid="{00000000-0005-0000-0000-0000E0B40000}"/>
    <cellStyle name="Percent 7" xfId="197" xr:uid="{00000000-0005-0000-0000-0000E1B40000}"/>
    <cellStyle name="Percent 7 2" xfId="1003" xr:uid="{00000000-0005-0000-0000-0000E2B40000}"/>
    <cellStyle name="Percent 7 3" xfId="1004" xr:uid="{00000000-0005-0000-0000-0000E3B40000}"/>
    <cellStyle name="Percent 7 4" xfId="1005" xr:uid="{00000000-0005-0000-0000-0000E4B40000}"/>
    <cellStyle name="Percent 7 5" xfId="1006" xr:uid="{00000000-0005-0000-0000-0000E5B40000}"/>
    <cellStyle name="Percent 7 6" xfId="1007" xr:uid="{00000000-0005-0000-0000-0000E6B40000}"/>
    <cellStyle name="Percent 7 7" xfId="1002" xr:uid="{00000000-0005-0000-0000-0000E7B40000}"/>
    <cellStyle name="Percent 7 8" xfId="405" xr:uid="{00000000-0005-0000-0000-0000E8B40000}"/>
    <cellStyle name="Percent 7 9" xfId="31429" xr:uid="{00000000-0005-0000-0000-0000E9B40000}"/>
    <cellStyle name="Percent 70" xfId="2865" xr:uid="{00000000-0005-0000-0000-0000EAB40000}"/>
    <cellStyle name="Percent 71" xfId="4488" xr:uid="{00000000-0005-0000-0000-0000EBB40000}"/>
    <cellStyle name="Percent 72" xfId="4491" xr:uid="{00000000-0005-0000-0000-0000ECB40000}"/>
    <cellStyle name="Percent 73" xfId="4499" xr:uid="{00000000-0005-0000-0000-0000EDB40000}"/>
    <cellStyle name="Percent 74" xfId="2817" xr:uid="{00000000-0005-0000-0000-0000EEB40000}"/>
    <cellStyle name="Percent 75" xfId="4502" xr:uid="{00000000-0005-0000-0000-0000EFB40000}"/>
    <cellStyle name="Percent 76" xfId="2850" xr:uid="{00000000-0005-0000-0000-0000F0B40000}"/>
    <cellStyle name="Percent 77" xfId="4501" xr:uid="{00000000-0005-0000-0000-0000F1B40000}"/>
    <cellStyle name="Percent 78" xfId="2809" xr:uid="{00000000-0005-0000-0000-0000F2B40000}"/>
    <cellStyle name="Percent 79" xfId="2813" xr:uid="{00000000-0005-0000-0000-0000F3B40000}"/>
    <cellStyle name="Percent 8" xfId="198" xr:uid="{00000000-0005-0000-0000-0000F4B40000}"/>
    <cellStyle name="Percent 8 2" xfId="1008" xr:uid="{00000000-0005-0000-0000-0000F5B40000}"/>
    <cellStyle name="Percent 8 3" xfId="1009" xr:uid="{00000000-0005-0000-0000-0000F6B40000}"/>
    <cellStyle name="Percent 8 4" xfId="1010" xr:uid="{00000000-0005-0000-0000-0000F7B40000}"/>
    <cellStyle name="Percent 8 5" xfId="31477" xr:uid="{00000000-0005-0000-0000-0000F8B40000}"/>
    <cellStyle name="Percent 80" xfId="2804" xr:uid="{00000000-0005-0000-0000-0000F9B40000}"/>
    <cellStyle name="Percent 81" xfId="2810" xr:uid="{00000000-0005-0000-0000-0000FAB40000}"/>
    <cellStyle name="Percent 82" xfId="2862" xr:uid="{00000000-0005-0000-0000-0000FBB40000}"/>
    <cellStyle name="Percent 83" xfId="4558" xr:uid="{00000000-0005-0000-0000-0000FCB40000}"/>
    <cellStyle name="Percent 84" xfId="6179" xr:uid="{00000000-0005-0000-0000-0000FDB40000}"/>
    <cellStyle name="Percent 85" xfId="6180" xr:uid="{00000000-0005-0000-0000-0000FEB40000}"/>
    <cellStyle name="Percent 86" xfId="6186" xr:uid="{00000000-0005-0000-0000-0000FFB40000}"/>
    <cellStyle name="Percent 87" xfId="4512" xr:uid="{00000000-0005-0000-0000-000000B50000}"/>
    <cellStyle name="Percent 88" xfId="6187" xr:uid="{00000000-0005-0000-0000-000001B50000}"/>
    <cellStyle name="Percent 89" xfId="4544" xr:uid="{00000000-0005-0000-0000-000002B50000}"/>
    <cellStyle name="Percent 9" xfId="199" xr:uid="{00000000-0005-0000-0000-000003B50000}"/>
    <cellStyle name="Percent 9 2" xfId="1011" xr:uid="{00000000-0005-0000-0000-000004B50000}"/>
    <cellStyle name="Percent 9 3" xfId="1012" xr:uid="{00000000-0005-0000-0000-000005B50000}"/>
    <cellStyle name="Percent 9 4" xfId="31428" xr:uid="{00000000-0005-0000-0000-000006B50000}"/>
    <cellStyle name="Percent 90" xfId="11268" xr:uid="{00000000-0005-0000-0000-000007B50000}"/>
    <cellStyle name="Percent 91" xfId="16240" xr:uid="{00000000-0005-0000-0000-000008B50000}"/>
    <cellStyle name="Percent 92" xfId="16234" xr:uid="{00000000-0005-0000-0000-000009B50000}"/>
    <cellStyle name="Percent 93" xfId="16231" xr:uid="{00000000-0005-0000-0000-00000AB50000}"/>
    <cellStyle name="Percent 94" xfId="6247" xr:uid="{00000000-0005-0000-0000-00000BB50000}"/>
    <cellStyle name="Percent 95" xfId="6189" xr:uid="{00000000-0005-0000-0000-00000CB50000}"/>
    <cellStyle name="Percent 96" xfId="16277" xr:uid="{00000000-0005-0000-0000-00000DB50000}"/>
    <cellStyle name="Percent 97" xfId="16251" xr:uid="{00000000-0005-0000-0000-00000EB50000}"/>
    <cellStyle name="Percent 98" xfId="16281" xr:uid="{00000000-0005-0000-0000-00000FB50000}"/>
    <cellStyle name="Percent 99" xfId="16247" xr:uid="{00000000-0005-0000-0000-000010B50000}"/>
    <cellStyle name="SAPBEXaggData" xfId="200" xr:uid="{00000000-0005-0000-0000-000011B50000}"/>
    <cellStyle name="SAPBEXaggData 2" xfId="201" xr:uid="{00000000-0005-0000-0000-000012B50000}"/>
    <cellStyle name="SAPBEXaggData 2 2" xfId="202" xr:uid="{00000000-0005-0000-0000-000013B50000}"/>
    <cellStyle name="SAPBEXaggData 3" xfId="203" xr:uid="{00000000-0005-0000-0000-000014B50000}"/>
    <cellStyle name="SAPBEXaggData 4" xfId="429" xr:uid="{00000000-0005-0000-0000-000015B50000}"/>
    <cellStyle name="SAPBEXaggData 4 2" xfId="46664" xr:uid="{00000000-0005-0000-0000-000016B50000}"/>
    <cellStyle name="SAPBEXaggData 5" xfId="31476" xr:uid="{00000000-0005-0000-0000-000017B50000}"/>
    <cellStyle name="SAPBEXaggData_Sept 2011 Total BW Data" xfId="204" xr:uid="{00000000-0005-0000-0000-000018B50000}"/>
    <cellStyle name="SAPBEXaggDataEmph" xfId="205" xr:uid="{00000000-0005-0000-0000-000019B50000}"/>
    <cellStyle name="SAPBEXaggDataEmph 2" xfId="430" xr:uid="{00000000-0005-0000-0000-00001AB50000}"/>
    <cellStyle name="SAPBEXaggDataEmph 2 2" xfId="46723" xr:uid="{00000000-0005-0000-0000-00001BB50000}"/>
    <cellStyle name="SAPBEXaggDataEmph 3" xfId="31504" xr:uid="{00000000-0005-0000-0000-00001CB50000}"/>
    <cellStyle name="SAPBEXaggExc1" xfId="206" xr:uid="{00000000-0005-0000-0000-00001DB50000}"/>
    <cellStyle name="SAPBEXaggExc1Emph" xfId="207" xr:uid="{00000000-0005-0000-0000-00001EB50000}"/>
    <cellStyle name="SAPBEXaggExc2" xfId="208" xr:uid="{00000000-0005-0000-0000-00001FB50000}"/>
    <cellStyle name="SAPBEXaggExc2Emph" xfId="209" xr:uid="{00000000-0005-0000-0000-000020B50000}"/>
    <cellStyle name="SAPBEXaggItem" xfId="210" xr:uid="{00000000-0005-0000-0000-000021B50000}"/>
    <cellStyle name="SAPBEXaggItem 2" xfId="211" xr:uid="{00000000-0005-0000-0000-000022B50000}"/>
    <cellStyle name="SAPBEXaggItem 2 2" xfId="212" xr:uid="{00000000-0005-0000-0000-000023B50000}"/>
    <cellStyle name="SAPBEXaggItem 3" xfId="213" xr:uid="{00000000-0005-0000-0000-000024B50000}"/>
    <cellStyle name="SAPBEXaggItem 4" xfId="431" xr:uid="{00000000-0005-0000-0000-000025B50000}"/>
    <cellStyle name="SAPBEXaggItem 4 2" xfId="46603" xr:uid="{00000000-0005-0000-0000-000026B50000}"/>
    <cellStyle name="SAPBEXaggItem 5" xfId="31427" xr:uid="{00000000-0005-0000-0000-000027B50000}"/>
    <cellStyle name="SAPBEXaggItem_Sept 2011 Total BW Data" xfId="214" xr:uid="{00000000-0005-0000-0000-000028B50000}"/>
    <cellStyle name="SAPBEXaggItemX" xfId="215" xr:uid="{00000000-0005-0000-0000-000029B50000}"/>
    <cellStyle name="SAPBEXaggItemX 2" xfId="432" xr:uid="{00000000-0005-0000-0000-00002AB50000}"/>
    <cellStyle name="SAPBEXaggItemX 2 2" xfId="46663" xr:uid="{00000000-0005-0000-0000-00002BB50000}"/>
    <cellStyle name="SAPBEXaggItemX 3" xfId="31406" xr:uid="{00000000-0005-0000-0000-00002CB50000}"/>
    <cellStyle name="SAPBEXchaText" xfId="216" xr:uid="{00000000-0005-0000-0000-00002DB50000}"/>
    <cellStyle name="SAPBEXchaText 2" xfId="433" xr:uid="{00000000-0005-0000-0000-00002EB50000}"/>
    <cellStyle name="SAPBEXchaText 2 2" xfId="46662" xr:uid="{00000000-0005-0000-0000-00002FB50000}"/>
    <cellStyle name="SAPBEXchaText 3" xfId="31426" xr:uid="{00000000-0005-0000-0000-000030B50000}"/>
    <cellStyle name="SAPBEXColoum_Header_SA" xfId="217" xr:uid="{00000000-0005-0000-0000-000031B50000}"/>
    <cellStyle name="SAPBEXexcBad" xfId="434" xr:uid="{00000000-0005-0000-0000-000032B50000}"/>
    <cellStyle name="SAPBEXexcBad7" xfId="218" xr:uid="{00000000-0005-0000-0000-000033B50000}"/>
    <cellStyle name="SAPBEXexcBad7 2" xfId="219" xr:uid="{00000000-0005-0000-0000-000034B50000}"/>
    <cellStyle name="SAPBEXexcBad8" xfId="220" xr:uid="{00000000-0005-0000-0000-000035B50000}"/>
    <cellStyle name="SAPBEXexcBad8 2" xfId="221" xr:uid="{00000000-0005-0000-0000-000036B50000}"/>
    <cellStyle name="SAPBEXexcBad9" xfId="222" xr:uid="{00000000-0005-0000-0000-000037B50000}"/>
    <cellStyle name="SAPBEXexcBad9 2" xfId="223" xr:uid="{00000000-0005-0000-0000-000038B50000}"/>
    <cellStyle name="SAPBEXexcCritical" xfId="435" xr:uid="{00000000-0005-0000-0000-000039B50000}"/>
    <cellStyle name="SAPBEXexcCritical4" xfId="224" xr:uid="{00000000-0005-0000-0000-00003AB50000}"/>
    <cellStyle name="SAPBEXexcCritical4 2" xfId="225" xr:uid="{00000000-0005-0000-0000-00003BB50000}"/>
    <cellStyle name="SAPBEXexcCritical5" xfId="226" xr:uid="{00000000-0005-0000-0000-00003CB50000}"/>
    <cellStyle name="SAPBEXexcCritical5 2" xfId="227" xr:uid="{00000000-0005-0000-0000-00003DB50000}"/>
    <cellStyle name="SAPBEXexcCritical6" xfId="228" xr:uid="{00000000-0005-0000-0000-00003EB50000}"/>
    <cellStyle name="SAPBEXexcCritical6 2" xfId="229" xr:uid="{00000000-0005-0000-0000-00003FB50000}"/>
    <cellStyle name="SAPBEXexcGood" xfId="436" xr:uid="{00000000-0005-0000-0000-000040B50000}"/>
    <cellStyle name="SAPBEXexcGood1" xfId="230" xr:uid="{00000000-0005-0000-0000-000041B50000}"/>
    <cellStyle name="SAPBEXexcGood1 2" xfId="231" xr:uid="{00000000-0005-0000-0000-000042B50000}"/>
    <cellStyle name="SAPBEXexcGood2" xfId="232" xr:uid="{00000000-0005-0000-0000-000043B50000}"/>
    <cellStyle name="SAPBEXexcGood2 2" xfId="233" xr:uid="{00000000-0005-0000-0000-000044B50000}"/>
    <cellStyle name="SAPBEXexcGood3" xfId="234" xr:uid="{00000000-0005-0000-0000-000045B50000}"/>
    <cellStyle name="SAPBEXexcGood3 2" xfId="235" xr:uid="{00000000-0005-0000-0000-000046B50000}"/>
    <cellStyle name="SAPBEXexcVeryBad" xfId="437" xr:uid="{00000000-0005-0000-0000-000047B50000}"/>
    <cellStyle name="SAPBEXfilterDrill" xfId="236" xr:uid="{00000000-0005-0000-0000-000048B50000}"/>
    <cellStyle name="SAPBEXfilterDrill 2" xfId="438" xr:uid="{00000000-0005-0000-0000-000049B50000}"/>
    <cellStyle name="SAPBEXfilterDrill 2 2" xfId="46661" xr:uid="{00000000-0005-0000-0000-00004AB50000}"/>
    <cellStyle name="SAPBEXfilterDrill 3" xfId="31425" xr:uid="{00000000-0005-0000-0000-00004BB50000}"/>
    <cellStyle name="SAPBEXfilterItem" xfId="237" xr:uid="{00000000-0005-0000-0000-00004CB50000}"/>
    <cellStyle name="SAPBEXfilterItem 2" xfId="238" xr:uid="{00000000-0005-0000-0000-00004DB50000}"/>
    <cellStyle name="SAPBEXfilterItem 3" xfId="439" xr:uid="{00000000-0005-0000-0000-00004EB50000}"/>
    <cellStyle name="SAPBEXfilterItem 3 2" xfId="46660" xr:uid="{00000000-0005-0000-0000-00004FB50000}"/>
    <cellStyle name="SAPBEXfilterItem 4" xfId="31424" xr:uid="{00000000-0005-0000-0000-000050B50000}"/>
    <cellStyle name="SAPBEXfilterItem_2011-10 LIEE Table 6 (2)" xfId="239" xr:uid="{00000000-0005-0000-0000-000051B50000}"/>
    <cellStyle name="SAPBEXfilterText" xfId="240" xr:uid="{00000000-0005-0000-0000-000052B50000}"/>
    <cellStyle name="SAPBEXfilterText 2" xfId="241" xr:uid="{00000000-0005-0000-0000-000053B50000}"/>
    <cellStyle name="SAPBEXfilterText 2 2" xfId="242" xr:uid="{00000000-0005-0000-0000-000054B50000}"/>
    <cellStyle name="SAPBEXfilterText 3" xfId="440" xr:uid="{00000000-0005-0000-0000-000055B50000}"/>
    <cellStyle name="SAPBEXfilterText 3 2" xfId="46611" xr:uid="{00000000-0005-0000-0000-000056B50000}"/>
    <cellStyle name="SAPBEXfilterText 4" xfId="31423" xr:uid="{00000000-0005-0000-0000-000057B50000}"/>
    <cellStyle name="SAPBEXfilterText_2011-12 LIEE Table 1 Updated budget" xfId="243" xr:uid="{00000000-0005-0000-0000-000058B50000}"/>
    <cellStyle name="SAPBEXformats" xfId="244" xr:uid="{00000000-0005-0000-0000-000059B50000}"/>
    <cellStyle name="SAPBEXformats 2" xfId="441" xr:uid="{00000000-0005-0000-0000-00005AB50000}"/>
    <cellStyle name="SAPBEXformats 2 2" xfId="46604" xr:uid="{00000000-0005-0000-0000-00005BB50000}"/>
    <cellStyle name="SAPBEXformats 3" xfId="31422" xr:uid="{00000000-0005-0000-0000-00005CB50000}"/>
    <cellStyle name="SAPBEXheaderData" xfId="245" xr:uid="{00000000-0005-0000-0000-00005DB50000}"/>
    <cellStyle name="SAPBEXheaderData 2" xfId="442" xr:uid="{00000000-0005-0000-0000-00005EB50000}"/>
    <cellStyle name="SAPBEXheaderData 3" xfId="31421" xr:uid="{00000000-0005-0000-0000-00005FB50000}"/>
    <cellStyle name="SAPBEXheaderItem" xfId="246" xr:uid="{00000000-0005-0000-0000-000060B50000}"/>
    <cellStyle name="SAPBEXheaderItem 2" xfId="247" xr:uid="{00000000-0005-0000-0000-000061B50000}"/>
    <cellStyle name="SAPBEXheaderItem 2 2" xfId="248" xr:uid="{00000000-0005-0000-0000-000062B50000}"/>
    <cellStyle name="SAPBEXheaderItem 3" xfId="443" xr:uid="{00000000-0005-0000-0000-000063B50000}"/>
    <cellStyle name="SAPBEXheaderItem 3 2" xfId="46659" xr:uid="{00000000-0005-0000-0000-000064B50000}"/>
    <cellStyle name="SAPBEXheaderItem 4" xfId="31420" xr:uid="{00000000-0005-0000-0000-000065B50000}"/>
    <cellStyle name="SAPBEXheaderItem_2011-10 LIEE Table 6 (2)" xfId="249" xr:uid="{00000000-0005-0000-0000-000066B50000}"/>
    <cellStyle name="SAPBEXheaderText" xfId="250" xr:uid="{00000000-0005-0000-0000-000067B50000}"/>
    <cellStyle name="SAPBEXheaderText 2" xfId="251" xr:uid="{00000000-0005-0000-0000-000068B50000}"/>
    <cellStyle name="SAPBEXheaderText 2 2" xfId="252" xr:uid="{00000000-0005-0000-0000-000069B50000}"/>
    <cellStyle name="SAPBEXheaderText 3" xfId="444" xr:uid="{00000000-0005-0000-0000-00006AB50000}"/>
    <cellStyle name="SAPBEXheaderText 3 2" xfId="46598" xr:uid="{00000000-0005-0000-0000-00006BB50000}"/>
    <cellStyle name="SAPBEXheaderText 4" xfId="31475" xr:uid="{00000000-0005-0000-0000-00006CB50000}"/>
    <cellStyle name="SAPBEXheaderText_2011-10 LIEE Table 6 (2)" xfId="253" xr:uid="{00000000-0005-0000-0000-00006DB50000}"/>
    <cellStyle name="SAPBEXHLevel0" xfId="254" xr:uid="{00000000-0005-0000-0000-00006EB50000}"/>
    <cellStyle name="SAPBEXHLevel0 10" xfId="1014" xr:uid="{00000000-0005-0000-0000-00006FB50000}"/>
    <cellStyle name="SAPBEXHLevel0 10 2" xfId="1015" xr:uid="{00000000-0005-0000-0000-000070B50000}"/>
    <cellStyle name="SAPBEXHLevel0 11" xfId="1013" xr:uid="{00000000-0005-0000-0000-000071B50000}"/>
    <cellStyle name="SAPBEXHLevel0 12" xfId="445" xr:uid="{00000000-0005-0000-0000-000072B50000}"/>
    <cellStyle name="SAPBEXHLevel0 13" xfId="31419" xr:uid="{00000000-0005-0000-0000-000073B50000}"/>
    <cellStyle name="SAPBEXHLevel0 2" xfId="255" xr:uid="{00000000-0005-0000-0000-000074B50000}"/>
    <cellStyle name="SAPBEXHLevel0 2 2" xfId="256" xr:uid="{00000000-0005-0000-0000-000075B50000}"/>
    <cellStyle name="SAPBEXHLevel0 2 2 2" xfId="537" xr:uid="{00000000-0005-0000-0000-000076B50000}"/>
    <cellStyle name="SAPBEXHLevel0 2 2 3" xfId="447" xr:uid="{00000000-0005-0000-0000-000077B50000}"/>
    <cellStyle name="SAPBEXHLevel0 2 2 4" xfId="31474" xr:uid="{00000000-0005-0000-0000-000078B50000}"/>
    <cellStyle name="SAPBEXHLevel0 2 3" xfId="536" xr:uid="{00000000-0005-0000-0000-000079B50000}"/>
    <cellStyle name="SAPBEXHLevel0 2 4" xfId="446" xr:uid="{00000000-0005-0000-0000-00007AB50000}"/>
    <cellStyle name="SAPBEXHLevel0 2 5" xfId="31473" xr:uid="{00000000-0005-0000-0000-00007BB50000}"/>
    <cellStyle name="SAPBEXHLevel0 3" xfId="448" xr:uid="{00000000-0005-0000-0000-00007CB50000}"/>
    <cellStyle name="SAPBEXHLevel0 3 2" xfId="538" xr:uid="{00000000-0005-0000-0000-00007DB50000}"/>
    <cellStyle name="SAPBEXHLevel0 3 3" xfId="46618" xr:uid="{00000000-0005-0000-0000-00007EB50000}"/>
    <cellStyle name="SAPBEXHLevel0 4" xfId="1016" xr:uid="{00000000-0005-0000-0000-00007FB50000}"/>
    <cellStyle name="SAPBEXHLevel0 5" xfId="1017" xr:uid="{00000000-0005-0000-0000-000080B50000}"/>
    <cellStyle name="SAPBEXHLevel0 5 2" xfId="1018" xr:uid="{00000000-0005-0000-0000-000081B50000}"/>
    <cellStyle name="SAPBEXHLevel0 5 3" xfId="1019" xr:uid="{00000000-0005-0000-0000-000082B50000}"/>
    <cellStyle name="SAPBEXHLevel0 6" xfId="1020" xr:uid="{00000000-0005-0000-0000-000083B50000}"/>
    <cellStyle name="SAPBEXHLevel0 6 2" xfId="1021" xr:uid="{00000000-0005-0000-0000-000084B50000}"/>
    <cellStyle name="SAPBEXHLevel0 7" xfId="1022" xr:uid="{00000000-0005-0000-0000-000085B50000}"/>
    <cellStyle name="SAPBEXHLevel0 7 2" xfId="1023" xr:uid="{00000000-0005-0000-0000-000086B50000}"/>
    <cellStyle name="SAPBEXHLevel0 8" xfId="1024" xr:uid="{00000000-0005-0000-0000-000087B50000}"/>
    <cellStyle name="SAPBEXHLevel0 9" xfId="1025" xr:uid="{00000000-0005-0000-0000-000088B50000}"/>
    <cellStyle name="SAPBEXHLevel0 9 2" xfId="1026" xr:uid="{00000000-0005-0000-0000-000089B50000}"/>
    <cellStyle name="SAPBEXHLevel0_2011-10 LIEE Table 6 (2)" xfId="257" xr:uid="{00000000-0005-0000-0000-00008AB50000}"/>
    <cellStyle name="SAPBEXHLevel0X" xfId="258" xr:uid="{00000000-0005-0000-0000-00008BB50000}"/>
    <cellStyle name="SAPBEXHLevel0X 10" xfId="1028" xr:uid="{00000000-0005-0000-0000-00008CB50000}"/>
    <cellStyle name="SAPBEXHLevel0X 10 2" xfId="1029" xr:uid="{00000000-0005-0000-0000-00008DB50000}"/>
    <cellStyle name="SAPBEXHLevel0X 11" xfId="1027" xr:uid="{00000000-0005-0000-0000-00008EB50000}"/>
    <cellStyle name="SAPBEXHLevel0X 12" xfId="449" xr:uid="{00000000-0005-0000-0000-00008FB50000}"/>
    <cellStyle name="SAPBEXHLevel0X 13" xfId="31418" xr:uid="{00000000-0005-0000-0000-000090B50000}"/>
    <cellStyle name="SAPBEXHLevel0X 2" xfId="259" xr:uid="{00000000-0005-0000-0000-000091B50000}"/>
    <cellStyle name="SAPBEXHLevel0X 2 2" xfId="260" xr:uid="{00000000-0005-0000-0000-000092B50000}"/>
    <cellStyle name="SAPBEXHLevel0X 2 2 2" xfId="540" xr:uid="{00000000-0005-0000-0000-000093B50000}"/>
    <cellStyle name="SAPBEXHLevel0X 2 2 3" xfId="451" xr:uid="{00000000-0005-0000-0000-000094B50000}"/>
    <cellStyle name="SAPBEXHLevel0X 2 2 4" xfId="31503" xr:uid="{00000000-0005-0000-0000-000095B50000}"/>
    <cellStyle name="SAPBEXHLevel0X 2 3" xfId="539" xr:uid="{00000000-0005-0000-0000-000096B50000}"/>
    <cellStyle name="SAPBEXHLevel0X 2 4" xfId="450" xr:uid="{00000000-0005-0000-0000-000097B50000}"/>
    <cellStyle name="SAPBEXHLevel0X 2 5" xfId="31417" xr:uid="{00000000-0005-0000-0000-000098B50000}"/>
    <cellStyle name="SAPBEXHLevel0X 3" xfId="261" xr:uid="{00000000-0005-0000-0000-000099B50000}"/>
    <cellStyle name="SAPBEXHLevel0X 3 2" xfId="262" xr:uid="{00000000-0005-0000-0000-00009AB50000}"/>
    <cellStyle name="SAPBEXHLevel0X 3 2 2" xfId="541" xr:uid="{00000000-0005-0000-0000-00009BB50000}"/>
    <cellStyle name="SAPBEXHLevel0X 3 2 3" xfId="31472" xr:uid="{00000000-0005-0000-0000-00009CB50000}"/>
    <cellStyle name="SAPBEXHLevel0X 3 3" xfId="452" xr:uid="{00000000-0005-0000-0000-00009DB50000}"/>
    <cellStyle name="SAPBEXHLevel0X 3 4" xfId="31414" xr:uid="{00000000-0005-0000-0000-00009EB50000}"/>
    <cellStyle name="SAPBEXHLevel0X 4" xfId="263" xr:uid="{00000000-0005-0000-0000-00009FB50000}"/>
    <cellStyle name="SAPBEXHLevel0X 4 2" xfId="1030" xr:uid="{00000000-0005-0000-0000-0000A0B50000}"/>
    <cellStyle name="SAPBEXHLevel0X 5" xfId="1031" xr:uid="{00000000-0005-0000-0000-0000A1B50000}"/>
    <cellStyle name="SAPBEXHLevel0X 5 2" xfId="1032" xr:uid="{00000000-0005-0000-0000-0000A2B50000}"/>
    <cellStyle name="SAPBEXHLevel0X 5 3" xfId="1033" xr:uid="{00000000-0005-0000-0000-0000A3B50000}"/>
    <cellStyle name="SAPBEXHLevel0X 5 4" xfId="46591" xr:uid="{00000000-0005-0000-0000-0000A4B50000}"/>
    <cellStyle name="SAPBEXHLevel0X 6" xfId="1034" xr:uid="{00000000-0005-0000-0000-0000A5B50000}"/>
    <cellStyle name="SAPBEXHLevel0X 6 2" xfId="1035" xr:uid="{00000000-0005-0000-0000-0000A6B50000}"/>
    <cellStyle name="SAPBEXHLevel0X 7" xfId="1036" xr:uid="{00000000-0005-0000-0000-0000A7B50000}"/>
    <cellStyle name="SAPBEXHLevel0X 7 2" xfId="1037" xr:uid="{00000000-0005-0000-0000-0000A8B50000}"/>
    <cellStyle name="SAPBEXHLevel0X 8" xfId="1038" xr:uid="{00000000-0005-0000-0000-0000A9B50000}"/>
    <cellStyle name="SAPBEXHLevel0X 9" xfId="1039" xr:uid="{00000000-0005-0000-0000-0000AAB50000}"/>
    <cellStyle name="SAPBEXHLevel0X 9 2" xfId="1040" xr:uid="{00000000-0005-0000-0000-0000ABB50000}"/>
    <cellStyle name="SAPBEXHLevel1" xfId="264" xr:uid="{00000000-0005-0000-0000-0000ACB50000}"/>
    <cellStyle name="SAPBEXHLevel1 10" xfId="1042" xr:uid="{00000000-0005-0000-0000-0000ADB50000}"/>
    <cellStyle name="SAPBEXHLevel1 10 2" xfId="1043" xr:uid="{00000000-0005-0000-0000-0000AEB50000}"/>
    <cellStyle name="SAPBEXHLevel1 11" xfId="1041" xr:uid="{00000000-0005-0000-0000-0000AFB50000}"/>
    <cellStyle name="SAPBEXHLevel1 12" xfId="453" xr:uid="{00000000-0005-0000-0000-0000B0B50000}"/>
    <cellStyle name="SAPBEXHLevel1 13" xfId="31416" xr:uid="{00000000-0005-0000-0000-0000B1B50000}"/>
    <cellStyle name="SAPBEXHLevel1 2" xfId="265" xr:uid="{00000000-0005-0000-0000-0000B2B50000}"/>
    <cellStyle name="SAPBEXHLevel1 2 2" xfId="266" xr:uid="{00000000-0005-0000-0000-0000B3B50000}"/>
    <cellStyle name="SAPBEXHLevel1 2 2 2" xfId="543" xr:uid="{00000000-0005-0000-0000-0000B4B50000}"/>
    <cellStyle name="SAPBEXHLevel1 2 2 3" xfId="455" xr:uid="{00000000-0005-0000-0000-0000B5B50000}"/>
    <cellStyle name="SAPBEXHLevel1 2 2 4" xfId="31405" xr:uid="{00000000-0005-0000-0000-0000B6B50000}"/>
    <cellStyle name="SAPBEXHLevel1 2 3" xfId="542" xr:uid="{00000000-0005-0000-0000-0000B7B50000}"/>
    <cellStyle name="SAPBEXHLevel1 2 4" xfId="454" xr:uid="{00000000-0005-0000-0000-0000B8B50000}"/>
    <cellStyle name="SAPBEXHLevel1 2 5" xfId="31415" xr:uid="{00000000-0005-0000-0000-0000B9B50000}"/>
    <cellStyle name="SAPBEXHLevel1 3" xfId="456" xr:uid="{00000000-0005-0000-0000-0000BAB50000}"/>
    <cellStyle name="SAPBEXHLevel1 3 2" xfId="544" xr:uid="{00000000-0005-0000-0000-0000BBB50000}"/>
    <cellStyle name="SAPBEXHLevel1 3 3" xfId="46583" xr:uid="{00000000-0005-0000-0000-0000BCB50000}"/>
    <cellStyle name="SAPBEXHLevel1 4" xfId="1044" xr:uid="{00000000-0005-0000-0000-0000BDB50000}"/>
    <cellStyle name="SAPBEXHLevel1 5" xfId="1045" xr:uid="{00000000-0005-0000-0000-0000BEB50000}"/>
    <cellStyle name="SAPBEXHLevel1 5 2" xfId="1046" xr:uid="{00000000-0005-0000-0000-0000BFB50000}"/>
    <cellStyle name="SAPBEXHLevel1 5 3" xfId="1047" xr:uid="{00000000-0005-0000-0000-0000C0B50000}"/>
    <cellStyle name="SAPBEXHLevel1 6" xfId="1048" xr:uid="{00000000-0005-0000-0000-0000C1B50000}"/>
    <cellStyle name="SAPBEXHLevel1 6 2" xfId="1049" xr:uid="{00000000-0005-0000-0000-0000C2B50000}"/>
    <cellStyle name="SAPBEXHLevel1 7" xfId="1050" xr:uid="{00000000-0005-0000-0000-0000C3B50000}"/>
    <cellStyle name="SAPBEXHLevel1 7 2" xfId="1051" xr:uid="{00000000-0005-0000-0000-0000C4B50000}"/>
    <cellStyle name="SAPBEXHLevel1 8" xfId="1052" xr:uid="{00000000-0005-0000-0000-0000C5B50000}"/>
    <cellStyle name="SAPBEXHLevel1 9" xfId="1053" xr:uid="{00000000-0005-0000-0000-0000C6B50000}"/>
    <cellStyle name="SAPBEXHLevel1 9 2" xfId="1054" xr:uid="{00000000-0005-0000-0000-0000C7B50000}"/>
    <cellStyle name="SAPBEXHLevel1_2011-12 LIEE Table 1 Updated budget" xfId="267" xr:uid="{00000000-0005-0000-0000-0000C8B50000}"/>
    <cellStyle name="SAPBEXHLevel1X" xfId="268" xr:uid="{00000000-0005-0000-0000-0000C9B50000}"/>
    <cellStyle name="SAPBEXHLevel1X 10" xfId="1056" xr:uid="{00000000-0005-0000-0000-0000CAB50000}"/>
    <cellStyle name="SAPBEXHLevel1X 10 2" xfId="1057" xr:uid="{00000000-0005-0000-0000-0000CBB50000}"/>
    <cellStyle name="SAPBEXHLevel1X 11" xfId="1055" xr:uid="{00000000-0005-0000-0000-0000CCB50000}"/>
    <cellStyle name="SAPBEXHLevel1X 12" xfId="457" xr:uid="{00000000-0005-0000-0000-0000CDB50000}"/>
    <cellStyle name="SAPBEXHLevel1X 13" xfId="31404" xr:uid="{00000000-0005-0000-0000-0000CEB50000}"/>
    <cellStyle name="SAPBEXHLevel1X 2" xfId="269" xr:uid="{00000000-0005-0000-0000-0000CFB50000}"/>
    <cellStyle name="SAPBEXHLevel1X 2 2" xfId="270" xr:uid="{00000000-0005-0000-0000-0000D0B50000}"/>
    <cellStyle name="SAPBEXHLevel1X 2 2 2" xfId="546" xr:uid="{00000000-0005-0000-0000-0000D1B50000}"/>
    <cellStyle name="SAPBEXHLevel1X 2 2 3" xfId="459" xr:uid="{00000000-0005-0000-0000-0000D2B50000}"/>
    <cellStyle name="SAPBEXHLevel1X 2 2 4" xfId="31403" xr:uid="{00000000-0005-0000-0000-0000D3B50000}"/>
    <cellStyle name="SAPBEXHLevel1X 2 3" xfId="545" xr:uid="{00000000-0005-0000-0000-0000D4B50000}"/>
    <cellStyle name="SAPBEXHLevel1X 2 4" xfId="458" xr:uid="{00000000-0005-0000-0000-0000D5B50000}"/>
    <cellStyle name="SAPBEXHLevel1X 2 5" xfId="31502" xr:uid="{00000000-0005-0000-0000-0000D6B50000}"/>
    <cellStyle name="SAPBEXHLevel1X 3" xfId="271" xr:uid="{00000000-0005-0000-0000-0000D7B50000}"/>
    <cellStyle name="SAPBEXHLevel1X 3 2" xfId="272" xr:uid="{00000000-0005-0000-0000-0000D8B50000}"/>
    <cellStyle name="SAPBEXHLevel1X 3 2 2" xfId="547" xr:uid="{00000000-0005-0000-0000-0000D9B50000}"/>
    <cellStyle name="SAPBEXHLevel1X 3 2 3" xfId="31402" xr:uid="{00000000-0005-0000-0000-0000DAB50000}"/>
    <cellStyle name="SAPBEXHLevel1X 3 3" xfId="460" xr:uid="{00000000-0005-0000-0000-0000DBB50000}"/>
    <cellStyle name="SAPBEXHLevel1X 3 4" xfId="31501" xr:uid="{00000000-0005-0000-0000-0000DCB50000}"/>
    <cellStyle name="SAPBEXHLevel1X 4" xfId="273" xr:uid="{00000000-0005-0000-0000-0000DDB50000}"/>
    <cellStyle name="SAPBEXHLevel1X 4 2" xfId="1058" xr:uid="{00000000-0005-0000-0000-0000DEB50000}"/>
    <cellStyle name="SAPBEXHLevel1X 5" xfId="1059" xr:uid="{00000000-0005-0000-0000-0000DFB50000}"/>
    <cellStyle name="SAPBEXHLevel1X 5 2" xfId="1060" xr:uid="{00000000-0005-0000-0000-0000E0B50000}"/>
    <cellStyle name="SAPBEXHLevel1X 5 3" xfId="1061" xr:uid="{00000000-0005-0000-0000-0000E1B50000}"/>
    <cellStyle name="SAPBEXHLevel1X 5 4" xfId="46619" xr:uid="{00000000-0005-0000-0000-0000E2B50000}"/>
    <cellStyle name="SAPBEXHLevel1X 6" xfId="1062" xr:uid="{00000000-0005-0000-0000-0000E3B50000}"/>
    <cellStyle name="SAPBEXHLevel1X 6 2" xfId="1063" xr:uid="{00000000-0005-0000-0000-0000E4B50000}"/>
    <cellStyle name="SAPBEXHLevel1X 7" xfId="1064" xr:uid="{00000000-0005-0000-0000-0000E5B50000}"/>
    <cellStyle name="SAPBEXHLevel1X 7 2" xfId="1065" xr:uid="{00000000-0005-0000-0000-0000E6B50000}"/>
    <cellStyle name="SAPBEXHLevel1X 8" xfId="1066" xr:uid="{00000000-0005-0000-0000-0000E7B50000}"/>
    <cellStyle name="SAPBEXHLevel1X 9" xfId="1067" xr:uid="{00000000-0005-0000-0000-0000E8B50000}"/>
    <cellStyle name="SAPBEXHLevel1X 9 2" xfId="1068" xr:uid="{00000000-0005-0000-0000-0000E9B50000}"/>
    <cellStyle name="SAPBEXHLevel2" xfId="274" xr:uid="{00000000-0005-0000-0000-0000EAB50000}"/>
    <cellStyle name="SAPBEXHLevel2 10" xfId="1070" xr:uid="{00000000-0005-0000-0000-0000EBB50000}"/>
    <cellStyle name="SAPBEXHLevel2 10 2" xfId="1071" xr:uid="{00000000-0005-0000-0000-0000ECB50000}"/>
    <cellStyle name="SAPBEXHLevel2 11" xfId="1069" xr:uid="{00000000-0005-0000-0000-0000EDB50000}"/>
    <cellStyle name="SAPBEXHLevel2 12" xfId="461" xr:uid="{00000000-0005-0000-0000-0000EEB50000}"/>
    <cellStyle name="SAPBEXHLevel2 13" xfId="31413" xr:uid="{00000000-0005-0000-0000-0000EFB50000}"/>
    <cellStyle name="SAPBEXHLevel2 2" xfId="275" xr:uid="{00000000-0005-0000-0000-0000F0B50000}"/>
    <cellStyle name="SAPBEXHLevel2 2 2" xfId="276" xr:uid="{00000000-0005-0000-0000-0000F1B50000}"/>
    <cellStyle name="SAPBEXHLevel2 2 2 2" xfId="549" xr:uid="{00000000-0005-0000-0000-0000F2B50000}"/>
    <cellStyle name="SAPBEXHLevel2 2 2 3" xfId="463" xr:uid="{00000000-0005-0000-0000-0000F3B50000}"/>
    <cellStyle name="SAPBEXHLevel2 2 2 4" xfId="31401" xr:uid="{00000000-0005-0000-0000-0000F4B50000}"/>
    <cellStyle name="SAPBEXHLevel2 2 3" xfId="548" xr:uid="{00000000-0005-0000-0000-0000F5B50000}"/>
    <cellStyle name="SAPBEXHLevel2 2 4" xfId="462" xr:uid="{00000000-0005-0000-0000-0000F6B50000}"/>
    <cellStyle name="SAPBEXHLevel2 2 5" xfId="31500" xr:uid="{00000000-0005-0000-0000-0000F7B50000}"/>
    <cellStyle name="SAPBEXHLevel2 3" xfId="464" xr:uid="{00000000-0005-0000-0000-0000F8B50000}"/>
    <cellStyle name="SAPBEXHLevel2 3 2" xfId="550" xr:uid="{00000000-0005-0000-0000-0000F9B50000}"/>
    <cellStyle name="SAPBEXHLevel2 3 3" xfId="46582" xr:uid="{00000000-0005-0000-0000-0000FAB50000}"/>
    <cellStyle name="SAPBEXHLevel2 4" xfId="1072" xr:uid="{00000000-0005-0000-0000-0000FBB50000}"/>
    <cellStyle name="SAPBEXHLevel2 5" xfId="1073" xr:uid="{00000000-0005-0000-0000-0000FCB50000}"/>
    <cellStyle name="SAPBEXHLevel2 5 2" xfId="1074" xr:uid="{00000000-0005-0000-0000-0000FDB50000}"/>
    <cellStyle name="SAPBEXHLevel2 5 3" xfId="1075" xr:uid="{00000000-0005-0000-0000-0000FEB50000}"/>
    <cellStyle name="SAPBEXHLevel2 6" xfId="1076" xr:uid="{00000000-0005-0000-0000-0000FFB50000}"/>
    <cellStyle name="SAPBEXHLevel2 6 2" xfId="1077" xr:uid="{00000000-0005-0000-0000-000000B60000}"/>
    <cellStyle name="SAPBEXHLevel2 7" xfId="1078" xr:uid="{00000000-0005-0000-0000-000001B60000}"/>
    <cellStyle name="SAPBEXHLevel2 7 2" xfId="1079" xr:uid="{00000000-0005-0000-0000-000002B60000}"/>
    <cellStyle name="SAPBEXHLevel2 8" xfId="1080" xr:uid="{00000000-0005-0000-0000-000003B60000}"/>
    <cellStyle name="SAPBEXHLevel2 9" xfId="1081" xr:uid="{00000000-0005-0000-0000-000004B60000}"/>
    <cellStyle name="SAPBEXHLevel2 9 2" xfId="1082" xr:uid="{00000000-0005-0000-0000-000005B60000}"/>
    <cellStyle name="SAPBEXHLevel2_2011-12 LIEE Table 1 Updated budget" xfId="277" xr:uid="{00000000-0005-0000-0000-000006B60000}"/>
    <cellStyle name="SAPBEXHLevel2X" xfId="278" xr:uid="{00000000-0005-0000-0000-000007B60000}"/>
    <cellStyle name="SAPBEXHLevel2X 10" xfId="1084" xr:uid="{00000000-0005-0000-0000-000008B60000}"/>
    <cellStyle name="SAPBEXHLevel2X 10 2" xfId="1085" xr:uid="{00000000-0005-0000-0000-000009B60000}"/>
    <cellStyle name="SAPBEXHLevel2X 11" xfId="1083" xr:uid="{00000000-0005-0000-0000-00000AB60000}"/>
    <cellStyle name="SAPBEXHLevel2X 12" xfId="465" xr:uid="{00000000-0005-0000-0000-00000BB60000}"/>
    <cellStyle name="SAPBEXHLevel2X 13" xfId="31400" xr:uid="{00000000-0005-0000-0000-00000CB60000}"/>
    <cellStyle name="SAPBEXHLevel2X 2" xfId="279" xr:uid="{00000000-0005-0000-0000-00000DB60000}"/>
    <cellStyle name="SAPBEXHLevel2X 2 2" xfId="280" xr:uid="{00000000-0005-0000-0000-00000EB60000}"/>
    <cellStyle name="SAPBEXHLevel2X 2 2 2" xfId="552" xr:uid="{00000000-0005-0000-0000-00000FB60000}"/>
    <cellStyle name="SAPBEXHLevel2X 2 2 3" xfId="467" xr:uid="{00000000-0005-0000-0000-000010B60000}"/>
    <cellStyle name="SAPBEXHLevel2X 2 2 4" xfId="31399" xr:uid="{00000000-0005-0000-0000-000011B60000}"/>
    <cellStyle name="SAPBEXHLevel2X 2 3" xfId="551" xr:uid="{00000000-0005-0000-0000-000012B60000}"/>
    <cellStyle name="SAPBEXHLevel2X 2 4" xfId="466" xr:uid="{00000000-0005-0000-0000-000013B60000}"/>
    <cellStyle name="SAPBEXHLevel2X 2 5" xfId="31499" xr:uid="{00000000-0005-0000-0000-000014B60000}"/>
    <cellStyle name="SAPBEXHLevel2X 3" xfId="281" xr:uid="{00000000-0005-0000-0000-000015B60000}"/>
    <cellStyle name="SAPBEXHLevel2X 3 2" xfId="282" xr:uid="{00000000-0005-0000-0000-000016B60000}"/>
    <cellStyle name="SAPBEXHLevel2X 3 2 2" xfId="553" xr:uid="{00000000-0005-0000-0000-000017B60000}"/>
    <cellStyle name="SAPBEXHLevel2X 3 2 3" xfId="31398" xr:uid="{00000000-0005-0000-0000-000018B60000}"/>
    <cellStyle name="SAPBEXHLevel2X 3 3" xfId="468" xr:uid="{00000000-0005-0000-0000-000019B60000}"/>
    <cellStyle name="SAPBEXHLevel2X 3 4" xfId="31498" xr:uid="{00000000-0005-0000-0000-00001AB60000}"/>
    <cellStyle name="SAPBEXHLevel2X 4" xfId="283" xr:uid="{00000000-0005-0000-0000-00001BB60000}"/>
    <cellStyle name="SAPBEXHLevel2X 4 2" xfId="1086" xr:uid="{00000000-0005-0000-0000-00001CB60000}"/>
    <cellStyle name="SAPBEXHLevel2X 5" xfId="1087" xr:uid="{00000000-0005-0000-0000-00001DB60000}"/>
    <cellStyle name="SAPBEXHLevel2X 5 2" xfId="1088" xr:uid="{00000000-0005-0000-0000-00001EB60000}"/>
    <cellStyle name="SAPBEXHLevel2X 5 3" xfId="1089" xr:uid="{00000000-0005-0000-0000-00001FB60000}"/>
    <cellStyle name="SAPBEXHLevel2X 5 4" xfId="46590" xr:uid="{00000000-0005-0000-0000-000020B60000}"/>
    <cellStyle name="SAPBEXHLevel2X 6" xfId="1090" xr:uid="{00000000-0005-0000-0000-000021B60000}"/>
    <cellStyle name="SAPBEXHLevel2X 6 2" xfId="1091" xr:uid="{00000000-0005-0000-0000-000022B60000}"/>
    <cellStyle name="SAPBEXHLevel2X 7" xfId="1092" xr:uid="{00000000-0005-0000-0000-000023B60000}"/>
    <cellStyle name="SAPBEXHLevel2X 7 2" xfId="1093" xr:uid="{00000000-0005-0000-0000-000024B60000}"/>
    <cellStyle name="SAPBEXHLevel2X 8" xfId="1094" xr:uid="{00000000-0005-0000-0000-000025B60000}"/>
    <cellStyle name="SAPBEXHLevel2X 9" xfId="1095" xr:uid="{00000000-0005-0000-0000-000026B60000}"/>
    <cellStyle name="SAPBEXHLevel2X 9 2" xfId="1096" xr:uid="{00000000-0005-0000-0000-000027B60000}"/>
    <cellStyle name="SAPBEXHLevel3" xfId="284" xr:uid="{00000000-0005-0000-0000-000028B60000}"/>
    <cellStyle name="SAPBEXHLevel3 10" xfId="1098" xr:uid="{00000000-0005-0000-0000-000029B60000}"/>
    <cellStyle name="SAPBEXHLevel3 10 2" xfId="1099" xr:uid="{00000000-0005-0000-0000-00002AB60000}"/>
    <cellStyle name="SAPBEXHLevel3 11" xfId="1097" xr:uid="{00000000-0005-0000-0000-00002BB60000}"/>
    <cellStyle name="SAPBEXHLevel3 12" xfId="469" xr:uid="{00000000-0005-0000-0000-00002CB60000}"/>
    <cellStyle name="SAPBEXHLevel3 13" xfId="31397" xr:uid="{00000000-0005-0000-0000-00002DB60000}"/>
    <cellStyle name="SAPBEXHLevel3 2" xfId="285" xr:uid="{00000000-0005-0000-0000-00002EB60000}"/>
    <cellStyle name="SAPBEXHLevel3 2 2" xfId="286" xr:uid="{00000000-0005-0000-0000-00002FB60000}"/>
    <cellStyle name="SAPBEXHLevel3 2 2 2" xfId="555" xr:uid="{00000000-0005-0000-0000-000030B60000}"/>
    <cellStyle name="SAPBEXHLevel3 2 2 3" xfId="471" xr:uid="{00000000-0005-0000-0000-000031B60000}"/>
    <cellStyle name="SAPBEXHLevel3 2 2 4" xfId="31396" xr:uid="{00000000-0005-0000-0000-000032B60000}"/>
    <cellStyle name="SAPBEXHLevel3 2 3" xfId="554" xr:uid="{00000000-0005-0000-0000-000033B60000}"/>
    <cellStyle name="SAPBEXHLevel3 2 4" xfId="470" xr:uid="{00000000-0005-0000-0000-000034B60000}"/>
    <cellStyle name="SAPBEXHLevel3 2 5" xfId="31497" xr:uid="{00000000-0005-0000-0000-000035B60000}"/>
    <cellStyle name="SAPBEXHLevel3 3" xfId="472" xr:uid="{00000000-0005-0000-0000-000036B60000}"/>
    <cellStyle name="SAPBEXHLevel3 3 2" xfId="556" xr:uid="{00000000-0005-0000-0000-000037B60000}"/>
    <cellStyle name="SAPBEXHLevel3 3 3" xfId="46720" xr:uid="{00000000-0005-0000-0000-000038B60000}"/>
    <cellStyle name="SAPBEXHLevel3 4" xfId="1100" xr:uid="{00000000-0005-0000-0000-000039B60000}"/>
    <cellStyle name="SAPBEXHLevel3 5" xfId="1101" xr:uid="{00000000-0005-0000-0000-00003AB60000}"/>
    <cellStyle name="SAPBEXHLevel3 5 2" xfId="1102" xr:uid="{00000000-0005-0000-0000-00003BB60000}"/>
    <cellStyle name="SAPBEXHLevel3 5 3" xfId="1103" xr:uid="{00000000-0005-0000-0000-00003CB60000}"/>
    <cellStyle name="SAPBEXHLevel3 6" xfId="1104" xr:uid="{00000000-0005-0000-0000-00003DB60000}"/>
    <cellStyle name="SAPBEXHLevel3 6 2" xfId="1105" xr:uid="{00000000-0005-0000-0000-00003EB60000}"/>
    <cellStyle name="SAPBEXHLevel3 7" xfId="1106" xr:uid="{00000000-0005-0000-0000-00003FB60000}"/>
    <cellStyle name="SAPBEXHLevel3 7 2" xfId="1107" xr:uid="{00000000-0005-0000-0000-000040B60000}"/>
    <cellStyle name="SAPBEXHLevel3 8" xfId="1108" xr:uid="{00000000-0005-0000-0000-000041B60000}"/>
    <cellStyle name="SAPBEXHLevel3 9" xfId="1109" xr:uid="{00000000-0005-0000-0000-000042B60000}"/>
    <cellStyle name="SAPBEXHLevel3 9 2" xfId="1110" xr:uid="{00000000-0005-0000-0000-000043B60000}"/>
    <cellStyle name="SAPBEXHLevel3_2011-12 LIEE Table 1 Updated budget" xfId="287" xr:uid="{00000000-0005-0000-0000-000044B60000}"/>
    <cellStyle name="SAPBEXHLevel3X" xfId="288" xr:uid="{00000000-0005-0000-0000-000045B60000}"/>
    <cellStyle name="SAPBEXHLevel3X 10" xfId="1112" xr:uid="{00000000-0005-0000-0000-000046B60000}"/>
    <cellStyle name="SAPBEXHLevel3X 10 2" xfId="1113" xr:uid="{00000000-0005-0000-0000-000047B60000}"/>
    <cellStyle name="SAPBEXHLevel3X 11" xfId="1111" xr:uid="{00000000-0005-0000-0000-000048B60000}"/>
    <cellStyle name="SAPBEXHLevel3X 12" xfId="473" xr:uid="{00000000-0005-0000-0000-000049B60000}"/>
    <cellStyle name="SAPBEXHLevel3X 13" xfId="31395" xr:uid="{00000000-0005-0000-0000-00004AB60000}"/>
    <cellStyle name="SAPBEXHLevel3X 2" xfId="289" xr:uid="{00000000-0005-0000-0000-00004BB60000}"/>
    <cellStyle name="SAPBEXHLevel3X 2 2" xfId="290" xr:uid="{00000000-0005-0000-0000-00004CB60000}"/>
    <cellStyle name="SAPBEXHLevel3X 2 2 2" xfId="558" xr:uid="{00000000-0005-0000-0000-00004DB60000}"/>
    <cellStyle name="SAPBEXHLevel3X 2 2 3" xfId="475" xr:uid="{00000000-0005-0000-0000-00004EB60000}"/>
    <cellStyle name="SAPBEXHLevel3X 2 2 4" xfId="31394" xr:uid="{00000000-0005-0000-0000-00004FB60000}"/>
    <cellStyle name="SAPBEXHLevel3X 2 3" xfId="557" xr:uid="{00000000-0005-0000-0000-000050B60000}"/>
    <cellStyle name="SAPBEXHLevel3X 2 4" xfId="474" xr:uid="{00000000-0005-0000-0000-000051B60000}"/>
    <cellStyle name="SAPBEXHLevel3X 2 5" xfId="31496" xr:uid="{00000000-0005-0000-0000-000052B60000}"/>
    <cellStyle name="SAPBEXHLevel3X 3" xfId="291" xr:uid="{00000000-0005-0000-0000-000053B60000}"/>
    <cellStyle name="SAPBEXHLevel3X 3 2" xfId="292" xr:uid="{00000000-0005-0000-0000-000054B60000}"/>
    <cellStyle name="SAPBEXHLevel3X 3 2 2" xfId="559" xr:uid="{00000000-0005-0000-0000-000055B60000}"/>
    <cellStyle name="SAPBEXHLevel3X 3 2 3" xfId="31393" xr:uid="{00000000-0005-0000-0000-000056B60000}"/>
    <cellStyle name="SAPBEXHLevel3X 3 3" xfId="476" xr:uid="{00000000-0005-0000-0000-000057B60000}"/>
    <cellStyle name="SAPBEXHLevel3X 3 4" xfId="31495" xr:uid="{00000000-0005-0000-0000-000058B60000}"/>
    <cellStyle name="SAPBEXHLevel3X 4" xfId="293" xr:uid="{00000000-0005-0000-0000-000059B60000}"/>
    <cellStyle name="SAPBEXHLevel3X 4 2" xfId="1114" xr:uid="{00000000-0005-0000-0000-00005AB60000}"/>
    <cellStyle name="SAPBEXHLevel3X 5" xfId="1115" xr:uid="{00000000-0005-0000-0000-00005BB60000}"/>
    <cellStyle name="SAPBEXHLevel3X 5 2" xfId="1116" xr:uid="{00000000-0005-0000-0000-00005CB60000}"/>
    <cellStyle name="SAPBEXHLevel3X 5 3" xfId="1117" xr:uid="{00000000-0005-0000-0000-00005DB60000}"/>
    <cellStyle name="SAPBEXHLevel3X 5 4" xfId="46620" xr:uid="{00000000-0005-0000-0000-00005EB60000}"/>
    <cellStyle name="SAPBEXHLevel3X 6" xfId="1118" xr:uid="{00000000-0005-0000-0000-00005FB60000}"/>
    <cellStyle name="SAPBEXHLevel3X 6 2" xfId="1119" xr:uid="{00000000-0005-0000-0000-000060B60000}"/>
    <cellStyle name="SAPBEXHLevel3X 7" xfId="1120" xr:uid="{00000000-0005-0000-0000-000061B60000}"/>
    <cellStyle name="SAPBEXHLevel3X 7 2" xfId="1121" xr:uid="{00000000-0005-0000-0000-000062B60000}"/>
    <cellStyle name="SAPBEXHLevel3X 8" xfId="1122" xr:uid="{00000000-0005-0000-0000-000063B60000}"/>
    <cellStyle name="SAPBEXHLevel3X 9" xfId="1123" xr:uid="{00000000-0005-0000-0000-000064B60000}"/>
    <cellStyle name="SAPBEXHLevel3X 9 2" xfId="1124" xr:uid="{00000000-0005-0000-0000-000065B60000}"/>
    <cellStyle name="SAPBEXinputData" xfId="46612" xr:uid="{00000000-0005-0000-0000-000066B60000}"/>
    <cellStyle name="SAPBEXresData" xfId="294" xr:uid="{00000000-0005-0000-0000-000067B60000}"/>
    <cellStyle name="SAPBEXresData 2" xfId="295" xr:uid="{00000000-0005-0000-0000-000068B60000}"/>
    <cellStyle name="SAPBEXresData 3" xfId="477" xr:uid="{00000000-0005-0000-0000-000069B60000}"/>
    <cellStyle name="SAPBEXresData 3 2" xfId="46658" xr:uid="{00000000-0005-0000-0000-00006AB60000}"/>
    <cellStyle name="SAPBEXresData 4" xfId="31392" xr:uid="{00000000-0005-0000-0000-00006BB60000}"/>
    <cellStyle name="SAPBEXresDataEmph" xfId="296" xr:uid="{00000000-0005-0000-0000-00006CB60000}"/>
    <cellStyle name="SAPBEXresDataEmph 2" xfId="478" xr:uid="{00000000-0005-0000-0000-00006DB60000}"/>
    <cellStyle name="SAPBEXresDataEmph 2 2" xfId="46605" xr:uid="{00000000-0005-0000-0000-00006EB60000}"/>
    <cellStyle name="SAPBEXresDataEmph 3" xfId="31391" xr:uid="{00000000-0005-0000-0000-00006FB60000}"/>
    <cellStyle name="SAPBEXresExc1" xfId="297" xr:uid="{00000000-0005-0000-0000-000070B60000}"/>
    <cellStyle name="SAPBEXresExc1Emph" xfId="298" xr:uid="{00000000-0005-0000-0000-000071B60000}"/>
    <cellStyle name="SAPBEXresExc2" xfId="299" xr:uid="{00000000-0005-0000-0000-000072B60000}"/>
    <cellStyle name="SAPBEXresExc2Emph" xfId="300" xr:uid="{00000000-0005-0000-0000-000073B60000}"/>
    <cellStyle name="SAPBEXresItem" xfId="301" xr:uid="{00000000-0005-0000-0000-000074B60000}"/>
    <cellStyle name="SAPBEXresItem 2" xfId="479" xr:uid="{00000000-0005-0000-0000-000075B60000}"/>
    <cellStyle name="SAPBEXresItem 2 2" xfId="46628" xr:uid="{00000000-0005-0000-0000-000076B60000}"/>
    <cellStyle name="SAPBEXresItem 3" xfId="31494" xr:uid="{00000000-0005-0000-0000-000077B60000}"/>
    <cellStyle name="SAPBEXresItemX" xfId="302" xr:uid="{00000000-0005-0000-0000-000078B60000}"/>
    <cellStyle name="SAPBEXresItemX 2" xfId="303" xr:uid="{00000000-0005-0000-0000-000079B60000}"/>
    <cellStyle name="SAPBEXresItemX 2 2" xfId="481" xr:uid="{00000000-0005-0000-0000-00007AB60000}"/>
    <cellStyle name="SAPBEXresItemX 2 3" xfId="31493" xr:uid="{00000000-0005-0000-0000-00007BB60000}"/>
    <cellStyle name="SAPBEXresItemX 3" xfId="480" xr:uid="{00000000-0005-0000-0000-00007CB60000}"/>
    <cellStyle name="SAPBEXresItemX 3 2" xfId="46596" xr:uid="{00000000-0005-0000-0000-00007DB60000}"/>
    <cellStyle name="SAPBEXresItemX 4" xfId="31390" xr:uid="{00000000-0005-0000-0000-00007EB60000}"/>
    <cellStyle name="SAPBEXRow_Headings_SA" xfId="304" xr:uid="{00000000-0005-0000-0000-00007FB60000}"/>
    <cellStyle name="SAPBEXRowResults_SA" xfId="305" xr:uid="{00000000-0005-0000-0000-000080B60000}"/>
    <cellStyle name="SAPBEXstdData" xfId="306" xr:uid="{00000000-0005-0000-0000-000081B60000}"/>
    <cellStyle name="SAPBEXstdData 2" xfId="307" xr:uid="{00000000-0005-0000-0000-000082B60000}"/>
    <cellStyle name="SAPBEXstdData 2 2" xfId="308" xr:uid="{00000000-0005-0000-0000-000083B60000}"/>
    <cellStyle name="SAPBEXstdData 3" xfId="309" xr:uid="{00000000-0005-0000-0000-000084B60000}"/>
    <cellStyle name="SAPBEXstdData 4" xfId="482" xr:uid="{00000000-0005-0000-0000-000085B60000}"/>
    <cellStyle name="SAPBEXstdData 4 2" xfId="46594" xr:uid="{00000000-0005-0000-0000-000086B60000}"/>
    <cellStyle name="SAPBEXstdData 5" xfId="31389" xr:uid="{00000000-0005-0000-0000-000087B60000}"/>
    <cellStyle name="SAPBEXstdData_Sept 2011 Total BW Data" xfId="310" xr:uid="{00000000-0005-0000-0000-000088B60000}"/>
    <cellStyle name="SAPBEXstdDataEmph" xfId="311" xr:uid="{00000000-0005-0000-0000-000089B60000}"/>
    <cellStyle name="SAPBEXstdDataEmph 2" xfId="483" xr:uid="{00000000-0005-0000-0000-00008AB60000}"/>
    <cellStyle name="SAPBEXstdDataEmph 3" xfId="31492" xr:uid="{00000000-0005-0000-0000-00008BB60000}"/>
    <cellStyle name="SAPBEXstdExc1" xfId="312" xr:uid="{00000000-0005-0000-0000-00008CB60000}"/>
    <cellStyle name="SAPBEXstdExc1Emph" xfId="313" xr:uid="{00000000-0005-0000-0000-00008DB60000}"/>
    <cellStyle name="SAPBEXstdExc2" xfId="314" xr:uid="{00000000-0005-0000-0000-00008EB60000}"/>
    <cellStyle name="SAPBEXstdExc2Emph" xfId="315" xr:uid="{00000000-0005-0000-0000-00008FB60000}"/>
    <cellStyle name="SAPBEXstdItem" xfId="316" xr:uid="{00000000-0005-0000-0000-000090B60000}"/>
    <cellStyle name="SAPBEXstdItem 2" xfId="317" xr:uid="{00000000-0005-0000-0000-000091B60000}"/>
    <cellStyle name="SAPBEXstdItem 2 2" xfId="318" xr:uid="{00000000-0005-0000-0000-000092B60000}"/>
    <cellStyle name="SAPBEXstdItem 3" xfId="319" xr:uid="{00000000-0005-0000-0000-000093B60000}"/>
    <cellStyle name="SAPBEXstdItem 3 2" xfId="320" xr:uid="{00000000-0005-0000-0000-000094B60000}"/>
    <cellStyle name="SAPBEXstdItem 4" xfId="321" xr:uid="{00000000-0005-0000-0000-000095B60000}"/>
    <cellStyle name="SAPBEXstdItem 5" xfId="484" xr:uid="{00000000-0005-0000-0000-000096B60000}"/>
    <cellStyle name="SAPBEXstdItem 5 2" xfId="46593" xr:uid="{00000000-0005-0000-0000-000097B60000}"/>
    <cellStyle name="SAPBEXstdItem 6" xfId="31388" xr:uid="{00000000-0005-0000-0000-000098B60000}"/>
    <cellStyle name="SAPBEXstdItem_Sept 2011 Total BW Data" xfId="322" xr:uid="{00000000-0005-0000-0000-000099B60000}"/>
    <cellStyle name="SAPBEXstdItemX" xfId="323" xr:uid="{00000000-0005-0000-0000-00009AB60000}"/>
    <cellStyle name="SAPBEXstdItemX 2" xfId="486" xr:uid="{00000000-0005-0000-0000-00009BB60000}"/>
    <cellStyle name="SAPBEXstdItemX 2 2" xfId="46595" xr:uid="{00000000-0005-0000-0000-00009CB60000}"/>
    <cellStyle name="SAPBEXstdItemX 3" xfId="485" xr:uid="{00000000-0005-0000-0000-00009DB60000}"/>
    <cellStyle name="SAPBEXstdItemX 4" xfId="31509" xr:uid="{00000000-0005-0000-0000-00009EB60000}"/>
    <cellStyle name="SAPBEXsubData" xfId="324" xr:uid="{00000000-0005-0000-0000-00009FB60000}"/>
    <cellStyle name="SAPBEXsubData 2" xfId="487" xr:uid="{00000000-0005-0000-0000-0000A0B60000}"/>
    <cellStyle name="SAPBEXsubData 3" xfId="31510" xr:uid="{00000000-0005-0000-0000-0000A1B60000}"/>
    <cellStyle name="SAPBEXsubDataEmph" xfId="325" xr:uid="{00000000-0005-0000-0000-0000A2B60000}"/>
    <cellStyle name="SAPBEXsubDataEmph 2" xfId="488" xr:uid="{00000000-0005-0000-0000-0000A3B60000}"/>
    <cellStyle name="SAPBEXsubDataEmph 3" xfId="31511" xr:uid="{00000000-0005-0000-0000-0000A4B60000}"/>
    <cellStyle name="SAPBEXsubExc1" xfId="326" xr:uid="{00000000-0005-0000-0000-0000A5B60000}"/>
    <cellStyle name="SAPBEXsubExc1Emph" xfId="327" xr:uid="{00000000-0005-0000-0000-0000A6B60000}"/>
    <cellStyle name="SAPBEXsubExc2" xfId="328" xr:uid="{00000000-0005-0000-0000-0000A7B60000}"/>
    <cellStyle name="SAPBEXsubExc2Emph" xfId="329" xr:uid="{00000000-0005-0000-0000-0000A8B60000}"/>
    <cellStyle name="SAPBEXsubItem" xfId="330" xr:uid="{00000000-0005-0000-0000-0000A9B60000}"/>
    <cellStyle name="SAPBEXsubItem 2" xfId="489" xr:uid="{00000000-0005-0000-0000-0000AAB60000}"/>
    <cellStyle name="SAPBEXsubItem 3" xfId="31512" xr:uid="{00000000-0005-0000-0000-0000ABB60000}"/>
    <cellStyle name="SAPBEXtitle" xfId="331" xr:uid="{00000000-0005-0000-0000-0000ACB60000}"/>
    <cellStyle name="SAPBEXtitle 2" xfId="490" xr:uid="{00000000-0005-0000-0000-0000ADB60000}"/>
    <cellStyle name="SAPBEXtitle 2 2" xfId="46629" xr:uid="{00000000-0005-0000-0000-0000AEB60000}"/>
    <cellStyle name="SAPBEXtitle 3" xfId="31513" xr:uid="{00000000-0005-0000-0000-0000AFB60000}"/>
    <cellStyle name="SAPBEXundefined" xfId="332" xr:uid="{00000000-0005-0000-0000-0000B0B60000}"/>
    <cellStyle name="SAPBEXundefined 2" xfId="333" xr:uid="{00000000-0005-0000-0000-0000B1B60000}"/>
    <cellStyle name="SAPBEXundefined 3" xfId="491" xr:uid="{00000000-0005-0000-0000-0000B2B60000}"/>
    <cellStyle name="SAPBEXundefined 3 2" xfId="46621" xr:uid="{00000000-0005-0000-0000-0000B3B60000}"/>
    <cellStyle name="SAPBEXundefined 4" xfId="31514" xr:uid="{00000000-0005-0000-0000-0000B4B60000}"/>
    <cellStyle name="SAPBEXundefined_Sheet2" xfId="355" xr:uid="{00000000-0005-0000-0000-0000B5B60000}"/>
    <cellStyle name="SEM-BPS-input-on" xfId="334" xr:uid="{00000000-0005-0000-0000-0000B6B60000}"/>
    <cellStyle name="SEM-BPS-key" xfId="335" xr:uid="{00000000-0005-0000-0000-0000B7B60000}"/>
    <cellStyle name="Sheet Title" xfId="46581" xr:uid="{00000000-0005-0000-0000-0000B8B60000}"/>
    <cellStyle name="Style 1" xfId="336" xr:uid="{00000000-0005-0000-0000-0000B9B60000}"/>
    <cellStyle name="Style 26" xfId="337" xr:uid="{00000000-0005-0000-0000-0000BAB60000}"/>
    <cellStyle name="Style 26 2" xfId="338" xr:uid="{00000000-0005-0000-0000-0000BBB60000}"/>
    <cellStyle name="Style 26 2 2" xfId="339" xr:uid="{00000000-0005-0000-0000-0000BCB60000}"/>
    <cellStyle name="Style 26 3" xfId="492" xr:uid="{00000000-0005-0000-0000-0000BDB60000}"/>
    <cellStyle name="Style 26 4" xfId="31515" xr:uid="{00000000-0005-0000-0000-0000BEB60000}"/>
    <cellStyle name="Title 2" xfId="340" xr:uid="{00000000-0005-0000-0000-0000BFB60000}"/>
    <cellStyle name="Title 2 2" xfId="1126" xr:uid="{00000000-0005-0000-0000-0000C0B60000}"/>
    <cellStyle name="Title 2 2 2" xfId="46733" xr:uid="{00000000-0005-0000-0000-0000C1B60000}"/>
    <cellStyle name="Title 2 3" xfId="1127" xr:uid="{00000000-0005-0000-0000-0000C2B60000}"/>
    <cellStyle name="Title 2 4" xfId="1128" xr:uid="{00000000-0005-0000-0000-0000C3B60000}"/>
    <cellStyle name="Title 2 5" xfId="1129" xr:uid="{00000000-0005-0000-0000-0000C4B60000}"/>
    <cellStyle name="Title 2 6" xfId="1130" xr:uid="{00000000-0005-0000-0000-0000C5B60000}"/>
    <cellStyle name="Title 2 7" xfId="1125" xr:uid="{00000000-0005-0000-0000-0000C6B60000}"/>
    <cellStyle name="Title 2 8" xfId="406" xr:uid="{00000000-0005-0000-0000-0000C7B60000}"/>
    <cellStyle name="Title 2 9" xfId="31516" xr:uid="{00000000-0005-0000-0000-0000C8B60000}"/>
    <cellStyle name="Title 3" xfId="31367" xr:uid="{00000000-0005-0000-0000-0000C9B60000}"/>
    <cellStyle name="Title 3 2" xfId="46637" xr:uid="{00000000-0005-0000-0000-0000CAB60000}"/>
    <cellStyle name="Total 10" xfId="1132" xr:uid="{00000000-0005-0000-0000-0000CBB60000}"/>
    <cellStyle name="Total 11" xfId="1133" xr:uid="{00000000-0005-0000-0000-0000CCB60000}"/>
    <cellStyle name="Total 11 2" xfId="1134" xr:uid="{00000000-0005-0000-0000-0000CDB60000}"/>
    <cellStyle name="Total 12" xfId="1135" xr:uid="{00000000-0005-0000-0000-0000CEB60000}"/>
    <cellStyle name="Total 12 2" xfId="1136" xr:uid="{00000000-0005-0000-0000-0000CFB60000}"/>
    <cellStyle name="Total 13" xfId="1137" xr:uid="{00000000-0005-0000-0000-0000D0B60000}"/>
    <cellStyle name="Total 14" xfId="1138" xr:uid="{00000000-0005-0000-0000-0000D1B60000}"/>
    <cellStyle name="Total 15" xfId="1131" xr:uid="{00000000-0005-0000-0000-0000D2B60000}"/>
    <cellStyle name="Total 2" xfId="341" xr:uid="{00000000-0005-0000-0000-0000D3B60000}"/>
    <cellStyle name="Total 2 2" xfId="342" xr:uid="{00000000-0005-0000-0000-0000D4B60000}"/>
    <cellStyle name="Total 2 2 2" xfId="561" xr:uid="{00000000-0005-0000-0000-0000D5B60000}"/>
    <cellStyle name="Total 2 2 3" xfId="495" xr:uid="{00000000-0005-0000-0000-0000D6B60000}"/>
    <cellStyle name="Total 2 2 4" xfId="31518" xr:uid="{00000000-0005-0000-0000-0000D7B60000}"/>
    <cellStyle name="Total 2 3" xfId="560" xr:uid="{00000000-0005-0000-0000-0000D8B60000}"/>
    <cellStyle name="Total 2 3 2" xfId="46734" xr:uid="{00000000-0005-0000-0000-0000D9B60000}"/>
    <cellStyle name="Total 2 4" xfId="494" xr:uid="{00000000-0005-0000-0000-0000DAB60000}"/>
    <cellStyle name="Total 2 5" xfId="31517" xr:uid="{00000000-0005-0000-0000-0000DBB60000}"/>
    <cellStyle name="Total 3" xfId="343" xr:uid="{00000000-0005-0000-0000-0000DCB60000}"/>
    <cellStyle name="Total 3 2" xfId="562" xr:uid="{00000000-0005-0000-0000-0000DDB60000}"/>
    <cellStyle name="Total 3 3" xfId="496" xr:uid="{00000000-0005-0000-0000-0000DEB60000}"/>
    <cellStyle name="Total 3 4" xfId="31519" xr:uid="{00000000-0005-0000-0000-0000DFB60000}"/>
    <cellStyle name="Total 4" xfId="344" xr:uid="{00000000-0005-0000-0000-0000E0B60000}"/>
    <cellStyle name="Total 4 2" xfId="493" xr:uid="{00000000-0005-0000-0000-0000E1B60000}"/>
    <cellStyle name="Total 4 3" xfId="31520" xr:uid="{00000000-0005-0000-0000-0000E2B60000}"/>
    <cellStyle name="Total 5" xfId="407" xr:uid="{00000000-0005-0000-0000-0000E3B60000}"/>
    <cellStyle name="Total 5 2" xfId="1140" xr:uid="{00000000-0005-0000-0000-0000E4B60000}"/>
    <cellStyle name="Total 5 3" xfId="1141" xr:uid="{00000000-0005-0000-0000-0000E5B60000}"/>
    <cellStyle name="Total 5 4" xfId="1142" xr:uid="{00000000-0005-0000-0000-0000E6B60000}"/>
    <cellStyle name="Total 5 5" xfId="1143" xr:uid="{00000000-0005-0000-0000-0000E7B60000}"/>
    <cellStyle name="Total 5 6" xfId="1144" xr:uid="{00000000-0005-0000-0000-0000E8B60000}"/>
    <cellStyle name="Total 5 7" xfId="1139" xr:uid="{00000000-0005-0000-0000-0000E9B60000}"/>
    <cellStyle name="Total 5 8" xfId="46599" xr:uid="{00000000-0005-0000-0000-0000EAB60000}"/>
    <cellStyle name="Total 6" xfId="1145" xr:uid="{00000000-0005-0000-0000-0000EBB60000}"/>
    <cellStyle name="Total 6 2" xfId="1146" xr:uid="{00000000-0005-0000-0000-0000ECB60000}"/>
    <cellStyle name="Total 6 3" xfId="1147" xr:uid="{00000000-0005-0000-0000-0000EDB60000}"/>
    <cellStyle name="Total 6 4" xfId="31573" xr:uid="{00000000-0005-0000-0000-0000EEB60000}"/>
    <cellStyle name="Total 6 5" xfId="31368" xr:uid="{00000000-0005-0000-0000-0000EFB60000}"/>
    <cellStyle name="Total 7" xfId="1148" xr:uid="{00000000-0005-0000-0000-0000F0B60000}"/>
    <cellStyle name="Total 7 2" xfId="1149" xr:uid="{00000000-0005-0000-0000-0000F1B60000}"/>
    <cellStyle name="Total 8" xfId="1150" xr:uid="{00000000-0005-0000-0000-0000F2B60000}"/>
    <cellStyle name="Total 8 2" xfId="1151" xr:uid="{00000000-0005-0000-0000-0000F3B60000}"/>
    <cellStyle name="Total 9" xfId="1152" xr:uid="{00000000-0005-0000-0000-0000F4B60000}"/>
    <cellStyle name="Total 9 2" xfId="1153" xr:uid="{00000000-0005-0000-0000-0000F5B60000}"/>
    <cellStyle name="Unprot" xfId="345" xr:uid="{00000000-0005-0000-0000-0000F6B60000}"/>
    <cellStyle name="Unprot 2" xfId="346" xr:uid="{00000000-0005-0000-0000-0000F7B60000}"/>
    <cellStyle name="Unprot$" xfId="347" xr:uid="{00000000-0005-0000-0000-0000F8B60000}"/>
    <cellStyle name="Unprot$ 2" xfId="348" xr:uid="{00000000-0005-0000-0000-0000F9B60000}"/>
    <cellStyle name="Unprot$ 2 2" xfId="349" xr:uid="{00000000-0005-0000-0000-0000FAB60000}"/>
    <cellStyle name="Unprot$_2011-10 LIEE Table 6 (2)" xfId="350" xr:uid="{00000000-0005-0000-0000-0000FBB60000}"/>
    <cellStyle name="Unprotect" xfId="351" xr:uid="{00000000-0005-0000-0000-0000FCB60000}"/>
    <cellStyle name="Warning Text 2" xfId="352" xr:uid="{00000000-0005-0000-0000-0000FDB60000}"/>
    <cellStyle name="Warning Text 2 2" xfId="408" xr:uid="{00000000-0005-0000-0000-0000FEB60000}"/>
    <cellStyle name="Warning Text 2 2 2" xfId="46646" xr:uid="{00000000-0005-0000-0000-0000FFB60000}"/>
    <cellStyle name="Warning Text 2 3" xfId="31522" xr:uid="{00000000-0005-0000-0000-000000B70000}"/>
    <cellStyle name="Warning Text 3" xfId="31369" xr:uid="{00000000-0005-0000-0000-000001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row>
      </sheetData>
      <sheetData sheetId="25">
        <row r="5">
          <cell r="B5" t="str">
            <v>Null</v>
          </cell>
        </row>
      </sheetData>
      <sheetData sheetId="26">
        <row r="2">
          <cell r="B2" t="str">
            <v>Jan</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D56">
            <v>0</v>
          </cell>
        </row>
        <row r="57">
          <cell r="C57">
            <v>0</v>
          </cell>
          <cell r="D57">
            <v>0</v>
          </cell>
        </row>
      </sheetData>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Wayne Yu" id="{54F9E3FC-CEA6-478D-B97A-7F247382FA47}" userId="Wayne.Yu@sce.com" providerId="PeoplePicker"/>
  <person displayName="Anthony Abeyta" id="{061122C3-4764-4EBE-B019-27373BE988AA}" userId="Anthony.Abeyta@sce.com" providerId="PeoplePicker"/>
  <person displayName="Anthony Abeyta" id="{C05FDD2A-2ACA-4C6E-97A1-A98397389096}" userId="S::anthony.abeyta@sce.com::1a64d511-ef90-47c6-8589-6b42e7944f25" providerId="AD"/>
  <person displayName="Robert A Carbajal" id="{85BD4A1D-6B1D-461B-9391-9C570F7D2A31}" userId="S::Robert.A.Carbajal@sce.com::713bf321-d339-4378-a07b-778631353c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3" dT="2020-09-14T18:30:11.41" personId="{85BD4A1D-6B1D-461B-9391-9C570F7D2A31}" id="{E35FCF4D-6BCE-48A3-B2C3-43F77982B229}">
    <text>@Anthony Abeyta @Wayne Yu Same Question: Should the citation read June, July, or AUgust?</text>
    <mentions>
      <mention mentionpersonId="{061122C3-4764-4EBE-B019-27373BE988AA}" mentionId="{D6ECDBD6-16A2-4005-9F5B-EC2CBCFFF5BE}" startIndex="0" length="15"/>
      <mention mentionpersonId="{54F9E3FC-CEA6-478D-B97A-7F247382FA47}" mentionId="{EC9E7217-4E3B-4210-B595-F6AF6F1F5ABB}" startIndex="16" length="9"/>
    </mentions>
  </threadedComment>
  <threadedComment ref="A23" dT="2020-09-14T18:34:41.68" personId="{C05FDD2A-2ACA-4C6E-97A1-A98397389096}" id="{87FEDC9C-5687-4078-B2E5-F412D06CEA93}" parentId="{E35FCF4D-6BCE-48A3-B2C3-43F77982B229}">
    <text>removed monthly refernce (same as table 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8"/>
  <sheetViews>
    <sheetView tabSelected="1" zoomScaleNormal="100" workbookViewId="0">
      <pane xSplit="1" topLeftCell="B1" activePane="topRight" state="frozen"/>
      <selection activeCell="A34" sqref="A34"/>
      <selection pane="topRight" activeCell="R29" sqref="R29"/>
    </sheetView>
  </sheetViews>
  <sheetFormatPr defaultColWidth="8.7265625" defaultRowHeight="12.5"/>
  <cols>
    <col min="1" max="1" width="38.26953125" style="7" customWidth="1"/>
    <col min="2" max="2" width="20.453125" style="7" customWidth="1"/>
    <col min="3" max="3" width="5.26953125" style="7" customWidth="1"/>
    <col min="4" max="4" width="15.54296875" style="7" bestFit="1" customWidth="1"/>
    <col min="5" max="5" width="12.453125" style="7" bestFit="1" customWidth="1"/>
    <col min="6" max="6" width="5.26953125" style="7" customWidth="1"/>
    <col min="7" max="7" width="12.453125" style="7" bestFit="1" customWidth="1"/>
    <col min="8" max="8" width="13.54296875" style="7" customWidth="1"/>
    <col min="9" max="9" width="4.81640625" style="7" customWidth="1"/>
    <col min="10" max="10" width="12.54296875" style="7" bestFit="1" customWidth="1"/>
    <col min="11" max="11" width="10.54296875" style="7" customWidth="1"/>
    <col min="12" max="12" width="6.54296875" style="7" customWidth="1"/>
    <col min="13" max="13" width="8.7265625" style="7"/>
    <col min="14" max="14" width="14.1796875" style="7" customWidth="1"/>
    <col min="15" max="16384" width="8.7265625" style="7"/>
  </cols>
  <sheetData>
    <row r="1" spans="1:14" ht="15.5">
      <c r="A1" s="944" t="s">
        <v>0</v>
      </c>
      <c r="B1" s="944"/>
      <c r="C1" s="944"/>
      <c r="D1" s="944"/>
      <c r="E1" s="944"/>
      <c r="F1" s="944"/>
      <c r="G1" s="944"/>
      <c r="H1" s="944"/>
      <c r="I1" s="944"/>
      <c r="J1" s="944"/>
      <c r="K1" s="944"/>
      <c r="L1" s="944"/>
      <c r="M1" s="944"/>
      <c r="N1" s="706"/>
    </row>
    <row r="2" spans="1:14" ht="15.5">
      <c r="A2" s="944" t="s">
        <v>1</v>
      </c>
      <c r="B2" s="945"/>
      <c r="C2" s="945"/>
      <c r="D2" s="945"/>
      <c r="E2" s="945"/>
      <c r="F2" s="945"/>
      <c r="G2" s="945"/>
      <c r="H2" s="945"/>
      <c r="I2" s="945"/>
      <c r="J2" s="945"/>
      <c r="K2" s="945"/>
      <c r="L2" s="945"/>
      <c r="M2" s="945"/>
      <c r="N2" s="706"/>
    </row>
    <row r="3" spans="1:14" ht="16" thickBot="1">
      <c r="A3" s="946" t="s">
        <v>2</v>
      </c>
      <c r="B3" s="947"/>
      <c r="C3" s="947"/>
      <c r="D3" s="947"/>
      <c r="E3" s="947"/>
      <c r="F3" s="947"/>
      <c r="G3" s="947"/>
      <c r="H3" s="947"/>
      <c r="I3" s="947"/>
      <c r="J3" s="947"/>
      <c r="K3" s="947"/>
      <c r="L3" s="947"/>
      <c r="M3" s="947"/>
      <c r="N3" s="706"/>
    </row>
    <row r="4" spans="1:14" ht="13">
      <c r="A4" s="45"/>
      <c r="B4" s="948" t="s">
        <v>3</v>
      </c>
      <c r="C4" s="949"/>
      <c r="D4" s="950"/>
      <c r="E4" s="948" t="s">
        <v>4</v>
      </c>
      <c r="F4" s="949"/>
      <c r="G4" s="951"/>
      <c r="H4" s="948" t="s">
        <v>5</v>
      </c>
      <c r="I4" s="949"/>
      <c r="J4" s="950"/>
      <c r="K4" s="952" t="s">
        <v>6</v>
      </c>
      <c r="L4" s="949"/>
      <c r="M4" s="950"/>
      <c r="N4" s="706"/>
    </row>
    <row r="5" spans="1:14" ht="13">
      <c r="A5" s="46" t="s">
        <v>7</v>
      </c>
      <c r="B5" s="398" t="s">
        <v>8</v>
      </c>
      <c r="C5" s="399" t="s">
        <v>9</v>
      </c>
      <c r="D5" s="400" t="s">
        <v>10</v>
      </c>
      <c r="E5" s="401" t="s">
        <v>8</v>
      </c>
      <c r="F5" s="402" t="s">
        <v>9</v>
      </c>
      <c r="G5" s="403" t="s">
        <v>10</v>
      </c>
      <c r="H5" s="401" t="s">
        <v>8</v>
      </c>
      <c r="I5" s="402" t="s">
        <v>9</v>
      </c>
      <c r="J5" s="400" t="s">
        <v>10</v>
      </c>
      <c r="K5" s="401" t="s">
        <v>8</v>
      </c>
      <c r="L5" s="402" t="s">
        <v>9</v>
      </c>
      <c r="M5" s="400" t="s">
        <v>10</v>
      </c>
      <c r="N5" s="706"/>
    </row>
    <row r="6" spans="1:14" ht="13">
      <c r="A6" s="46" t="s">
        <v>11</v>
      </c>
      <c r="B6" s="408"/>
      <c r="C6" s="404"/>
      <c r="D6" s="405"/>
      <c r="E6" s="406"/>
      <c r="F6" s="407"/>
      <c r="G6" s="407"/>
      <c r="H6" s="406"/>
      <c r="I6" s="407"/>
      <c r="J6" s="405"/>
      <c r="K6" s="406"/>
      <c r="L6" s="407"/>
      <c r="M6" s="405"/>
      <c r="N6" s="706"/>
    </row>
    <row r="7" spans="1:14" ht="12.65" customHeight="1">
      <c r="A7" s="298" t="s">
        <v>12</v>
      </c>
      <c r="B7" s="377">
        <v>22713446</v>
      </c>
      <c r="C7" s="192"/>
      <c r="D7" s="378">
        <f>SUM(B7:C7)</f>
        <v>22713446</v>
      </c>
      <c r="E7" s="826">
        <v>643041.19750000071</v>
      </c>
      <c r="F7" s="192" t="s">
        <v>13</v>
      </c>
      <c r="G7" s="827">
        <f t="shared" ref="G7:G14" si="0">E7</f>
        <v>643041.19750000071</v>
      </c>
      <c r="H7" s="826">
        <v>7736163.9175000004</v>
      </c>
      <c r="I7" s="192" t="s">
        <v>13</v>
      </c>
      <c r="J7" s="393">
        <f>H7</f>
        <v>7736163.9175000004</v>
      </c>
      <c r="K7" s="843">
        <f t="shared" ref="K7:M18" si="1">IFERROR((+H7/B7),0)</f>
        <v>0.34059842427696796</v>
      </c>
      <c r="L7" s="239"/>
      <c r="M7" s="240">
        <f t="shared" si="1"/>
        <v>0.34059842427696796</v>
      </c>
      <c r="N7" s="706"/>
    </row>
    <row r="8" spans="1:14" ht="12.65" customHeight="1">
      <c r="A8" s="298" t="s">
        <v>14</v>
      </c>
      <c r="B8" s="379">
        <v>4713762</v>
      </c>
      <c r="C8" s="325"/>
      <c r="D8" s="380">
        <f>SUM(B8:C8)</f>
        <v>4713762</v>
      </c>
      <c r="E8" s="379">
        <v>598765.5</v>
      </c>
      <c r="F8" s="325" t="s">
        <v>13</v>
      </c>
      <c r="G8" s="828">
        <f t="shared" si="0"/>
        <v>598765.5</v>
      </c>
      <c r="H8" s="379">
        <v>5058774</v>
      </c>
      <c r="I8" s="325" t="s">
        <v>13</v>
      </c>
      <c r="J8" s="395">
        <f>H8</f>
        <v>5058774</v>
      </c>
      <c r="K8" s="843">
        <f t="shared" si="1"/>
        <v>1.0731924946571336</v>
      </c>
      <c r="L8" s="239"/>
      <c r="M8" s="240">
        <f t="shared" si="1"/>
        <v>1.0731924946571336</v>
      </c>
      <c r="N8" s="706"/>
    </row>
    <row r="9" spans="1:14">
      <c r="A9" s="299" t="s">
        <v>15</v>
      </c>
      <c r="B9" s="381">
        <v>32633</v>
      </c>
      <c r="C9" s="325"/>
      <c r="D9" s="382">
        <f t="shared" ref="D9:G17" si="2">SUM(B9:C9)</f>
        <v>32633</v>
      </c>
      <c r="E9" s="379">
        <v>586.25</v>
      </c>
      <c r="F9" s="325" t="s">
        <v>13</v>
      </c>
      <c r="G9" s="829">
        <f t="shared" si="0"/>
        <v>586.25</v>
      </c>
      <c r="H9" s="379">
        <v>10051.25</v>
      </c>
      <c r="I9" s="325" t="s">
        <v>13</v>
      </c>
      <c r="J9" s="395">
        <f t="shared" ref="J9:J16" si="3">H9</f>
        <v>10051.25</v>
      </c>
      <c r="K9" s="843">
        <f t="shared" si="1"/>
        <v>0.3080087641344651</v>
      </c>
      <c r="L9" s="192"/>
      <c r="M9" s="240">
        <f t="shared" si="1"/>
        <v>0.3080087641344651</v>
      </c>
      <c r="N9" s="706"/>
    </row>
    <row r="10" spans="1:14">
      <c r="A10" s="299" t="s">
        <v>16</v>
      </c>
      <c r="B10" s="381">
        <v>228441</v>
      </c>
      <c r="C10" s="325"/>
      <c r="D10" s="382">
        <f t="shared" si="2"/>
        <v>228441</v>
      </c>
      <c r="E10" s="379">
        <v>2615.5199999999968</v>
      </c>
      <c r="F10" s="325" t="s">
        <v>13</v>
      </c>
      <c r="G10" s="829">
        <f t="shared" si="0"/>
        <v>2615.5199999999968</v>
      </c>
      <c r="H10" s="379">
        <v>52051.82</v>
      </c>
      <c r="I10" s="325" t="s">
        <v>13</v>
      </c>
      <c r="J10" s="395">
        <f t="shared" si="3"/>
        <v>52051.82</v>
      </c>
      <c r="K10" s="843">
        <f t="shared" ref="K10:K15" si="4">IFERROR((+H10/B10),0)</f>
        <v>0.22785673324840988</v>
      </c>
      <c r="L10" s="192"/>
      <c r="M10" s="240">
        <f t="shared" si="1"/>
        <v>0.22785673324840988</v>
      </c>
      <c r="N10" s="706"/>
    </row>
    <row r="11" spans="1:14">
      <c r="A11" s="298" t="s">
        <v>17</v>
      </c>
      <c r="B11" s="379">
        <v>26134620</v>
      </c>
      <c r="C11" s="325"/>
      <c r="D11" s="380">
        <f t="shared" si="2"/>
        <v>26134620</v>
      </c>
      <c r="E11" s="379">
        <v>1243406.5974999983</v>
      </c>
      <c r="F11" s="325" t="s">
        <v>13</v>
      </c>
      <c r="G11" s="828">
        <f t="shared" si="0"/>
        <v>1243406.5974999983</v>
      </c>
      <c r="H11" s="379">
        <v>13674193.977499999</v>
      </c>
      <c r="I11" s="325" t="s">
        <v>13</v>
      </c>
      <c r="J11" s="163">
        <f t="shared" si="3"/>
        <v>13674193.977499999</v>
      </c>
      <c r="K11" s="843">
        <f t="shared" si="4"/>
        <v>0.52322145787847685</v>
      </c>
      <c r="L11" s="192"/>
      <c r="M11" s="240">
        <f t="shared" si="1"/>
        <v>0.52322145787847685</v>
      </c>
      <c r="N11" s="706"/>
    </row>
    <row r="12" spans="1:14">
      <c r="A12" s="298" t="s">
        <v>18</v>
      </c>
      <c r="B12" s="381">
        <v>1530461</v>
      </c>
      <c r="C12" s="325"/>
      <c r="D12" s="382">
        <f>SUM(B12:C12)</f>
        <v>1530461</v>
      </c>
      <c r="E12" s="379">
        <v>178525</v>
      </c>
      <c r="F12" s="325" t="s">
        <v>13</v>
      </c>
      <c r="G12" s="829">
        <f t="shared" si="0"/>
        <v>178525</v>
      </c>
      <c r="H12" s="379">
        <v>1428440</v>
      </c>
      <c r="I12" s="325" t="s">
        <v>13</v>
      </c>
      <c r="J12" s="395">
        <f>H12</f>
        <v>1428440</v>
      </c>
      <c r="K12" s="843">
        <f t="shared" si="4"/>
        <v>0.93333969307287146</v>
      </c>
      <c r="L12" s="192"/>
      <c r="M12" s="240">
        <f t="shared" si="1"/>
        <v>0.93333969307287146</v>
      </c>
      <c r="N12" s="706"/>
    </row>
    <row r="13" spans="1:14">
      <c r="A13" s="298" t="s">
        <v>19</v>
      </c>
      <c r="B13" s="381">
        <v>531768</v>
      </c>
      <c r="C13" s="325"/>
      <c r="D13" s="382">
        <f t="shared" si="2"/>
        <v>531768</v>
      </c>
      <c r="E13" s="379">
        <v>380617.67500000028</v>
      </c>
      <c r="F13" s="325" t="s">
        <v>13</v>
      </c>
      <c r="G13" s="829">
        <f t="shared" si="0"/>
        <v>380617.67500000028</v>
      </c>
      <c r="H13" s="379">
        <v>3631224.0040000002</v>
      </c>
      <c r="I13" s="325" t="s">
        <v>13</v>
      </c>
      <c r="J13" s="395">
        <f t="shared" si="3"/>
        <v>3631224.0040000002</v>
      </c>
      <c r="K13" s="843">
        <f t="shared" si="4"/>
        <v>6.8285869100810883</v>
      </c>
      <c r="L13" s="239"/>
      <c r="M13" s="240">
        <f t="shared" si="1"/>
        <v>6.8285869100810883</v>
      </c>
      <c r="N13" s="706"/>
    </row>
    <row r="14" spans="1:14">
      <c r="A14" s="299" t="s">
        <v>20</v>
      </c>
      <c r="B14" s="379">
        <v>1755172</v>
      </c>
      <c r="C14" s="325"/>
      <c r="D14" s="380">
        <f t="shared" si="2"/>
        <v>1755172</v>
      </c>
      <c r="E14" s="379">
        <v>95809.701099999947</v>
      </c>
      <c r="F14" s="325" t="s">
        <v>13</v>
      </c>
      <c r="G14" s="828">
        <f t="shared" si="0"/>
        <v>95809.701099999947</v>
      </c>
      <c r="H14" s="379">
        <v>1330237.1442</v>
      </c>
      <c r="I14" s="325" t="s">
        <v>13</v>
      </c>
      <c r="J14" s="163">
        <f t="shared" si="3"/>
        <v>1330237.1442</v>
      </c>
      <c r="K14" s="843">
        <f t="shared" si="4"/>
        <v>0.75789560464729377</v>
      </c>
      <c r="L14" s="239"/>
      <c r="M14" s="240">
        <f t="shared" si="1"/>
        <v>0.75789560464729377</v>
      </c>
      <c r="N14" s="706"/>
    </row>
    <row r="15" spans="1:14">
      <c r="A15" s="298" t="s">
        <v>21</v>
      </c>
      <c r="B15" s="381">
        <v>105346</v>
      </c>
      <c r="C15" s="325"/>
      <c r="D15" s="382">
        <f>SUM(B15:C15)</f>
        <v>105346</v>
      </c>
      <c r="E15" s="385">
        <v>0</v>
      </c>
      <c r="F15" s="325" t="s">
        <v>13</v>
      </c>
      <c r="G15" s="389">
        <f t="shared" ref="G15" si="5">E15</f>
        <v>0</v>
      </c>
      <c r="H15" s="384">
        <v>0</v>
      </c>
      <c r="I15" s="326"/>
      <c r="J15" s="382">
        <f>H15</f>
        <v>0</v>
      </c>
      <c r="K15" s="843">
        <f t="shared" si="4"/>
        <v>0</v>
      </c>
      <c r="L15" s="192"/>
      <c r="M15" s="240">
        <f t="shared" si="1"/>
        <v>0</v>
      </c>
      <c r="N15" s="706"/>
    </row>
    <row r="16" spans="1:14">
      <c r="A16" s="299" t="s">
        <v>22</v>
      </c>
      <c r="B16" s="381">
        <v>0</v>
      </c>
      <c r="C16" s="325"/>
      <c r="D16" s="382">
        <f t="shared" si="2"/>
        <v>0</v>
      </c>
      <c r="E16" s="385">
        <v>0</v>
      </c>
      <c r="F16" s="325" t="s">
        <v>13</v>
      </c>
      <c r="G16" s="389">
        <f t="shared" si="2"/>
        <v>0</v>
      </c>
      <c r="H16" s="384">
        <v>0</v>
      </c>
      <c r="I16" s="325"/>
      <c r="J16" s="382">
        <f t="shared" si="3"/>
        <v>0</v>
      </c>
      <c r="K16" s="843">
        <f>IFERROR((+H16/B16),0)</f>
        <v>0</v>
      </c>
      <c r="L16" s="192"/>
      <c r="M16" s="240">
        <f t="shared" si="1"/>
        <v>0</v>
      </c>
      <c r="N16" s="706"/>
    </row>
    <row r="17" spans="1:20">
      <c r="A17" s="299" t="s">
        <v>23</v>
      </c>
      <c r="B17" s="381">
        <v>0</v>
      </c>
      <c r="C17" s="325"/>
      <c r="D17" s="382">
        <f t="shared" si="2"/>
        <v>0</v>
      </c>
      <c r="E17" s="384">
        <v>0</v>
      </c>
      <c r="F17" s="325"/>
      <c r="G17" s="389">
        <f t="shared" si="2"/>
        <v>0</v>
      </c>
      <c r="H17" s="384">
        <v>0</v>
      </c>
      <c r="I17" s="325"/>
      <c r="J17" s="382">
        <f t="shared" ref="J17" si="6">SUM(H17:I17)</f>
        <v>0</v>
      </c>
      <c r="K17" s="843">
        <f>IFERROR((+H17/B17),0)</f>
        <v>0</v>
      </c>
      <c r="L17" s="239"/>
      <c r="M17" s="240">
        <f t="shared" si="1"/>
        <v>0</v>
      </c>
      <c r="N17" s="706"/>
      <c r="O17" s="706"/>
      <c r="P17" s="706"/>
      <c r="Q17" s="706"/>
      <c r="R17" s="706"/>
      <c r="S17" s="706"/>
      <c r="T17" s="706"/>
    </row>
    <row r="18" spans="1:20" ht="13.5" thickBot="1">
      <c r="A18" s="300" t="s">
        <v>24</v>
      </c>
      <c r="B18" s="14">
        <f>SUM(B7:B17)</f>
        <v>57745649</v>
      </c>
      <c r="C18" s="192"/>
      <c r="D18" s="15">
        <f>SUM(D7:D17)</f>
        <v>57745649</v>
      </c>
      <c r="E18" s="14">
        <f>SUM(E7:E14)</f>
        <v>3143367.4410999995</v>
      </c>
      <c r="F18" s="193"/>
      <c r="G18" s="375">
        <f>SUM(G7:G17)</f>
        <v>3143367.4410999995</v>
      </c>
      <c r="H18" s="14">
        <f>SUM(H7:H17)</f>
        <v>32921136.113200001</v>
      </c>
      <c r="I18" s="193"/>
      <c r="J18" s="15">
        <f>SUM(J7:J17)</f>
        <v>32921136.113200001</v>
      </c>
      <c r="K18" s="897">
        <f>IFERROR((+H18/B18),0)</f>
        <v>0.57010591591411508</v>
      </c>
      <c r="L18" s="239"/>
      <c r="M18" s="898">
        <f t="shared" si="1"/>
        <v>0.57010591591411508</v>
      </c>
      <c r="N18" s="706"/>
      <c r="O18" s="706"/>
      <c r="P18" s="706"/>
      <c r="Q18" s="706"/>
      <c r="R18" s="706"/>
      <c r="S18" s="706"/>
      <c r="T18" s="706"/>
    </row>
    <row r="19" spans="1:20" ht="13" thickBot="1">
      <c r="A19" s="197"/>
      <c r="B19" s="198"/>
      <c r="C19" s="199"/>
      <c r="D19" s="200"/>
      <c r="E19" s="386"/>
      <c r="F19" s="199"/>
      <c r="G19" s="376"/>
      <c r="H19" s="386"/>
      <c r="I19" s="199"/>
      <c r="J19" s="376"/>
      <c r="K19" s="386"/>
      <c r="L19" s="199"/>
      <c r="M19" s="202"/>
      <c r="N19" s="706"/>
      <c r="O19" s="706"/>
      <c r="P19" s="706"/>
      <c r="Q19" s="706"/>
      <c r="R19" s="706"/>
      <c r="S19" s="706"/>
      <c r="T19" s="706"/>
    </row>
    <row r="20" spans="1:20" ht="13">
      <c r="A20" s="301" t="s">
        <v>25</v>
      </c>
      <c r="B20" s="191">
        <v>563710</v>
      </c>
      <c r="C20" s="192"/>
      <c r="D20" s="196">
        <f t="shared" ref="D20:D27" si="7">SUM(B20:C20)</f>
        <v>563710</v>
      </c>
      <c r="E20" s="302">
        <v>-12313.390000000001</v>
      </c>
      <c r="F20" s="239"/>
      <c r="G20" s="327">
        <f>E20</f>
        <v>-12313.390000000001</v>
      </c>
      <c r="H20" s="392">
        <v>85256.189999999973</v>
      </c>
      <c r="I20" s="192"/>
      <c r="J20" s="393">
        <f t="shared" ref="J20:J27" si="8">SUM(H20:I20)</f>
        <v>85256.189999999973</v>
      </c>
      <c r="K20" s="843">
        <f>IFERROR((+H20/B20),0)</f>
        <v>0.15124122332404955</v>
      </c>
      <c r="L20" s="239"/>
      <c r="M20" s="240">
        <f t="shared" ref="M20:M27" si="9">IFERROR((+J20/D20),0)</f>
        <v>0.15124122332404955</v>
      </c>
      <c r="N20" s="361" t="s">
        <v>26</v>
      </c>
      <c r="O20" s="706"/>
      <c r="P20" s="706"/>
      <c r="Q20" s="706"/>
      <c r="R20" s="706"/>
      <c r="S20" s="706"/>
      <c r="T20" s="706"/>
    </row>
    <row r="21" spans="1:20">
      <c r="A21" s="299" t="s">
        <v>27</v>
      </c>
      <c r="B21" s="191">
        <v>1204880</v>
      </c>
      <c r="C21" s="192"/>
      <c r="D21" s="196">
        <f t="shared" si="7"/>
        <v>1204880</v>
      </c>
      <c r="E21" s="302">
        <v>77996.329999999929</v>
      </c>
      <c r="F21" s="239"/>
      <c r="G21" s="327">
        <f>E21</f>
        <v>77996.329999999929</v>
      </c>
      <c r="H21" s="394">
        <v>808237.86999999988</v>
      </c>
      <c r="I21" s="325"/>
      <c r="J21" s="395">
        <f t="shared" si="8"/>
        <v>808237.86999999988</v>
      </c>
      <c r="K21" s="843">
        <f t="shared" ref="K21:K27" si="10">IFERROR((+H21/B21),0)</f>
        <v>0.67080362359737056</v>
      </c>
      <c r="L21" s="192"/>
      <c r="M21" s="240">
        <f t="shared" si="9"/>
        <v>0.67080362359737056</v>
      </c>
      <c r="N21" s="706"/>
      <c r="O21" s="706"/>
      <c r="P21" s="706"/>
      <c r="Q21" s="706"/>
      <c r="R21" s="706"/>
      <c r="S21" s="706"/>
      <c r="T21" s="706"/>
    </row>
    <row r="22" spans="1:20" ht="13">
      <c r="A22" s="298" t="s">
        <v>28</v>
      </c>
      <c r="B22" s="191">
        <v>950000</v>
      </c>
      <c r="C22" s="192"/>
      <c r="D22" s="196">
        <f t="shared" si="7"/>
        <v>950000</v>
      </c>
      <c r="E22" s="302">
        <v>-2447.920000000001</v>
      </c>
      <c r="F22" s="239"/>
      <c r="G22" s="327">
        <f t="shared" ref="G22:G27" si="11">SUM(E22:F22)</f>
        <v>-2447.920000000001</v>
      </c>
      <c r="H22" s="394">
        <v>707457.89</v>
      </c>
      <c r="I22" s="325"/>
      <c r="J22" s="395">
        <f t="shared" si="8"/>
        <v>707457.89</v>
      </c>
      <c r="K22" s="843">
        <f t="shared" si="10"/>
        <v>0.74469251578947371</v>
      </c>
      <c r="L22" s="192"/>
      <c r="M22" s="240">
        <f t="shared" si="9"/>
        <v>0.74469251578947371</v>
      </c>
      <c r="N22" s="361" t="s">
        <v>26</v>
      </c>
      <c r="O22" s="706"/>
      <c r="P22" s="706"/>
      <c r="Q22" s="706"/>
      <c r="R22" s="706"/>
      <c r="S22" s="706"/>
      <c r="T22" s="706"/>
    </row>
    <row r="23" spans="1:20" ht="12.75" customHeight="1">
      <c r="A23" s="303" t="s">
        <v>29</v>
      </c>
      <c r="B23" s="191">
        <v>0</v>
      </c>
      <c r="C23" s="192"/>
      <c r="D23" s="196">
        <f t="shared" si="7"/>
        <v>0</v>
      </c>
      <c r="E23" s="302">
        <v>0</v>
      </c>
      <c r="F23" s="192"/>
      <c r="G23" s="327">
        <f t="shared" si="11"/>
        <v>0</v>
      </c>
      <c r="H23" s="394">
        <v>0</v>
      </c>
      <c r="I23" s="325"/>
      <c r="J23" s="395">
        <f t="shared" si="8"/>
        <v>0</v>
      </c>
      <c r="K23" s="843">
        <f t="shared" si="10"/>
        <v>0</v>
      </c>
      <c r="L23" s="192"/>
      <c r="M23" s="240">
        <f t="shared" si="9"/>
        <v>0</v>
      </c>
      <c r="N23" s="706"/>
      <c r="O23" s="706"/>
      <c r="P23" s="706"/>
      <c r="Q23" s="706"/>
      <c r="R23" s="706"/>
      <c r="S23" s="706"/>
      <c r="T23" s="706"/>
    </row>
    <row r="24" spans="1:20">
      <c r="A24" s="304" t="s">
        <v>30</v>
      </c>
      <c r="B24" s="191">
        <v>91250</v>
      </c>
      <c r="C24" s="192"/>
      <c r="D24" s="196">
        <f t="shared" si="7"/>
        <v>91250</v>
      </c>
      <c r="E24" s="302">
        <v>0</v>
      </c>
      <c r="F24" s="192"/>
      <c r="G24" s="327">
        <f t="shared" si="11"/>
        <v>0</v>
      </c>
      <c r="H24" s="394">
        <v>31599.75</v>
      </c>
      <c r="I24" s="325"/>
      <c r="J24" s="395">
        <f t="shared" si="8"/>
        <v>31599.75</v>
      </c>
      <c r="K24" s="843">
        <f t="shared" si="10"/>
        <v>0.34629863013698631</v>
      </c>
      <c r="L24" s="192"/>
      <c r="M24" s="240">
        <f t="shared" si="9"/>
        <v>0.34629863013698631</v>
      </c>
      <c r="N24" s="706"/>
      <c r="O24" s="706"/>
      <c r="P24" s="706"/>
      <c r="Q24" s="706"/>
      <c r="R24" s="706"/>
      <c r="S24" s="706"/>
      <c r="T24" s="706"/>
    </row>
    <row r="25" spans="1:20">
      <c r="A25" s="298" t="s">
        <v>31</v>
      </c>
      <c r="B25" s="191">
        <v>492662.99999999994</v>
      </c>
      <c r="C25" s="192"/>
      <c r="D25" s="196">
        <f t="shared" si="7"/>
        <v>492662.99999999994</v>
      </c>
      <c r="E25" s="302">
        <v>22783.919999999973</v>
      </c>
      <c r="F25" s="192"/>
      <c r="G25" s="327">
        <f t="shared" si="11"/>
        <v>22783.919999999973</v>
      </c>
      <c r="H25" s="394">
        <v>493278.52999999927</v>
      </c>
      <c r="I25" s="325"/>
      <c r="J25" s="395">
        <f t="shared" si="8"/>
        <v>493278.52999999927</v>
      </c>
      <c r="K25" s="843">
        <f t="shared" si="10"/>
        <v>1.0012493936017102</v>
      </c>
      <c r="L25" s="192"/>
      <c r="M25" s="240">
        <f t="shared" si="9"/>
        <v>1.0012493936017102</v>
      </c>
      <c r="N25" s="706"/>
      <c r="O25" s="706"/>
      <c r="P25" s="706"/>
      <c r="Q25" s="706"/>
      <c r="R25" s="706"/>
      <c r="S25" s="706"/>
      <c r="T25" s="706"/>
    </row>
    <row r="26" spans="1:20">
      <c r="A26" s="298" t="s">
        <v>32</v>
      </c>
      <c r="B26" s="191">
        <v>3958948</v>
      </c>
      <c r="C26" s="192"/>
      <c r="D26" s="196">
        <f t="shared" si="7"/>
        <v>3958948</v>
      </c>
      <c r="E26" s="302">
        <v>249821.38999999998</v>
      </c>
      <c r="F26" s="192"/>
      <c r="G26" s="327">
        <f t="shared" si="11"/>
        <v>249821.38999999998</v>
      </c>
      <c r="H26" s="394">
        <v>3014670.0300000035</v>
      </c>
      <c r="I26" s="325"/>
      <c r="J26" s="395">
        <f t="shared" si="8"/>
        <v>3014670.0300000035</v>
      </c>
      <c r="K26" s="843">
        <f t="shared" si="10"/>
        <v>0.76148260345930374</v>
      </c>
      <c r="L26" s="192"/>
      <c r="M26" s="240">
        <f t="shared" si="9"/>
        <v>0.76148260345930374</v>
      </c>
      <c r="N26" s="706"/>
      <c r="O26" s="706"/>
      <c r="P26" s="706"/>
      <c r="Q26" s="706"/>
      <c r="R26" s="706"/>
      <c r="S26" s="706"/>
      <c r="T26" s="706"/>
    </row>
    <row r="27" spans="1:20" ht="13" thickBot="1">
      <c r="A27" s="305" t="s">
        <v>33</v>
      </c>
      <c r="B27" s="203">
        <v>60000</v>
      </c>
      <c r="C27" s="194"/>
      <c r="D27" s="204">
        <f t="shared" si="7"/>
        <v>60000</v>
      </c>
      <c r="E27" s="387">
        <v>0</v>
      </c>
      <c r="F27" s="388"/>
      <c r="G27" s="390">
        <f t="shared" si="11"/>
        <v>0</v>
      </c>
      <c r="H27" s="396">
        <v>68618.84</v>
      </c>
      <c r="I27" s="328"/>
      <c r="J27" s="397">
        <f t="shared" si="8"/>
        <v>68618.84</v>
      </c>
      <c r="K27" s="843">
        <f t="shared" si="10"/>
        <v>1.1436473333333332</v>
      </c>
      <c r="L27" s="194"/>
      <c r="M27" s="240">
        <f t="shared" si="9"/>
        <v>1.1436473333333332</v>
      </c>
      <c r="N27" s="706"/>
      <c r="O27" s="706"/>
      <c r="P27" s="706"/>
      <c r="Q27" s="706"/>
      <c r="R27" s="706"/>
      <c r="S27" s="706"/>
      <c r="T27" s="706"/>
    </row>
    <row r="28" spans="1:20" ht="13" thickBot="1">
      <c r="A28" s="197"/>
      <c r="B28" s="198"/>
      <c r="C28" s="199"/>
      <c r="D28" s="200"/>
      <c r="E28" s="376"/>
      <c r="F28" s="199"/>
      <c r="G28" s="376"/>
      <c r="H28" s="386"/>
      <c r="I28" s="199"/>
      <c r="J28" s="200"/>
      <c r="K28" s="376"/>
      <c r="L28" s="199"/>
      <c r="M28" s="200"/>
      <c r="N28" s="706"/>
      <c r="O28" s="706"/>
      <c r="P28" s="706"/>
      <c r="Q28" s="706"/>
      <c r="R28" s="706"/>
      <c r="S28" s="706"/>
      <c r="T28" s="706"/>
    </row>
    <row r="29" spans="1:20" ht="13.5" thickBot="1">
      <c r="A29" s="374" t="s">
        <v>34</v>
      </c>
      <c r="B29" s="849">
        <f>B18+SUM(B20:B27)</f>
        <v>65067100</v>
      </c>
      <c r="C29" s="850"/>
      <c r="D29" s="383">
        <f>SUM(B29:C29)</f>
        <v>65067100</v>
      </c>
      <c r="E29" s="851">
        <f>E18+SUM(E20:E27)</f>
        <v>3479207.7710999995</v>
      </c>
      <c r="F29" s="850"/>
      <c r="G29" s="391">
        <f>G18+SUM(G20:G27)</f>
        <v>3479207.7710999995</v>
      </c>
      <c r="H29" s="306">
        <f>H18+SUM(H20:H27)</f>
        <v>38130255.213200003</v>
      </c>
      <c r="I29" s="195"/>
      <c r="J29" s="383">
        <f>SUM(H29:I29)</f>
        <v>38130255.213200003</v>
      </c>
      <c r="K29" s="897">
        <f t="shared" ref="K29" si="12">IFERROR((+H29/B29),0)</f>
        <v>0.58601436383671635</v>
      </c>
      <c r="L29" s="194"/>
      <c r="M29" s="898">
        <f t="shared" ref="M29" si="13">IFERROR((+J29/D29),0)</f>
        <v>0.58601436383671635</v>
      </c>
      <c r="N29" s="706"/>
      <c r="O29" s="706"/>
      <c r="P29" s="706"/>
      <c r="Q29" s="706"/>
      <c r="R29" s="706"/>
      <c r="S29" s="706"/>
      <c r="T29" s="706"/>
    </row>
    <row r="30" spans="1:20" ht="18.649999999999999" customHeight="1" thickBot="1">
      <c r="A30" s="953" t="s">
        <v>35</v>
      </c>
      <c r="B30" s="954"/>
      <c r="C30" s="954"/>
      <c r="D30" s="954"/>
      <c r="E30" s="954"/>
      <c r="F30" s="954"/>
      <c r="G30" s="954"/>
      <c r="H30" s="954"/>
      <c r="I30" s="954"/>
      <c r="J30" s="954"/>
      <c r="K30" s="954"/>
      <c r="L30" s="954"/>
      <c r="M30" s="955"/>
      <c r="N30" s="706"/>
      <c r="O30" s="706"/>
      <c r="P30" s="706"/>
      <c r="Q30" s="706"/>
      <c r="R30" s="706"/>
      <c r="S30" s="706"/>
      <c r="T30" s="706"/>
    </row>
    <row r="31" spans="1:20" ht="13" thickBot="1">
      <c r="A31" s="301" t="s">
        <v>36</v>
      </c>
      <c r="B31" s="892" t="s">
        <v>26</v>
      </c>
      <c r="C31" s="893"/>
      <c r="D31" s="894" t="str">
        <f>B31</f>
        <v xml:space="preserve"> </v>
      </c>
      <c r="E31" s="307">
        <v>63955</v>
      </c>
      <c r="F31" s="852"/>
      <c r="G31" s="853">
        <f>E31</f>
        <v>63955</v>
      </c>
      <c r="H31" s="307">
        <v>710798</v>
      </c>
      <c r="I31" s="852"/>
      <c r="J31" s="853">
        <f>H31</f>
        <v>710798</v>
      </c>
      <c r="K31" s="308"/>
      <c r="L31" s="309"/>
      <c r="M31" s="310"/>
      <c r="N31" s="706"/>
      <c r="O31" s="706"/>
      <c r="P31" s="706"/>
      <c r="Q31" s="706"/>
      <c r="R31" s="706"/>
      <c r="S31" s="706"/>
      <c r="T31" s="706"/>
    </row>
    <row r="32" spans="1:20" ht="13" thickBot="1">
      <c r="A32" s="311" t="s">
        <v>37</v>
      </c>
      <c r="B32" s="198"/>
      <c r="C32" s="199"/>
      <c r="D32" s="200"/>
      <c r="E32" s="201"/>
      <c r="F32" s="199"/>
      <c r="G32" s="202"/>
      <c r="H32" s="201"/>
      <c r="I32" s="199"/>
      <c r="J32" s="200"/>
      <c r="K32" s="201"/>
      <c r="L32" s="199"/>
      <c r="M32" s="200"/>
      <c r="N32" s="706"/>
      <c r="O32" s="706"/>
      <c r="P32" s="706"/>
      <c r="Q32" s="706"/>
      <c r="R32" s="706"/>
      <c r="S32" s="706"/>
      <c r="T32" s="706"/>
    </row>
    <row r="33" spans="1:13">
      <c r="A33" s="312"/>
      <c r="B33" s="312"/>
      <c r="C33" s="312"/>
      <c r="D33" s="312"/>
      <c r="E33" s="312"/>
      <c r="F33" s="312"/>
      <c r="G33" s="312"/>
      <c r="H33" s="312"/>
      <c r="I33" s="312"/>
      <c r="J33" s="312"/>
      <c r="K33" s="312"/>
      <c r="L33" s="312"/>
      <c r="M33" s="312"/>
    </row>
    <row r="34" spans="1:13">
      <c r="A34" s="956" t="s">
        <v>38</v>
      </c>
      <c r="B34" s="956"/>
      <c r="C34" s="956"/>
      <c r="D34" s="956"/>
      <c r="E34" s="956"/>
      <c r="F34" s="956"/>
      <c r="G34" s="956"/>
      <c r="H34" s="956"/>
      <c r="I34" s="956"/>
      <c r="J34" s="956"/>
      <c r="K34" s="956"/>
      <c r="L34" s="956"/>
      <c r="M34" s="956"/>
    </row>
    <row r="35" spans="1:13" ht="42.75" customHeight="1">
      <c r="A35" s="956" t="s">
        <v>39</v>
      </c>
      <c r="B35" s="956"/>
      <c r="C35" s="956"/>
      <c r="D35" s="956"/>
      <c r="E35" s="956"/>
      <c r="F35" s="956"/>
      <c r="G35" s="956"/>
      <c r="H35" s="956"/>
      <c r="I35" s="956"/>
      <c r="J35" s="956"/>
      <c r="K35" s="956"/>
      <c r="L35" s="956"/>
      <c r="M35" s="956"/>
    </row>
    <row r="36" spans="1:13" ht="31.5" customHeight="1">
      <c r="A36" s="956" t="s">
        <v>40</v>
      </c>
      <c r="B36" s="956"/>
      <c r="C36" s="956"/>
      <c r="D36" s="956"/>
      <c r="E36" s="956"/>
      <c r="F36" s="956"/>
      <c r="G36" s="956"/>
      <c r="H36" s="956"/>
      <c r="I36" s="956"/>
      <c r="J36" s="956"/>
      <c r="K36" s="956"/>
      <c r="L36" s="956"/>
      <c r="M36" s="956"/>
    </row>
    <row r="37" spans="1:13" ht="23.25" customHeight="1">
      <c r="A37" s="956" t="s">
        <v>41</v>
      </c>
      <c r="B37" s="956"/>
      <c r="C37" s="956"/>
      <c r="D37" s="956"/>
      <c r="E37" s="956"/>
      <c r="F37" s="956"/>
      <c r="G37" s="956"/>
      <c r="H37" s="956"/>
      <c r="I37" s="956"/>
      <c r="J37" s="956"/>
      <c r="K37" s="956"/>
      <c r="L37" s="956"/>
      <c r="M37" s="956"/>
    </row>
    <row r="38" spans="1:13" ht="24" customHeight="1">
      <c r="A38" s="145" t="s">
        <v>42</v>
      </c>
      <c r="B38" s="706"/>
      <c r="C38" s="706"/>
      <c r="D38" s="706"/>
      <c r="E38" s="706"/>
      <c r="F38" s="706"/>
      <c r="G38" s="706"/>
      <c r="H38" s="706"/>
      <c r="I38" s="706"/>
      <c r="J38" s="706"/>
      <c r="K38" s="706"/>
      <c r="L38" s="706"/>
      <c r="M38" s="706"/>
    </row>
    <row r="39" spans="1:13" ht="15" customHeight="1">
      <c r="A39" s="943" t="s">
        <v>43</v>
      </c>
      <c r="B39" s="943"/>
      <c r="C39" s="943"/>
      <c r="D39" s="943"/>
      <c r="E39" s="943"/>
      <c r="F39" s="943"/>
      <c r="G39" s="943"/>
      <c r="H39" s="943"/>
      <c r="I39" s="943"/>
      <c r="J39" s="943"/>
      <c r="K39" s="943"/>
      <c r="L39" s="943"/>
      <c r="M39" s="943"/>
    </row>
    <row r="48" spans="1:13">
      <c r="A48" s="706"/>
      <c r="B48" s="706"/>
      <c r="C48" s="706"/>
      <c r="D48" s="706"/>
      <c r="E48" s="706"/>
      <c r="F48" s="313"/>
      <c r="G48" s="706"/>
      <c r="H48" s="706"/>
      <c r="I48" s="706"/>
      <c r="J48" s="706"/>
      <c r="K48" s="706"/>
      <c r="L48" s="706"/>
      <c r="M48" s="706"/>
    </row>
  </sheetData>
  <mergeCells count="13">
    <mergeCell ref="A39:M39"/>
    <mergeCell ref="A1:M1"/>
    <mergeCell ref="A2:M2"/>
    <mergeCell ref="A3:M3"/>
    <mergeCell ref="B4:D4"/>
    <mergeCell ref="E4:G4"/>
    <mergeCell ref="H4:J4"/>
    <mergeCell ref="K4:M4"/>
    <mergeCell ref="A30:M30"/>
    <mergeCell ref="A34:M34"/>
    <mergeCell ref="A35:M35"/>
    <mergeCell ref="A36:M36"/>
    <mergeCell ref="A37:M37"/>
  </mergeCells>
  <printOptions horizontalCentered="1" verticalCentered="1"/>
  <pageMargins left="0.25" right="0.25" top="0.5" bottom="0.5" header="0.5" footer="0.5"/>
  <pageSetup scale="82" orientation="landscape" r:id="rId1"/>
  <headerFooter alignWithMargins="0"/>
  <ignoredErrors>
    <ignoredError sqref="E1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Y214"/>
  <sheetViews>
    <sheetView topLeftCell="A10" zoomScale="110" zoomScaleNormal="110" workbookViewId="0">
      <selection activeCell="I74" sqref="I74"/>
    </sheetView>
  </sheetViews>
  <sheetFormatPr defaultRowHeight="12.5"/>
  <cols>
    <col min="1" max="1" width="10.54296875" customWidth="1"/>
    <col min="2" max="2" width="11.54296875" customWidth="1"/>
    <col min="3" max="3" width="9.54296875" customWidth="1"/>
    <col min="4" max="4" width="10.54296875" customWidth="1"/>
    <col min="5" max="5" width="6.54296875" customWidth="1"/>
    <col min="6" max="6" width="11.453125" customWidth="1"/>
    <col min="7" max="9" width="6.54296875" customWidth="1"/>
    <col min="10" max="10" width="11.54296875" customWidth="1"/>
    <col min="11" max="11" width="6.54296875" customWidth="1"/>
    <col min="12" max="12" width="12.453125" bestFit="1" customWidth="1"/>
    <col min="13" max="13" width="9.453125" customWidth="1"/>
    <col min="14" max="14" width="11.54296875" customWidth="1"/>
    <col min="15" max="16" width="11.453125" bestFit="1" customWidth="1"/>
    <col min="17" max="17" width="9.54296875" customWidth="1"/>
    <col min="18" max="18" width="12.453125" bestFit="1" customWidth="1"/>
    <col min="19" max="19" width="15.453125" customWidth="1"/>
  </cols>
  <sheetData>
    <row r="1" spans="1:25" ht="15.5">
      <c r="A1" s="1011" t="s">
        <v>321</v>
      </c>
      <c r="B1" s="1011"/>
      <c r="C1" s="1011"/>
      <c r="D1" s="1011"/>
      <c r="E1" s="1011"/>
      <c r="F1" s="1011"/>
      <c r="G1" s="1011"/>
      <c r="H1" s="1011"/>
      <c r="I1" s="1011"/>
      <c r="J1" s="1011"/>
      <c r="K1" s="1011"/>
      <c r="L1" s="1011"/>
      <c r="M1" s="1011"/>
      <c r="N1" s="1011"/>
      <c r="O1" s="1011"/>
      <c r="P1" s="1011"/>
      <c r="Q1" s="1011"/>
      <c r="R1" s="1011"/>
      <c r="S1" s="1011"/>
      <c r="T1" s="706"/>
      <c r="U1" s="706"/>
      <c r="V1" s="706"/>
      <c r="W1" s="706"/>
      <c r="X1" s="706"/>
      <c r="Y1" s="706"/>
    </row>
    <row r="2" spans="1:25" ht="15.5">
      <c r="A2" s="1011" t="s">
        <v>1</v>
      </c>
      <c r="B2" s="1011"/>
      <c r="C2" s="1011"/>
      <c r="D2" s="1011"/>
      <c r="E2" s="1011"/>
      <c r="F2" s="1011"/>
      <c r="G2" s="1011"/>
      <c r="H2" s="1011"/>
      <c r="I2" s="1011"/>
      <c r="J2" s="1011"/>
      <c r="K2" s="1011"/>
      <c r="L2" s="1011"/>
      <c r="M2" s="1011"/>
      <c r="N2" s="1011"/>
      <c r="O2" s="1011"/>
      <c r="P2" s="1011"/>
      <c r="Q2" s="1011"/>
      <c r="R2" s="1011"/>
      <c r="S2" s="1011"/>
      <c r="T2" s="706"/>
      <c r="U2" s="706"/>
      <c r="V2" s="706"/>
      <c r="W2" s="706"/>
      <c r="X2" s="706"/>
      <c r="Y2" s="706"/>
    </row>
    <row r="3" spans="1:25" s="7" customFormat="1" ht="16" thickBot="1">
      <c r="A3" s="962" t="str">
        <f>'ESA Table 1'!A3:M3</f>
        <v>Through November 2020</v>
      </c>
      <c r="B3" s="1000"/>
      <c r="C3" s="1000"/>
      <c r="D3" s="1000"/>
      <c r="E3" s="1000"/>
      <c r="F3" s="1000"/>
      <c r="G3" s="1000"/>
      <c r="H3" s="1000"/>
      <c r="I3" s="1000"/>
      <c r="J3" s="1000"/>
      <c r="K3" s="1000"/>
      <c r="L3" s="1000"/>
      <c r="M3" s="1000"/>
      <c r="N3" s="1000"/>
      <c r="O3" s="1000"/>
      <c r="P3" s="1000"/>
      <c r="Q3" s="1000"/>
      <c r="R3" s="1000"/>
      <c r="S3" s="1000"/>
      <c r="T3" s="706"/>
      <c r="U3" s="706"/>
      <c r="V3" s="706"/>
      <c r="W3" s="706"/>
      <c r="X3" s="706"/>
      <c r="Y3" s="706"/>
    </row>
    <row r="4" spans="1:25" s="7" customFormat="1" ht="15.5">
      <c r="A4" s="1040" t="s">
        <v>322</v>
      </c>
      <c r="B4" s="1041"/>
      <c r="C4" s="1041"/>
      <c r="D4" s="1041"/>
      <c r="E4" s="1041"/>
      <c r="F4" s="1041"/>
      <c r="G4" s="1041"/>
      <c r="H4" s="1041"/>
      <c r="I4" s="1041"/>
      <c r="J4" s="1041"/>
      <c r="K4" s="1041"/>
      <c r="L4" s="1041"/>
      <c r="M4" s="1041"/>
      <c r="N4" s="1041"/>
      <c r="O4" s="1041"/>
      <c r="P4" s="1041"/>
      <c r="Q4" s="1041"/>
      <c r="R4" s="1041"/>
      <c r="S4" s="1042"/>
      <c r="T4" s="706"/>
      <c r="U4" s="706"/>
      <c r="V4" s="706"/>
      <c r="W4" s="706"/>
      <c r="X4" s="706"/>
      <c r="Y4" s="706"/>
    </row>
    <row r="5" spans="1:25" ht="13">
      <c r="A5" s="1051" t="s">
        <v>323</v>
      </c>
      <c r="B5" s="979" t="s">
        <v>324</v>
      </c>
      <c r="C5" s="979"/>
      <c r="D5" s="979"/>
      <c r="E5" s="1050"/>
      <c r="F5" s="979" t="s">
        <v>325</v>
      </c>
      <c r="G5" s="979"/>
      <c r="H5" s="979"/>
      <c r="I5" s="979"/>
      <c r="J5" s="1056" t="s">
        <v>326</v>
      </c>
      <c r="K5" s="1003"/>
      <c r="L5" s="1003"/>
      <c r="M5" s="1003"/>
      <c r="N5" s="1003" t="s">
        <v>10</v>
      </c>
      <c r="O5" s="1003"/>
      <c r="P5" s="1003"/>
      <c r="Q5" s="1003"/>
      <c r="R5" s="1003"/>
      <c r="S5" s="1004"/>
      <c r="T5" s="706"/>
      <c r="U5" s="706"/>
      <c r="V5" s="706"/>
      <c r="W5" s="706"/>
      <c r="X5" s="706"/>
      <c r="Y5" s="706"/>
    </row>
    <row r="6" spans="1:25" ht="36" customHeight="1">
      <c r="A6" s="1052"/>
      <c r="B6" s="1043" t="s">
        <v>327</v>
      </c>
      <c r="C6" s="1003" t="s">
        <v>328</v>
      </c>
      <c r="D6" s="1003"/>
      <c r="E6" s="1003"/>
      <c r="F6" s="1043" t="s">
        <v>327</v>
      </c>
      <c r="G6" s="1003" t="s">
        <v>328</v>
      </c>
      <c r="H6" s="1003"/>
      <c r="I6" s="1054"/>
      <c r="J6" s="1044" t="s">
        <v>327</v>
      </c>
      <c r="K6" s="1055" t="s">
        <v>328</v>
      </c>
      <c r="L6" s="1003"/>
      <c r="M6" s="1003"/>
      <c r="N6" s="1043" t="s">
        <v>327</v>
      </c>
      <c r="O6" s="1043" t="s">
        <v>329</v>
      </c>
      <c r="P6" s="1043"/>
      <c r="Q6" s="1003" t="s">
        <v>328</v>
      </c>
      <c r="R6" s="1003"/>
      <c r="S6" s="1004"/>
      <c r="T6" s="706"/>
      <c r="U6" s="706"/>
      <c r="V6" s="706"/>
      <c r="W6" s="706"/>
      <c r="X6" s="706"/>
      <c r="Y6" s="706"/>
    </row>
    <row r="7" spans="1:25" ht="27" customHeight="1">
      <c r="A7" s="1053"/>
      <c r="B7" s="1043"/>
      <c r="C7" s="922" t="s">
        <v>330</v>
      </c>
      <c r="D7" s="922" t="s">
        <v>331</v>
      </c>
      <c r="E7" s="922" t="s">
        <v>332</v>
      </c>
      <c r="F7" s="1043"/>
      <c r="G7" s="922" t="s">
        <v>330</v>
      </c>
      <c r="H7" s="922" t="s">
        <v>331</v>
      </c>
      <c r="I7" s="928" t="s">
        <v>332</v>
      </c>
      <c r="J7" s="1046"/>
      <c r="K7" s="929" t="s">
        <v>330</v>
      </c>
      <c r="L7" s="922" t="s">
        <v>331</v>
      </c>
      <c r="M7" s="922" t="s">
        <v>332</v>
      </c>
      <c r="N7" s="1043"/>
      <c r="O7" s="926" t="s">
        <v>333</v>
      </c>
      <c r="P7" s="926" t="s">
        <v>334</v>
      </c>
      <c r="Q7" s="922" t="s">
        <v>330</v>
      </c>
      <c r="R7" s="928" t="s">
        <v>331</v>
      </c>
      <c r="S7" s="923" t="s">
        <v>332</v>
      </c>
      <c r="T7" s="706"/>
      <c r="U7" s="706"/>
      <c r="V7" s="706"/>
      <c r="W7" s="706"/>
      <c r="X7" s="706"/>
      <c r="Y7" s="706"/>
    </row>
    <row r="8" spans="1:25">
      <c r="A8" s="13" t="s">
        <v>335</v>
      </c>
      <c r="B8" s="185"/>
      <c r="C8" s="185"/>
      <c r="D8" s="185"/>
      <c r="E8" s="185"/>
      <c r="F8" s="185">
        <v>0</v>
      </c>
      <c r="G8" s="185">
        <v>0</v>
      </c>
      <c r="H8" s="185">
        <v>0</v>
      </c>
      <c r="I8" s="185">
        <v>0</v>
      </c>
      <c r="J8" s="373">
        <v>1951</v>
      </c>
      <c r="K8" s="74"/>
      <c r="L8" s="74">
        <v>745970.03561400005</v>
      </c>
      <c r="M8" s="74">
        <v>105.320763</v>
      </c>
      <c r="N8" s="74">
        <f>J8</f>
        <v>1951</v>
      </c>
      <c r="O8" s="74">
        <v>1521</v>
      </c>
      <c r="P8" s="74">
        <v>430</v>
      </c>
      <c r="Q8" s="185"/>
      <c r="R8" s="900">
        <f>L8</f>
        <v>745970.03561400005</v>
      </c>
      <c r="S8" s="787">
        <f>M8</f>
        <v>105.320763</v>
      </c>
      <c r="T8" s="899"/>
      <c r="U8" s="706"/>
      <c r="V8" s="706"/>
      <c r="W8" s="706"/>
      <c r="X8" s="706"/>
      <c r="Y8" s="706"/>
    </row>
    <row r="9" spans="1:25" ht="12.65" customHeight="1">
      <c r="A9" s="13" t="s">
        <v>336</v>
      </c>
      <c r="B9" s="185"/>
      <c r="C9" s="185"/>
      <c r="D9" s="185"/>
      <c r="E9" s="185"/>
      <c r="F9" s="185"/>
      <c r="G9" s="185"/>
      <c r="H9" s="185"/>
      <c r="I9" s="185"/>
      <c r="J9" s="74">
        <v>13323</v>
      </c>
      <c r="K9" s="74"/>
      <c r="L9" s="63">
        <v>7102802.8426660001</v>
      </c>
      <c r="M9" s="63">
        <v>1056.0227910000001</v>
      </c>
      <c r="N9" s="74">
        <f>J9</f>
        <v>13323</v>
      </c>
      <c r="O9" s="74">
        <v>10561</v>
      </c>
      <c r="P9" s="74">
        <v>2762</v>
      </c>
      <c r="Q9" s="185"/>
      <c r="R9" s="900">
        <f>L9</f>
        <v>7102802.8426660001</v>
      </c>
      <c r="S9" s="787">
        <f t="shared" ref="S9:S18" si="0">M9</f>
        <v>1056.0227910000001</v>
      </c>
      <c r="T9" s="899"/>
      <c r="U9" s="281"/>
      <c r="V9" s="706"/>
      <c r="W9" s="706"/>
      <c r="X9" s="706"/>
      <c r="Y9" s="706"/>
    </row>
    <row r="10" spans="1:25">
      <c r="A10" s="13" t="s">
        <v>337</v>
      </c>
      <c r="B10" s="185"/>
      <c r="C10" s="185"/>
      <c r="D10" s="185"/>
      <c r="E10" s="185"/>
      <c r="F10" s="185"/>
      <c r="G10" s="185"/>
      <c r="H10" s="185"/>
      <c r="I10" s="185"/>
      <c r="J10" s="74">
        <v>23485</v>
      </c>
      <c r="K10" s="74"/>
      <c r="L10" s="63">
        <v>12575416.971997</v>
      </c>
      <c r="M10" s="63">
        <v>1885.2897700000001</v>
      </c>
      <c r="N10" s="74">
        <f t="shared" ref="N10:N18" si="1">J10</f>
        <v>23485</v>
      </c>
      <c r="O10" s="74">
        <v>18455</v>
      </c>
      <c r="P10" s="74">
        <v>5030</v>
      </c>
      <c r="Q10" s="185"/>
      <c r="R10" s="900">
        <f t="shared" ref="R10:R18" si="2">L10</f>
        <v>12575416.971997</v>
      </c>
      <c r="S10" s="787">
        <f t="shared" si="0"/>
        <v>1885.2897700000001</v>
      </c>
      <c r="T10" s="899"/>
      <c r="U10" s="706"/>
      <c r="V10" s="706"/>
      <c r="W10" s="706"/>
      <c r="X10" s="706"/>
      <c r="Y10" s="706"/>
    </row>
    <row r="11" spans="1:25" s="7" customFormat="1">
      <c r="A11" s="13" t="s">
        <v>338</v>
      </c>
      <c r="B11" s="185"/>
      <c r="C11" s="185"/>
      <c r="D11" s="185"/>
      <c r="E11" s="185"/>
      <c r="F11" s="185"/>
      <c r="G11" s="185"/>
      <c r="H11" s="185"/>
      <c r="I11" s="185"/>
      <c r="J11" s="74">
        <v>23986</v>
      </c>
      <c r="K11" s="74"/>
      <c r="L11" s="63">
        <v>12979816.703938</v>
      </c>
      <c r="M11" s="63">
        <v>1942.7622940000001</v>
      </c>
      <c r="N11" s="74">
        <f t="shared" si="1"/>
        <v>23986</v>
      </c>
      <c r="O11" s="74">
        <v>18844</v>
      </c>
      <c r="P11" s="74">
        <v>5142</v>
      </c>
      <c r="Q11" s="185"/>
      <c r="R11" s="900">
        <f t="shared" si="2"/>
        <v>12979816.703938</v>
      </c>
      <c r="S11" s="787">
        <f t="shared" si="0"/>
        <v>1942.7622940000001</v>
      </c>
      <c r="T11" s="899"/>
      <c r="U11" s="706"/>
      <c r="V11" s="706"/>
      <c r="W11" s="706"/>
      <c r="X11" s="706"/>
      <c r="Y11" s="706"/>
    </row>
    <row r="12" spans="1:25" s="7" customFormat="1">
      <c r="A12" s="13" t="s">
        <v>339</v>
      </c>
      <c r="B12" s="185"/>
      <c r="C12" s="185"/>
      <c r="D12" s="185"/>
      <c r="E12" s="185"/>
      <c r="F12" s="185"/>
      <c r="G12" s="185"/>
      <c r="H12" s="185"/>
      <c r="I12" s="185"/>
      <c r="J12" s="74">
        <v>24028</v>
      </c>
      <c r="K12" s="74"/>
      <c r="L12" s="63">
        <v>13009200.833281999</v>
      </c>
      <c r="M12" s="63">
        <v>1948.7855099999999</v>
      </c>
      <c r="N12" s="74">
        <f t="shared" si="1"/>
        <v>24028</v>
      </c>
      <c r="O12" s="74">
        <v>18877</v>
      </c>
      <c r="P12" s="74">
        <v>5151</v>
      </c>
      <c r="Q12" s="185"/>
      <c r="R12" s="900">
        <f t="shared" si="2"/>
        <v>13009200.833281999</v>
      </c>
      <c r="S12" s="787">
        <f t="shared" si="0"/>
        <v>1948.7855099999999</v>
      </c>
      <c r="T12" s="899"/>
      <c r="U12" s="706"/>
      <c r="V12" s="706"/>
      <c r="W12" s="706"/>
      <c r="X12" s="706"/>
      <c r="Y12" s="706"/>
    </row>
    <row r="13" spans="1:25" s="7" customFormat="1">
      <c r="A13" s="13" t="s">
        <v>340</v>
      </c>
      <c r="B13" s="185"/>
      <c r="C13" s="185"/>
      <c r="D13" s="185"/>
      <c r="E13" s="185"/>
      <c r="F13" s="185"/>
      <c r="G13" s="185"/>
      <c r="H13" s="185"/>
      <c r="I13" s="185"/>
      <c r="J13" s="74">
        <v>24792</v>
      </c>
      <c r="K13" s="74"/>
      <c r="L13" s="63">
        <v>13403429.713936999</v>
      </c>
      <c r="M13" s="63">
        <v>2007.4050990000001</v>
      </c>
      <c r="N13" s="74">
        <f t="shared" si="1"/>
        <v>24792</v>
      </c>
      <c r="O13" s="74">
        <v>19487</v>
      </c>
      <c r="P13" s="74">
        <v>5305</v>
      </c>
      <c r="Q13" s="185"/>
      <c r="R13" s="900">
        <f t="shared" si="2"/>
        <v>13403429.713936999</v>
      </c>
      <c r="S13" s="787">
        <f t="shared" si="0"/>
        <v>2007.4050990000001</v>
      </c>
      <c r="T13" s="899"/>
      <c r="U13" s="706"/>
      <c r="V13" s="706"/>
      <c r="W13" s="706"/>
      <c r="X13" s="706"/>
      <c r="Y13" s="706"/>
    </row>
    <row r="14" spans="1:25" s="7" customFormat="1">
      <c r="A14" s="13" t="s">
        <v>341</v>
      </c>
      <c r="B14" s="185"/>
      <c r="C14" s="185"/>
      <c r="D14" s="185"/>
      <c r="E14" s="185"/>
      <c r="F14" s="185"/>
      <c r="G14" s="185"/>
      <c r="H14" s="185"/>
      <c r="I14" s="185"/>
      <c r="J14" s="74">
        <v>28421</v>
      </c>
      <c r="K14" s="74"/>
      <c r="L14" s="63">
        <v>15447628.473409999</v>
      </c>
      <c r="M14" s="63">
        <v>2312.1824329999999</v>
      </c>
      <c r="N14" s="74">
        <f t="shared" si="1"/>
        <v>28421</v>
      </c>
      <c r="O14" s="74">
        <v>22389</v>
      </c>
      <c r="P14" s="74">
        <v>6032</v>
      </c>
      <c r="Q14" s="185"/>
      <c r="R14" s="900">
        <f t="shared" si="2"/>
        <v>15447628.473409999</v>
      </c>
      <c r="S14" s="787">
        <f t="shared" si="0"/>
        <v>2312.1824329999999</v>
      </c>
      <c r="T14" s="899"/>
      <c r="U14" s="706"/>
      <c r="V14" s="706"/>
      <c r="W14" s="706"/>
      <c r="X14" s="706"/>
      <c r="Y14" s="706"/>
    </row>
    <row r="15" spans="1:25" s="7" customFormat="1">
      <c r="A15" s="13" t="s">
        <v>342</v>
      </c>
      <c r="B15" s="185"/>
      <c r="C15" s="185"/>
      <c r="D15" s="185"/>
      <c r="E15" s="185"/>
      <c r="F15" s="185"/>
      <c r="G15" s="185"/>
      <c r="H15" s="185"/>
      <c r="I15" s="185"/>
      <c r="J15" s="208">
        <v>33536</v>
      </c>
      <c r="K15" s="208"/>
      <c r="L15" s="208">
        <v>18228651.027779002</v>
      </c>
      <c r="M15" s="208">
        <v>2735.949341</v>
      </c>
      <c r="N15" s="74">
        <f t="shared" si="1"/>
        <v>33536</v>
      </c>
      <c r="O15" s="74">
        <v>26504</v>
      </c>
      <c r="P15" s="74">
        <v>7032</v>
      </c>
      <c r="Q15" s="238"/>
      <c r="R15" s="900">
        <f t="shared" si="2"/>
        <v>18228651.027779002</v>
      </c>
      <c r="S15" s="787">
        <f t="shared" si="0"/>
        <v>2735.949341</v>
      </c>
      <c r="T15" s="899"/>
      <c r="U15" s="706"/>
      <c r="V15" s="706"/>
      <c r="W15" s="706"/>
      <c r="X15" s="706"/>
      <c r="Y15" s="706"/>
    </row>
    <row r="16" spans="1:25" s="7" customFormat="1" ht="13">
      <c r="A16" s="13" t="s">
        <v>343</v>
      </c>
      <c r="B16" s="185"/>
      <c r="C16" s="185"/>
      <c r="D16" s="185"/>
      <c r="E16" s="185"/>
      <c r="F16" s="185"/>
      <c r="G16" s="185"/>
      <c r="H16" s="185"/>
      <c r="I16" s="185"/>
      <c r="J16" s="208">
        <v>39957</v>
      </c>
      <c r="K16" s="208"/>
      <c r="L16" s="208">
        <v>21426546.471246999</v>
      </c>
      <c r="M16" s="208">
        <v>3218.1039489999998</v>
      </c>
      <c r="N16" s="74">
        <f t="shared" si="1"/>
        <v>39957</v>
      </c>
      <c r="O16" s="74">
        <v>31691</v>
      </c>
      <c r="P16" s="74">
        <v>8266</v>
      </c>
      <c r="Q16" s="238"/>
      <c r="R16" s="900">
        <f t="shared" si="2"/>
        <v>21426546.471246999</v>
      </c>
      <c r="S16" s="787">
        <f t="shared" si="0"/>
        <v>3218.1039489999998</v>
      </c>
      <c r="T16" s="899"/>
      <c r="U16" s="211"/>
      <c r="V16" s="212"/>
      <c r="W16" s="210"/>
      <c r="X16" s="209"/>
      <c r="Y16" s="209"/>
    </row>
    <row r="17" spans="1:20" s="7" customFormat="1">
      <c r="A17" s="13" t="s">
        <v>344</v>
      </c>
      <c r="B17" s="185"/>
      <c r="C17" s="185"/>
      <c r="D17" s="185"/>
      <c r="E17" s="185"/>
      <c r="F17" s="185"/>
      <c r="G17" s="185"/>
      <c r="H17" s="185"/>
      <c r="I17" s="185"/>
      <c r="J17" s="74">
        <v>48234</v>
      </c>
      <c r="K17" s="208"/>
      <c r="L17" s="208">
        <v>25539580.787404999</v>
      </c>
      <c r="M17" s="208">
        <v>3861.3380870000001</v>
      </c>
      <c r="N17" s="74">
        <f t="shared" si="1"/>
        <v>48234</v>
      </c>
      <c r="O17" s="74">
        <v>38437</v>
      </c>
      <c r="P17" s="246">
        <v>9797</v>
      </c>
      <c r="Q17" s="238"/>
      <c r="R17" s="900">
        <f t="shared" si="2"/>
        <v>25539580.787404999</v>
      </c>
      <c r="S17" s="787">
        <f t="shared" si="0"/>
        <v>3861.3380870000001</v>
      </c>
      <c r="T17" s="899"/>
    </row>
    <row r="18" spans="1:20" s="7" customFormat="1">
      <c r="A18" s="13" t="s">
        <v>345</v>
      </c>
      <c r="B18" s="185"/>
      <c r="C18" s="185"/>
      <c r="D18" s="185"/>
      <c r="E18" s="185"/>
      <c r="F18" s="185"/>
      <c r="G18" s="185"/>
      <c r="H18" s="185"/>
      <c r="I18" s="185"/>
      <c r="J18" s="208">
        <v>54617</v>
      </c>
      <c r="K18" s="208"/>
      <c r="L18" s="208">
        <v>28482173.250982001</v>
      </c>
      <c r="M18" s="208">
        <v>4308.024496</v>
      </c>
      <c r="N18" s="74">
        <f t="shared" si="1"/>
        <v>54617</v>
      </c>
      <c r="O18" s="74">
        <v>43656</v>
      </c>
      <c r="P18" s="74">
        <v>10961</v>
      </c>
      <c r="Q18" s="238"/>
      <c r="R18" s="900">
        <f t="shared" si="2"/>
        <v>28482173.250982001</v>
      </c>
      <c r="S18" s="787">
        <f t="shared" si="0"/>
        <v>4308.024496</v>
      </c>
      <c r="T18" s="899"/>
    </row>
    <row r="19" spans="1:20" s="7" customFormat="1" ht="13" thickBot="1">
      <c r="A19" s="788" t="s">
        <v>346</v>
      </c>
      <c r="B19" s="367"/>
      <c r="C19" s="367"/>
      <c r="D19" s="367"/>
      <c r="E19" s="367"/>
      <c r="F19" s="367"/>
      <c r="G19" s="367"/>
      <c r="H19" s="367"/>
      <c r="I19" s="367"/>
      <c r="J19" s="368"/>
      <c r="K19" s="368"/>
      <c r="L19" s="368"/>
      <c r="M19" s="368"/>
      <c r="N19" s="291"/>
      <c r="O19" s="74"/>
      <c r="P19" s="74"/>
      <c r="Q19" s="369"/>
      <c r="R19" s="901">
        <f>L19</f>
        <v>0</v>
      </c>
      <c r="S19" s="792">
        <f>M19</f>
        <v>0</v>
      </c>
      <c r="T19" s="899"/>
    </row>
    <row r="20" spans="1:20" ht="13.5" thickBot="1">
      <c r="A20" s="292" t="s">
        <v>347</v>
      </c>
      <c r="B20" s="370">
        <f>SUM(B8:B19)</f>
        <v>0</v>
      </c>
      <c r="C20" s="370">
        <f t="shared" ref="C20:I20" si="3">SUM(C8:C19)</f>
        <v>0</v>
      </c>
      <c r="D20" s="370">
        <f t="shared" si="3"/>
        <v>0</v>
      </c>
      <c r="E20" s="370">
        <f t="shared" si="3"/>
        <v>0</v>
      </c>
      <c r="F20" s="370">
        <f t="shared" si="3"/>
        <v>0</v>
      </c>
      <c r="G20" s="370">
        <f t="shared" si="3"/>
        <v>0</v>
      </c>
      <c r="H20" s="370">
        <f t="shared" si="3"/>
        <v>0</v>
      </c>
      <c r="I20" s="370">
        <f t="shared" si="3"/>
        <v>0</v>
      </c>
      <c r="J20" s="293">
        <f>LOOKUP(9.99E+307,J8:J19)</f>
        <v>54617</v>
      </c>
      <c r="K20" s="371"/>
      <c r="L20" s="293">
        <f>LOOKUP(9.99E+307,L8:L19)</f>
        <v>28482173.250982001</v>
      </c>
      <c r="M20" s="293">
        <f>LOOKUP(9.99E+307,M8:M19)</f>
        <v>4308.024496</v>
      </c>
      <c r="N20" s="293">
        <f>LOOKUP(9.99E+307,N8:N19)</f>
        <v>54617</v>
      </c>
      <c r="O20" s="293">
        <f>LOOKUP(9.99E+307,O8:O19)</f>
        <v>43656</v>
      </c>
      <c r="P20" s="293">
        <f>LOOKUP(9.99E+307,P8:P19)</f>
        <v>10961</v>
      </c>
      <c r="Q20" s="370"/>
      <c r="R20" s="293">
        <f>L20</f>
        <v>28482173.250982001</v>
      </c>
      <c r="S20" s="372">
        <f>M20</f>
        <v>4308.024496</v>
      </c>
      <c r="T20" s="706"/>
    </row>
    <row r="21" spans="1:20">
      <c r="A21" s="145"/>
      <c r="B21" s="145"/>
      <c r="C21" s="145"/>
      <c r="D21" s="145"/>
      <c r="E21" s="145"/>
      <c r="F21" s="145"/>
      <c r="G21" s="145"/>
      <c r="H21" s="145"/>
      <c r="I21" s="145"/>
      <c r="J21" s="223"/>
      <c r="K21" s="223"/>
      <c r="L21" s="223"/>
      <c r="M21" s="223"/>
      <c r="N21" s="223"/>
      <c r="O21" s="223"/>
      <c r="P21" s="223"/>
      <c r="Q21" s="223"/>
      <c r="R21" s="223"/>
      <c r="S21" s="223"/>
      <c r="T21" s="706"/>
    </row>
    <row r="22" spans="1:20" s="23" customFormat="1" ht="12.75" customHeight="1">
      <c r="A22" s="1047" t="s">
        <v>348</v>
      </c>
      <c r="B22" s="1048"/>
      <c r="C22" s="1048"/>
      <c r="D22" s="1048"/>
      <c r="E22" s="1048"/>
      <c r="F22" s="1048"/>
      <c r="G22" s="1048"/>
      <c r="H22" s="1048"/>
      <c r="I22" s="1048"/>
      <c r="J22" s="1048"/>
      <c r="K22" s="1048"/>
      <c r="L22" s="1048"/>
      <c r="M22" s="1048"/>
      <c r="N22" s="1048"/>
      <c r="O22" s="1048"/>
      <c r="P22" s="1048"/>
      <c r="Q22" s="1049"/>
    </row>
    <row r="23" spans="1:20" s="3" customFormat="1" ht="12.75" customHeight="1">
      <c r="A23" s="1025" t="s">
        <v>293</v>
      </c>
      <c r="B23" s="1025"/>
      <c r="C23" s="1025"/>
      <c r="D23" s="1025"/>
      <c r="E23" s="1025"/>
      <c r="F23" s="1025"/>
      <c r="G23" s="1025"/>
      <c r="H23" s="1025"/>
      <c r="I23" s="1025"/>
      <c r="J23" s="1025"/>
      <c r="K23" s="1025"/>
      <c r="L23" s="1025"/>
      <c r="M23" s="1025"/>
      <c r="N23" s="1025"/>
      <c r="O23" s="1025"/>
      <c r="P23" s="49"/>
      <c r="Q23" s="49"/>
      <c r="R23" s="145"/>
      <c r="S23" s="144"/>
      <c r="T23" s="145"/>
    </row>
    <row r="24" spans="1:20" s="143" customFormat="1" ht="12.75" customHeight="1">
      <c r="A24" s="1025"/>
      <c r="B24" s="1057"/>
      <c r="C24" s="1057"/>
      <c r="D24" s="1057"/>
      <c r="E24" s="1057"/>
      <c r="F24" s="1057"/>
      <c r="G24" s="1057"/>
      <c r="H24" s="1057"/>
      <c r="I24" s="1057"/>
      <c r="J24" s="1057"/>
      <c r="K24" s="1057"/>
      <c r="L24" s="1057"/>
      <c r="M24" s="1057"/>
      <c r="N24" s="1057"/>
      <c r="O24" s="1057"/>
      <c r="P24" s="49"/>
      <c r="Q24" s="49"/>
      <c r="R24" s="145"/>
      <c r="S24" s="144"/>
      <c r="T24" s="145"/>
    </row>
    <row r="25" spans="1:20" ht="16.399999999999999" customHeight="1" thickBot="1">
      <c r="A25" s="145"/>
      <c r="B25" s="145"/>
      <c r="C25" s="145"/>
      <c r="D25" s="145"/>
      <c r="E25" s="145"/>
      <c r="F25" s="145"/>
      <c r="G25" s="145"/>
      <c r="H25" s="145"/>
      <c r="I25" s="145"/>
      <c r="J25" s="145"/>
      <c r="K25" s="145"/>
      <c r="L25" s="145"/>
      <c r="M25" s="145"/>
      <c r="N25" s="145"/>
      <c r="O25" s="145"/>
      <c r="P25" s="145"/>
      <c r="Q25" s="145"/>
      <c r="R25" s="706"/>
      <c r="S25" s="706"/>
      <c r="T25" s="706"/>
    </row>
    <row r="26" spans="1:20" ht="15" customHeight="1">
      <c r="A26" s="1058" t="s">
        <v>349</v>
      </c>
      <c r="B26" s="1059"/>
      <c r="C26" s="1059"/>
      <c r="D26" s="1059"/>
      <c r="E26" s="1059"/>
      <c r="F26" s="1059"/>
      <c r="G26" s="1059"/>
      <c r="H26" s="1059"/>
      <c r="I26" s="1059"/>
      <c r="J26" s="1059"/>
      <c r="K26" s="1059"/>
      <c r="L26" s="1059"/>
      <c r="M26" s="1059"/>
      <c r="N26" s="1059"/>
      <c r="O26" s="1059"/>
      <c r="P26" s="1059"/>
      <c r="Q26" s="1060"/>
      <c r="R26" s="706"/>
      <c r="S26" s="706"/>
      <c r="T26" s="706"/>
    </row>
    <row r="27" spans="1:20" ht="13">
      <c r="A27" s="927"/>
      <c r="B27" s="979" t="s">
        <v>324</v>
      </c>
      <c r="C27" s="979"/>
      <c r="D27" s="979"/>
      <c r="E27" s="1050"/>
      <c r="F27" s="979" t="s">
        <v>325</v>
      </c>
      <c r="G27" s="979"/>
      <c r="H27" s="979"/>
      <c r="I27" s="979"/>
      <c r="J27" s="1003" t="s">
        <v>326</v>
      </c>
      <c r="K27" s="1003"/>
      <c r="L27" s="1003"/>
      <c r="M27" s="1003"/>
      <c r="N27" s="1003" t="s">
        <v>10</v>
      </c>
      <c r="O27" s="1003"/>
      <c r="P27" s="1003"/>
      <c r="Q27" s="1004"/>
      <c r="R27" s="706"/>
      <c r="S27" s="706"/>
      <c r="T27" s="575" t="s">
        <v>26</v>
      </c>
    </row>
    <row r="28" spans="1:20" ht="13">
      <c r="A28" s="1061" t="s">
        <v>323</v>
      </c>
      <c r="B28" s="1044" t="s">
        <v>327</v>
      </c>
      <c r="C28" s="93"/>
      <c r="D28" s="94"/>
      <c r="E28" s="95"/>
      <c r="F28" s="1044" t="s">
        <v>327</v>
      </c>
      <c r="G28" s="93"/>
      <c r="H28" s="94"/>
      <c r="I28" s="95"/>
      <c r="J28" s="1044" t="s">
        <v>327</v>
      </c>
      <c r="K28" s="93"/>
      <c r="L28" s="94"/>
      <c r="M28" s="95"/>
      <c r="N28" s="1044" t="s">
        <v>327</v>
      </c>
      <c r="O28" s="93"/>
      <c r="P28" s="94"/>
      <c r="Q28" s="790"/>
      <c r="R28" s="706"/>
      <c r="S28" s="706"/>
      <c r="T28" s="706"/>
    </row>
    <row r="29" spans="1:20" ht="13.4" customHeight="1">
      <c r="A29" s="1062"/>
      <c r="B29" s="1045"/>
      <c r="C29" s="979" t="s">
        <v>328</v>
      </c>
      <c r="D29" s="979"/>
      <c r="E29" s="979"/>
      <c r="F29" s="1045"/>
      <c r="G29" s="979" t="s">
        <v>328</v>
      </c>
      <c r="H29" s="979"/>
      <c r="I29" s="979"/>
      <c r="J29" s="1045"/>
      <c r="K29" s="979" t="s">
        <v>328</v>
      </c>
      <c r="L29" s="979"/>
      <c r="M29" s="979"/>
      <c r="N29" s="1045"/>
      <c r="O29" s="979" t="s">
        <v>328</v>
      </c>
      <c r="P29" s="979"/>
      <c r="Q29" s="980"/>
      <c r="R29" s="706"/>
      <c r="S29" s="706"/>
      <c r="T29" s="706"/>
    </row>
    <row r="30" spans="1:20" ht="25.5" customHeight="1">
      <c r="A30" s="1063"/>
      <c r="B30" s="1046"/>
      <c r="C30" s="929" t="s">
        <v>330</v>
      </c>
      <c r="D30" s="922" t="s">
        <v>331</v>
      </c>
      <c r="E30" s="922" t="s">
        <v>332</v>
      </c>
      <c r="F30" s="1046"/>
      <c r="G30" s="929" t="s">
        <v>330</v>
      </c>
      <c r="H30" s="922" t="s">
        <v>331</v>
      </c>
      <c r="I30" s="922" t="s">
        <v>332</v>
      </c>
      <c r="J30" s="1046"/>
      <c r="K30" s="929" t="s">
        <v>330</v>
      </c>
      <c r="L30" s="922" t="s">
        <v>331</v>
      </c>
      <c r="M30" s="922" t="s">
        <v>332</v>
      </c>
      <c r="N30" s="1046"/>
      <c r="O30" s="929" t="s">
        <v>330</v>
      </c>
      <c r="P30" s="922" t="s">
        <v>331</v>
      </c>
      <c r="Q30" s="923" t="s">
        <v>332</v>
      </c>
      <c r="R30" s="706"/>
      <c r="S30" s="706"/>
      <c r="T30" s="706"/>
    </row>
    <row r="31" spans="1:20">
      <c r="A31" s="13" t="s">
        <v>335</v>
      </c>
      <c r="B31" s="128"/>
      <c r="C31" s="74"/>
      <c r="D31" s="74"/>
      <c r="E31" s="74"/>
      <c r="F31" s="74"/>
      <c r="G31" s="74"/>
      <c r="H31" s="74"/>
      <c r="I31" s="74"/>
      <c r="J31" s="444"/>
      <c r="K31" s="444"/>
      <c r="L31" s="444"/>
      <c r="M31" s="444"/>
      <c r="N31" s="444"/>
      <c r="O31" s="444"/>
      <c r="P31" s="444"/>
      <c r="Q31" s="791"/>
      <c r="R31" s="706"/>
      <c r="S31" s="706"/>
      <c r="T31" s="706"/>
    </row>
    <row r="32" spans="1:20">
      <c r="A32" s="13" t="s">
        <v>336</v>
      </c>
      <c r="B32" s="128"/>
      <c r="C32" s="63"/>
      <c r="D32" s="63"/>
      <c r="E32" s="63"/>
      <c r="F32" s="74"/>
      <c r="G32" s="74"/>
      <c r="H32" s="74"/>
      <c r="I32" s="74"/>
      <c r="J32" s="74"/>
      <c r="K32" s="74"/>
      <c r="L32" s="63"/>
      <c r="M32" s="63"/>
      <c r="N32" s="74"/>
      <c r="O32" s="74"/>
      <c r="P32" s="74"/>
      <c r="Q32" s="787"/>
      <c r="R32" s="706"/>
      <c r="S32" s="706"/>
      <c r="T32" s="706"/>
    </row>
    <row r="33" spans="1:19">
      <c r="A33" s="13" t="s">
        <v>337</v>
      </c>
      <c r="B33" s="128"/>
      <c r="C33" s="74"/>
      <c r="D33" s="74"/>
      <c r="E33" s="74"/>
      <c r="F33" s="74"/>
      <c r="G33" s="74"/>
      <c r="H33" s="74"/>
      <c r="I33" s="74"/>
      <c r="J33" s="74"/>
      <c r="K33" s="74"/>
      <c r="L33" s="74"/>
      <c r="M33" s="74"/>
      <c r="N33" s="74"/>
      <c r="O33" s="74"/>
      <c r="P33" s="74"/>
      <c r="Q33" s="787"/>
      <c r="R33" s="706"/>
      <c r="S33" s="706"/>
    </row>
    <row r="34" spans="1:19">
      <c r="A34" s="13" t="s">
        <v>338</v>
      </c>
      <c r="B34" s="128"/>
      <c r="C34" s="74"/>
      <c r="D34" s="74"/>
      <c r="E34" s="74"/>
      <c r="F34" s="74"/>
      <c r="G34" s="74"/>
      <c r="H34" s="74"/>
      <c r="I34" s="74"/>
      <c r="J34" s="74"/>
      <c r="K34" s="74"/>
      <c r="L34" s="74"/>
      <c r="M34" s="74"/>
      <c r="N34" s="74"/>
      <c r="O34" s="74"/>
      <c r="P34" s="74"/>
      <c r="Q34" s="787"/>
      <c r="R34" s="706"/>
      <c r="S34" s="706"/>
    </row>
    <row r="35" spans="1:19">
      <c r="A35" s="13" t="s">
        <v>339</v>
      </c>
      <c r="B35" s="128"/>
      <c r="C35" s="74"/>
      <c r="D35" s="74"/>
      <c r="E35" s="74"/>
      <c r="F35" s="74"/>
      <c r="G35" s="74"/>
      <c r="H35" s="74"/>
      <c r="I35" s="74"/>
      <c r="J35" s="74"/>
      <c r="K35" s="74"/>
      <c r="L35" s="74"/>
      <c r="M35" s="74"/>
      <c r="N35" s="74"/>
      <c r="O35" s="74"/>
      <c r="P35" s="74"/>
      <c r="Q35" s="787"/>
      <c r="R35" s="706"/>
      <c r="S35" s="706"/>
    </row>
    <row r="36" spans="1:19">
      <c r="A36" s="13" t="s">
        <v>340</v>
      </c>
      <c r="B36" s="128"/>
      <c r="C36" s="74"/>
      <c r="D36" s="74"/>
      <c r="E36" s="74"/>
      <c r="F36" s="74"/>
      <c r="G36" s="74"/>
      <c r="H36" s="74"/>
      <c r="I36" s="74"/>
      <c r="J36" s="74"/>
      <c r="K36" s="74"/>
      <c r="L36" s="74"/>
      <c r="M36" s="74"/>
      <c r="N36" s="74"/>
      <c r="O36" s="74"/>
      <c r="P36" s="74"/>
      <c r="Q36" s="787"/>
      <c r="R36" s="706"/>
      <c r="S36" s="706"/>
    </row>
    <row r="37" spans="1:19">
      <c r="A37" s="13" t="s">
        <v>341</v>
      </c>
      <c r="B37" s="128"/>
      <c r="C37" s="74"/>
      <c r="D37" s="74"/>
      <c r="E37" s="74"/>
      <c r="F37" s="74"/>
      <c r="G37" s="74"/>
      <c r="H37" s="74"/>
      <c r="I37" s="74"/>
      <c r="J37" s="74"/>
      <c r="K37" s="74"/>
      <c r="L37" s="74"/>
      <c r="M37" s="74"/>
      <c r="N37" s="74"/>
      <c r="O37" s="74"/>
      <c r="P37" s="74"/>
      <c r="Q37" s="787"/>
      <c r="R37" s="706"/>
      <c r="S37" s="706"/>
    </row>
    <row r="38" spans="1:19">
      <c r="A38" s="13" t="s">
        <v>342</v>
      </c>
      <c r="B38" s="128"/>
      <c r="C38" s="74"/>
      <c r="D38" s="74"/>
      <c r="E38" s="74"/>
      <c r="F38" s="74"/>
      <c r="G38" s="74"/>
      <c r="H38" s="74"/>
      <c r="I38" s="74"/>
      <c r="J38" s="74"/>
      <c r="K38" s="74"/>
      <c r="L38" s="74"/>
      <c r="M38" s="74"/>
      <c r="N38" s="74"/>
      <c r="O38" s="74"/>
      <c r="P38" s="74"/>
      <c r="Q38" s="787"/>
      <c r="R38" s="706"/>
      <c r="S38" s="706"/>
    </row>
    <row r="39" spans="1:19">
      <c r="A39" s="13" t="s">
        <v>343</v>
      </c>
      <c r="B39" s="128"/>
      <c r="C39" s="74"/>
      <c r="D39" s="74"/>
      <c r="E39" s="74"/>
      <c r="F39" s="74"/>
      <c r="G39" s="74"/>
      <c r="H39" s="74"/>
      <c r="I39" s="74"/>
      <c r="J39" s="74"/>
      <c r="K39" s="74"/>
      <c r="L39" s="74"/>
      <c r="M39" s="74"/>
      <c r="N39" s="74"/>
      <c r="O39" s="74"/>
      <c r="P39" s="74"/>
      <c r="Q39" s="787"/>
      <c r="R39" s="706"/>
      <c r="S39" s="706"/>
    </row>
    <row r="40" spans="1:19">
      <c r="A40" s="13" t="s">
        <v>344</v>
      </c>
      <c r="B40" s="74"/>
      <c r="C40" s="74"/>
      <c r="D40" s="74"/>
      <c r="E40" s="74"/>
      <c r="F40" s="74"/>
      <c r="G40" s="74"/>
      <c r="H40" s="74"/>
      <c r="I40" s="74"/>
      <c r="J40" s="74"/>
      <c r="K40" s="74"/>
      <c r="L40" s="74"/>
      <c r="M40" s="74"/>
      <c r="N40" s="74"/>
      <c r="O40" s="74"/>
      <c r="P40" s="74"/>
      <c r="Q40" s="787"/>
      <c r="R40" s="706"/>
      <c r="S40" s="706"/>
    </row>
    <row r="41" spans="1:19" s="7" customFormat="1">
      <c r="A41" s="13" t="s">
        <v>345</v>
      </c>
      <c r="B41" s="74"/>
      <c r="C41" s="74"/>
      <c r="D41" s="74"/>
      <c r="E41" s="74"/>
      <c r="F41" s="74"/>
      <c r="G41" s="74"/>
      <c r="H41" s="74"/>
      <c r="I41" s="74"/>
      <c r="J41" s="74"/>
      <c r="K41" s="74"/>
      <c r="L41" s="74"/>
      <c r="M41" s="74"/>
      <c r="N41" s="74"/>
      <c r="O41" s="74"/>
      <c r="P41" s="74"/>
      <c r="Q41" s="787"/>
      <c r="R41" s="706"/>
      <c r="S41" s="706"/>
    </row>
    <row r="42" spans="1:19" s="7" customFormat="1" ht="13" thickBot="1">
      <c r="A42" s="254" t="s">
        <v>346</v>
      </c>
      <c r="B42" s="92"/>
      <c r="C42" s="92"/>
      <c r="D42" s="92"/>
      <c r="E42" s="92"/>
      <c r="F42" s="92"/>
      <c r="G42" s="92"/>
      <c r="H42" s="92"/>
      <c r="I42" s="92"/>
      <c r="J42" s="92"/>
      <c r="K42" s="92"/>
      <c r="L42" s="92"/>
      <c r="M42" s="92"/>
      <c r="N42" s="92"/>
      <c r="O42" s="92"/>
      <c r="P42" s="92"/>
      <c r="Q42" s="792"/>
      <c r="R42" s="706"/>
      <c r="S42" s="706"/>
    </row>
    <row r="43" spans="1:19" s="7" customFormat="1" ht="13.5" thickBot="1">
      <c r="A43" s="782" t="s">
        <v>347</v>
      </c>
      <c r="B43" s="793">
        <f>SUM(B31:B42)</f>
        <v>0</v>
      </c>
      <c r="C43" s="793">
        <f t="shared" ref="C43:Q43" si="4">SUM(C31:C42)</f>
        <v>0</v>
      </c>
      <c r="D43" s="793">
        <f t="shared" si="4"/>
        <v>0</v>
      </c>
      <c r="E43" s="793">
        <f t="shared" si="4"/>
        <v>0</v>
      </c>
      <c r="F43" s="793">
        <f t="shared" si="4"/>
        <v>0</v>
      </c>
      <c r="G43" s="793">
        <f t="shared" si="4"/>
        <v>0</v>
      </c>
      <c r="H43" s="793">
        <f t="shared" si="4"/>
        <v>0</v>
      </c>
      <c r="I43" s="793">
        <f t="shared" si="4"/>
        <v>0</v>
      </c>
      <c r="J43" s="793">
        <f t="shared" si="4"/>
        <v>0</v>
      </c>
      <c r="K43" s="793"/>
      <c r="L43" s="793">
        <f t="shared" si="4"/>
        <v>0</v>
      </c>
      <c r="M43" s="793">
        <f t="shared" si="4"/>
        <v>0</v>
      </c>
      <c r="N43" s="793">
        <f t="shared" si="4"/>
        <v>0</v>
      </c>
      <c r="O43" s="793"/>
      <c r="P43" s="793">
        <f t="shared" si="4"/>
        <v>0</v>
      </c>
      <c r="Q43" s="902">
        <f t="shared" si="4"/>
        <v>0</v>
      </c>
      <c r="R43" s="706"/>
      <c r="S43" s="706"/>
    </row>
    <row r="44" spans="1:19" s="7" customFormat="1" ht="13">
      <c r="A44" s="43"/>
      <c r="B44" s="96"/>
      <c r="C44" s="96"/>
      <c r="D44" s="96"/>
      <c r="E44" s="96"/>
      <c r="F44" s="96"/>
      <c r="G44" s="96"/>
      <c r="H44" s="96"/>
      <c r="I44" s="96"/>
      <c r="J44" s="96"/>
      <c r="K44" s="96"/>
      <c r="L44" s="96"/>
      <c r="M44" s="96"/>
      <c r="N44" s="96"/>
      <c r="O44" s="96"/>
      <c r="P44" s="96"/>
      <c r="Q44" s="97"/>
      <c r="R44" s="706"/>
      <c r="S44" s="706"/>
    </row>
    <row r="45" spans="1:19">
      <c r="A45" s="1047" t="s">
        <v>350</v>
      </c>
      <c r="B45" s="1048"/>
      <c r="C45" s="1048"/>
      <c r="D45" s="1048"/>
      <c r="E45" s="1048"/>
      <c r="F45" s="1048"/>
      <c r="G45" s="1048"/>
      <c r="H45" s="1048"/>
      <c r="I45" s="1048"/>
      <c r="J45" s="1048"/>
      <c r="K45" s="1048"/>
      <c r="L45" s="1048"/>
      <c r="M45" s="1048"/>
      <c r="N45" s="1048"/>
      <c r="O45" s="1048"/>
      <c r="P45" s="1048"/>
      <c r="Q45" s="1049"/>
      <c r="R45" s="706"/>
      <c r="S45" s="706"/>
    </row>
    <row r="46" spans="1:19">
      <c r="A46" s="1025" t="s">
        <v>293</v>
      </c>
      <c r="B46" s="1025"/>
      <c r="C46" s="1025"/>
      <c r="D46" s="1025"/>
      <c r="E46" s="1025"/>
      <c r="F46" s="1025"/>
      <c r="G46" s="1025"/>
      <c r="H46" s="1025"/>
      <c r="I46" s="1025"/>
      <c r="J46" s="1025"/>
      <c r="K46" s="1025"/>
      <c r="L46" s="1025"/>
      <c r="M46" s="1025"/>
      <c r="N46" s="1025"/>
      <c r="O46" s="1025"/>
      <c r="P46" s="145"/>
      <c r="Q46" s="145"/>
      <c r="R46" s="706"/>
      <c r="S46" s="706"/>
    </row>
    <row r="47" spans="1:19" s="7" customFormat="1" ht="13" thickBot="1">
      <c r="A47" s="925"/>
      <c r="B47" s="925"/>
      <c r="C47" s="925"/>
      <c r="D47" s="925"/>
      <c r="E47" s="925"/>
      <c r="F47" s="925"/>
      <c r="G47" s="925"/>
      <c r="H47" s="925"/>
      <c r="I47" s="925"/>
      <c r="J47" s="925"/>
      <c r="K47" s="925"/>
      <c r="L47" s="925"/>
      <c r="M47" s="925"/>
      <c r="N47" s="925"/>
      <c r="O47" s="925"/>
      <c r="P47" s="145"/>
      <c r="Q47" s="145"/>
      <c r="R47" s="706"/>
      <c r="S47" s="706"/>
    </row>
    <row r="48" spans="1:19" ht="15.5">
      <c r="A48" s="1058" t="s">
        <v>351</v>
      </c>
      <c r="B48" s="1059"/>
      <c r="C48" s="1059"/>
      <c r="D48" s="1059"/>
      <c r="E48" s="1059"/>
      <c r="F48" s="1059"/>
      <c r="G48" s="1059"/>
      <c r="H48" s="1059"/>
      <c r="I48" s="1059"/>
      <c r="J48" s="1059"/>
      <c r="K48" s="1059"/>
      <c r="L48" s="1059"/>
      <c r="M48" s="1059"/>
      <c r="N48" s="1059"/>
      <c r="O48" s="1059"/>
      <c r="P48" s="1059"/>
      <c r="Q48" s="1060"/>
      <c r="R48" s="706"/>
      <c r="S48" s="706"/>
    </row>
    <row r="49" spans="1:19" ht="13">
      <c r="A49" s="1051" t="s">
        <v>323</v>
      </c>
      <c r="B49" s="979" t="s">
        <v>324</v>
      </c>
      <c r="C49" s="979"/>
      <c r="D49" s="979"/>
      <c r="E49" s="1050"/>
      <c r="F49" s="979" t="s">
        <v>325</v>
      </c>
      <c r="G49" s="979"/>
      <c r="H49" s="979"/>
      <c r="I49" s="979"/>
      <c r="J49" s="979" t="s">
        <v>326</v>
      </c>
      <c r="K49" s="979"/>
      <c r="L49" s="979"/>
      <c r="M49" s="979"/>
      <c r="N49" s="979" t="s">
        <v>10</v>
      </c>
      <c r="O49" s="979"/>
      <c r="P49" s="979"/>
      <c r="Q49" s="980"/>
      <c r="R49" s="706"/>
      <c r="S49" s="706"/>
    </row>
    <row r="50" spans="1:19" ht="13.4" customHeight="1">
      <c r="A50" s="1052"/>
      <c r="B50" s="1043" t="s">
        <v>352</v>
      </c>
      <c r="C50" s="1003" t="s">
        <v>328</v>
      </c>
      <c r="D50" s="1003"/>
      <c r="E50" s="1003"/>
      <c r="F50" s="1043" t="s">
        <v>352</v>
      </c>
      <c r="G50" s="1003" t="s">
        <v>328</v>
      </c>
      <c r="H50" s="1003"/>
      <c r="I50" s="1003"/>
      <c r="J50" s="1043" t="s">
        <v>352</v>
      </c>
      <c r="K50" s="1003" t="s">
        <v>328</v>
      </c>
      <c r="L50" s="1003"/>
      <c r="M50" s="1003"/>
      <c r="N50" s="1043" t="s">
        <v>352</v>
      </c>
      <c r="O50" s="1003" t="s">
        <v>328</v>
      </c>
      <c r="P50" s="1003"/>
      <c r="Q50" s="1004"/>
      <c r="R50" s="706"/>
      <c r="S50" s="706"/>
    </row>
    <row r="51" spans="1:19" ht="39.65" customHeight="1">
      <c r="A51" s="1053"/>
      <c r="B51" s="1043"/>
      <c r="C51" s="922" t="s">
        <v>330</v>
      </c>
      <c r="D51" s="922" t="s">
        <v>331</v>
      </c>
      <c r="E51" s="922" t="s">
        <v>332</v>
      </c>
      <c r="F51" s="1043"/>
      <c r="G51" s="922" t="s">
        <v>330</v>
      </c>
      <c r="H51" s="922" t="s">
        <v>331</v>
      </c>
      <c r="I51" s="922" t="s">
        <v>332</v>
      </c>
      <c r="J51" s="1043"/>
      <c r="K51" s="922" t="s">
        <v>330</v>
      </c>
      <c r="L51" s="922" t="s">
        <v>331</v>
      </c>
      <c r="M51" s="922" t="s">
        <v>332</v>
      </c>
      <c r="N51" s="1043"/>
      <c r="O51" s="922" t="s">
        <v>330</v>
      </c>
      <c r="P51" s="922" t="s">
        <v>331</v>
      </c>
      <c r="Q51" s="923" t="s">
        <v>332</v>
      </c>
      <c r="R51" s="706"/>
      <c r="S51" s="706"/>
    </row>
    <row r="52" spans="1:19">
      <c r="A52" s="13" t="s">
        <v>335</v>
      </c>
      <c r="B52" s="128"/>
      <c r="C52" s="74"/>
      <c r="D52" s="74"/>
      <c r="E52" s="74"/>
      <c r="F52" s="74"/>
      <c r="G52" s="74"/>
      <c r="H52" s="74"/>
      <c r="I52" s="74"/>
      <c r="J52" s="74">
        <v>13</v>
      </c>
      <c r="K52" s="74"/>
      <c r="L52" s="74">
        <v>287906.29055400001</v>
      </c>
      <c r="M52" s="74">
        <v>5.3701100000000004</v>
      </c>
      <c r="N52" s="74">
        <v>13</v>
      </c>
      <c r="O52" s="74"/>
      <c r="P52" s="74">
        <f>L52</f>
        <v>287906.29055400001</v>
      </c>
      <c r="Q52" s="787">
        <f>M52</f>
        <v>5.3701100000000004</v>
      </c>
      <c r="R52" s="706"/>
      <c r="S52" s="706"/>
    </row>
    <row r="53" spans="1:19">
      <c r="A53" s="13" t="s">
        <v>336</v>
      </c>
      <c r="B53" s="128"/>
      <c r="C53" s="63"/>
      <c r="D53" s="63"/>
      <c r="E53" s="63"/>
      <c r="F53" s="74"/>
      <c r="G53" s="74"/>
      <c r="H53" s="74"/>
      <c r="I53" s="74"/>
      <c r="J53" s="74">
        <v>14</v>
      </c>
      <c r="K53" s="74"/>
      <c r="L53" s="74">
        <v>291410.29055400001</v>
      </c>
      <c r="M53" s="74">
        <v>5.3701100000000004</v>
      </c>
      <c r="N53" s="74">
        <f>J53</f>
        <v>14</v>
      </c>
      <c r="O53" s="74"/>
      <c r="P53" s="74">
        <f t="shared" ref="P53:P59" si="5">L53</f>
        <v>291410.29055400001</v>
      </c>
      <c r="Q53" s="787">
        <f t="shared" ref="Q53:Q59" si="6">M53</f>
        <v>5.3701100000000004</v>
      </c>
      <c r="R53" s="706"/>
      <c r="S53" s="706"/>
    </row>
    <row r="54" spans="1:19">
      <c r="A54" s="13" t="s">
        <v>337</v>
      </c>
      <c r="B54" s="128"/>
      <c r="C54" s="74"/>
      <c r="D54" s="74"/>
      <c r="E54" s="74"/>
      <c r="F54" s="74"/>
      <c r="G54" s="74"/>
      <c r="H54" s="74"/>
      <c r="I54" s="74"/>
      <c r="J54" s="74">
        <v>19</v>
      </c>
      <c r="K54" s="74"/>
      <c r="L54" s="74">
        <v>506126.361179</v>
      </c>
      <c r="M54" s="74">
        <v>8.0762300000000007</v>
      </c>
      <c r="N54" s="74">
        <f t="shared" ref="N54:N59" si="7">J54</f>
        <v>19</v>
      </c>
      <c r="O54" s="74"/>
      <c r="P54" s="74">
        <f t="shared" si="5"/>
        <v>506126.361179</v>
      </c>
      <c r="Q54" s="787">
        <f t="shared" si="6"/>
        <v>8.0762300000000007</v>
      </c>
      <c r="R54" s="706"/>
      <c r="S54" s="706"/>
    </row>
    <row r="55" spans="1:19">
      <c r="A55" s="13" t="s">
        <v>338</v>
      </c>
      <c r="B55" s="128"/>
      <c r="C55" s="74"/>
      <c r="D55" s="74"/>
      <c r="E55" s="74"/>
      <c r="F55" s="74"/>
      <c r="G55" s="74"/>
      <c r="H55" s="74"/>
      <c r="I55" s="74"/>
      <c r="J55" s="74">
        <v>20</v>
      </c>
      <c r="K55" s="74"/>
      <c r="L55" s="74">
        <v>509338.786395</v>
      </c>
      <c r="M55" s="74">
        <v>8.1926909999999999</v>
      </c>
      <c r="N55" s="74">
        <f t="shared" si="7"/>
        <v>20</v>
      </c>
      <c r="O55" s="74"/>
      <c r="P55" s="74">
        <f t="shared" si="5"/>
        <v>509338.786395</v>
      </c>
      <c r="Q55" s="787">
        <f t="shared" si="6"/>
        <v>8.1926909999999999</v>
      </c>
      <c r="R55" s="706"/>
      <c r="S55" s="706"/>
    </row>
    <row r="56" spans="1:19">
      <c r="A56" s="13" t="s">
        <v>339</v>
      </c>
      <c r="B56" s="128"/>
      <c r="C56" s="74"/>
      <c r="D56" s="74"/>
      <c r="E56" s="74"/>
      <c r="F56" s="74"/>
      <c r="G56" s="74"/>
      <c r="H56" s="74"/>
      <c r="I56" s="74"/>
      <c r="J56" s="74">
        <v>21</v>
      </c>
      <c r="K56" s="74"/>
      <c r="L56" s="74">
        <v>538551.62430000002</v>
      </c>
      <c r="M56" s="74">
        <v>9.2636719999999997</v>
      </c>
      <c r="N56" s="74">
        <f t="shared" si="7"/>
        <v>21</v>
      </c>
      <c r="O56" s="74"/>
      <c r="P56" s="74">
        <f t="shared" si="5"/>
        <v>538551.62430000002</v>
      </c>
      <c r="Q56" s="787">
        <f t="shared" si="6"/>
        <v>9.2636719999999997</v>
      </c>
      <c r="R56" s="706"/>
      <c r="S56" s="706"/>
    </row>
    <row r="57" spans="1:19">
      <c r="A57" s="13" t="s">
        <v>340</v>
      </c>
      <c r="B57" s="128"/>
      <c r="C57" s="74"/>
      <c r="D57" s="74"/>
      <c r="E57" s="74"/>
      <c r="F57" s="74"/>
      <c r="G57" s="74"/>
      <c r="H57" s="74"/>
      <c r="I57" s="74"/>
      <c r="J57" s="74">
        <v>21</v>
      </c>
      <c r="K57" s="74"/>
      <c r="L57" s="74">
        <v>538551.62430000002</v>
      </c>
      <c r="M57" s="74">
        <v>9.2636719999999997</v>
      </c>
      <c r="N57" s="74">
        <f t="shared" si="7"/>
        <v>21</v>
      </c>
      <c r="O57" s="74"/>
      <c r="P57" s="74">
        <f t="shared" si="5"/>
        <v>538551.62430000002</v>
      </c>
      <c r="Q57" s="787">
        <f t="shared" si="6"/>
        <v>9.2636719999999997</v>
      </c>
      <c r="R57" s="706"/>
      <c r="S57" s="706"/>
    </row>
    <row r="58" spans="1:19">
      <c r="A58" s="13" t="s">
        <v>341</v>
      </c>
      <c r="B58" s="128"/>
      <c r="C58" s="74"/>
      <c r="D58" s="74"/>
      <c r="E58" s="74"/>
      <c r="F58" s="74"/>
      <c r="G58" s="74"/>
      <c r="H58" s="74"/>
      <c r="I58" s="74"/>
      <c r="J58" s="74">
        <v>23</v>
      </c>
      <c r="K58" s="74"/>
      <c r="L58" s="74">
        <v>567265.02500899998</v>
      </c>
      <c r="M58" s="74">
        <v>9.9183179999999993</v>
      </c>
      <c r="N58" s="74">
        <f t="shared" si="7"/>
        <v>23</v>
      </c>
      <c r="O58" s="74"/>
      <c r="P58" s="74">
        <f t="shared" si="5"/>
        <v>567265.02500899998</v>
      </c>
      <c r="Q58" s="787">
        <f t="shared" si="6"/>
        <v>9.9183179999999993</v>
      </c>
      <c r="R58" s="706"/>
      <c r="S58" s="706"/>
    </row>
    <row r="59" spans="1:19">
      <c r="A59" s="13" t="s">
        <v>342</v>
      </c>
      <c r="B59" s="128"/>
      <c r="C59" s="74"/>
      <c r="D59" s="74"/>
      <c r="E59" s="74"/>
      <c r="F59" s="74"/>
      <c r="G59" s="74"/>
      <c r="H59" s="74"/>
      <c r="I59" s="74"/>
      <c r="J59" s="74">
        <v>24</v>
      </c>
      <c r="K59" s="74"/>
      <c r="L59" s="74">
        <v>567265.02500899998</v>
      </c>
      <c r="M59" s="74">
        <v>9.9183179999999993</v>
      </c>
      <c r="N59" s="74">
        <f t="shared" si="7"/>
        <v>24</v>
      </c>
      <c r="O59" s="74"/>
      <c r="P59" s="74">
        <f t="shared" si="5"/>
        <v>567265.02500899998</v>
      </c>
      <c r="Q59" s="787">
        <f t="shared" si="6"/>
        <v>9.9183179999999993</v>
      </c>
      <c r="R59" s="706"/>
      <c r="S59" s="706"/>
    </row>
    <row r="60" spans="1:19">
      <c r="A60" s="13" t="s">
        <v>343</v>
      </c>
      <c r="B60" s="128"/>
      <c r="C60" s="74"/>
      <c r="D60" s="74"/>
      <c r="E60" s="74"/>
      <c r="F60" s="74"/>
      <c r="G60" s="74"/>
      <c r="H60" s="74"/>
      <c r="I60" s="74"/>
      <c r="J60" s="74">
        <v>25</v>
      </c>
      <c r="K60" s="74"/>
      <c r="L60" s="74">
        <v>571603.75635899999</v>
      </c>
      <c r="M60" s="74">
        <v>10.226803</v>
      </c>
      <c r="N60" s="74">
        <v>25</v>
      </c>
      <c r="O60" s="74"/>
      <c r="P60" s="74">
        <f>L60</f>
        <v>571603.75635899999</v>
      </c>
      <c r="Q60" s="787">
        <f>M60</f>
        <v>10.226803</v>
      </c>
      <c r="R60" s="706"/>
      <c r="S60" s="706"/>
    </row>
    <row r="61" spans="1:19">
      <c r="A61" s="13" t="s">
        <v>344</v>
      </c>
      <c r="B61" s="74"/>
      <c r="C61" s="74"/>
      <c r="D61" s="74"/>
      <c r="E61" s="74"/>
      <c r="F61" s="74"/>
      <c r="G61" s="74"/>
      <c r="H61" s="74"/>
      <c r="I61" s="74"/>
      <c r="J61" s="74">
        <v>28</v>
      </c>
      <c r="K61" s="74"/>
      <c r="L61" s="74">
        <v>656945.96027599997</v>
      </c>
      <c r="M61" s="74">
        <v>12.809469999999999</v>
      </c>
      <c r="N61" s="74">
        <v>28</v>
      </c>
      <c r="O61" s="74"/>
      <c r="P61" s="74">
        <v>656945.96027599997</v>
      </c>
      <c r="Q61" s="787">
        <v>12.809469999999999</v>
      </c>
      <c r="R61" s="706"/>
      <c r="S61" s="706"/>
    </row>
    <row r="62" spans="1:19">
      <c r="A62" s="13" t="s">
        <v>345</v>
      </c>
      <c r="B62" s="74"/>
      <c r="C62" s="74"/>
      <c r="D62" s="74"/>
      <c r="E62" s="74"/>
      <c r="F62" s="74"/>
      <c r="G62" s="74"/>
      <c r="H62" s="74"/>
      <c r="I62" s="74"/>
      <c r="J62" s="74">
        <v>28</v>
      </c>
      <c r="K62" s="74"/>
      <c r="L62" s="74">
        <v>656945.96027599997</v>
      </c>
      <c r="M62" s="74">
        <v>12.809469999999999</v>
      </c>
      <c r="N62" s="74">
        <v>28</v>
      </c>
      <c r="O62" s="74"/>
      <c r="P62" s="74">
        <v>656945.96027599997</v>
      </c>
      <c r="Q62" s="787">
        <v>12.809469999999999</v>
      </c>
      <c r="R62" s="706"/>
      <c r="S62" s="706"/>
    </row>
    <row r="63" spans="1:19" ht="13" thickBot="1">
      <c r="A63" s="788" t="s">
        <v>346</v>
      </c>
      <c r="B63" s="291"/>
      <c r="C63" s="291"/>
      <c r="D63" s="291"/>
      <c r="E63" s="291"/>
      <c r="F63" s="291"/>
      <c r="G63" s="291"/>
      <c r="H63" s="291"/>
      <c r="I63" s="291"/>
      <c r="J63" s="74"/>
      <c r="K63" s="291"/>
      <c r="L63" s="74"/>
      <c r="M63" s="74"/>
      <c r="N63" s="74"/>
      <c r="O63" s="291"/>
      <c r="P63" s="291"/>
      <c r="Q63" s="789"/>
      <c r="R63" s="706"/>
      <c r="S63" s="706"/>
    </row>
    <row r="64" spans="1:19" ht="13.5" thickBot="1">
      <c r="A64" s="292" t="s">
        <v>347</v>
      </c>
      <c r="B64" s="293">
        <f>SUM(B52:B63)</f>
        <v>0</v>
      </c>
      <c r="C64" s="293">
        <f t="shared" ref="C64:I64" si="8">SUM(C52:C63)</f>
        <v>0</v>
      </c>
      <c r="D64" s="293">
        <f t="shared" si="8"/>
        <v>0</v>
      </c>
      <c r="E64" s="293">
        <f t="shared" si="8"/>
        <v>0</v>
      </c>
      <c r="F64" s="293">
        <f t="shared" si="8"/>
        <v>0</v>
      </c>
      <c r="G64" s="293">
        <f t="shared" si="8"/>
        <v>0</v>
      </c>
      <c r="H64" s="293">
        <f t="shared" si="8"/>
        <v>0</v>
      </c>
      <c r="I64" s="293">
        <f t="shared" si="8"/>
        <v>0</v>
      </c>
      <c r="J64" s="293">
        <f>LOOKUP(9.99E+307,J52:J63)</f>
        <v>28</v>
      </c>
      <c r="K64" s="293"/>
      <c r="L64" s="293">
        <f t="shared" ref="L64:M64" si="9">LOOKUP(9.99E+307,L52:L63)</f>
        <v>656945.96027599997</v>
      </c>
      <c r="M64" s="293">
        <f t="shared" si="9"/>
        <v>12.809469999999999</v>
      </c>
      <c r="N64" s="293">
        <f>J64</f>
        <v>28</v>
      </c>
      <c r="O64" s="293"/>
      <c r="P64" s="293">
        <f>L64</f>
        <v>656945.96027599997</v>
      </c>
      <c r="Q64" s="372">
        <f>M64</f>
        <v>12.809469999999999</v>
      </c>
      <c r="R64" s="706"/>
      <c r="S64" s="706"/>
    </row>
    <row r="65" spans="1:19" s="7" customFormat="1" ht="13">
      <c r="A65" s="43"/>
      <c r="B65" s="96"/>
      <c r="C65" s="96"/>
      <c r="D65" s="96"/>
      <c r="E65" s="96"/>
      <c r="F65" s="96"/>
      <c r="G65" s="96"/>
      <c r="H65" s="96"/>
      <c r="I65" s="96"/>
      <c r="J65" s="96"/>
      <c r="K65" s="96"/>
      <c r="L65" s="96"/>
      <c r="M65" s="96"/>
      <c r="N65" s="96"/>
      <c r="O65" s="96"/>
      <c r="P65" s="96"/>
      <c r="Q65" s="97"/>
      <c r="R65" s="706"/>
      <c r="S65" s="706"/>
    </row>
    <row r="66" spans="1:19">
      <c r="A66" s="80"/>
      <c r="B66" s="145"/>
      <c r="C66" s="145"/>
      <c r="D66" s="145"/>
      <c r="E66" s="145"/>
      <c r="F66" s="145"/>
      <c r="G66" s="145"/>
      <c r="H66" s="145"/>
      <c r="I66" s="145"/>
      <c r="J66" s="145"/>
      <c r="K66" s="145"/>
      <c r="L66" s="145"/>
      <c r="M66" s="145"/>
      <c r="N66" s="145"/>
      <c r="O66" s="145"/>
      <c r="P66" s="145"/>
      <c r="Q66" s="145"/>
      <c r="R66" s="706"/>
      <c r="S66" s="706"/>
    </row>
    <row r="67" spans="1:19">
      <c r="A67" s="1047" t="s">
        <v>353</v>
      </c>
      <c r="B67" s="1048"/>
      <c r="C67" s="1048"/>
      <c r="D67" s="1048"/>
      <c r="E67" s="1048"/>
      <c r="F67" s="1048"/>
      <c r="G67" s="1048"/>
      <c r="H67" s="1048"/>
      <c r="I67" s="1048"/>
      <c r="J67" s="1048"/>
      <c r="K67" s="1048"/>
      <c r="L67" s="1048"/>
      <c r="M67" s="1048"/>
      <c r="N67" s="1048"/>
      <c r="O67" s="1048"/>
      <c r="P67" s="1048"/>
      <c r="Q67" s="1049"/>
      <c r="R67" s="706"/>
      <c r="S67" s="706"/>
    </row>
    <row r="68" spans="1:19">
      <c r="A68" s="1025" t="s">
        <v>293</v>
      </c>
      <c r="B68" s="1025"/>
      <c r="C68" s="1025"/>
      <c r="D68" s="1025"/>
      <c r="E68" s="1025"/>
      <c r="F68" s="1025"/>
      <c r="G68" s="1025"/>
      <c r="H68" s="1025"/>
      <c r="I68" s="1025"/>
      <c r="J68" s="1025"/>
      <c r="K68" s="1025"/>
      <c r="L68" s="1025"/>
      <c r="M68" s="1025"/>
      <c r="N68" s="1025"/>
      <c r="O68" s="1025"/>
      <c r="P68" s="145"/>
      <c r="Q68" s="145"/>
      <c r="R68" s="706"/>
      <c r="S68" s="706"/>
    </row>
    <row r="69" spans="1:19">
      <c r="A69" s="145" t="s">
        <v>264</v>
      </c>
      <c r="B69" s="145"/>
      <c r="C69" s="145"/>
      <c r="D69" s="145"/>
      <c r="E69" s="145"/>
      <c r="F69" s="145"/>
      <c r="G69" s="145"/>
      <c r="H69" s="145"/>
      <c r="I69" s="145"/>
      <c r="J69" s="145"/>
      <c r="K69" s="145"/>
      <c r="L69" s="145"/>
      <c r="M69" s="145"/>
      <c r="N69" s="145"/>
      <c r="O69" s="145"/>
      <c r="P69" s="145"/>
      <c r="Q69" s="145"/>
      <c r="R69" s="706"/>
      <c r="S69" s="706"/>
    </row>
    <row r="70" spans="1:19">
      <c r="A70" s="145"/>
      <c r="B70" s="145"/>
      <c r="C70" s="145"/>
      <c r="D70" s="145"/>
      <c r="E70" s="145"/>
      <c r="F70" s="145"/>
      <c r="G70" s="145"/>
      <c r="H70" s="145"/>
      <c r="I70" s="145"/>
      <c r="J70" s="145"/>
      <c r="K70" s="145"/>
      <c r="L70" s="145"/>
      <c r="M70" s="145"/>
      <c r="N70" s="145"/>
      <c r="O70" s="145"/>
      <c r="P70" s="145"/>
      <c r="Q70" s="145"/>
      <c r="R70" s="706"/>
      <c r="S70" s="706"/>
    </row>
    <row r="71" spans="1:19">
      <c r="A71" s="145"/>
      <c r="B71" s="145"/>
      <c r="C71" s="145"/>
      <c r="D71" s="145"/>
      <c r="E71" s="145"/>
      <c r="F71" s="145"/>
      <c r="G71" s="145"/>
      <c r="H71" s="145"/>
      <c r="I71" s="145"/>
      <c r="J71" s="145"/>
      <c r="K71" s="145"/>
      <c r="L71" s="145"/>
      <c r="M71" s="145"/>
      <c r="N71" s="145"/>
      <c r="O71" s="145"/>
      <c r="P71" s="145"/>
      <c r="Q71" s="145"/>
      <c r="R71" s="706"/>
      <c r="S71" s="706"/>
    </row>
    <row r="72" spans="1:19">
      <c r="A72" s="145"/>
      <c r="B72" s="145"/>
      <c r="C72" s="145"/>
      <c r="D72" s="145"/>
      <c r="E72" s="145"/>
      <c r="F72" s="145"/>
      <c r="G72" s="145"/>
      <c r="H72" s="145"/>
      <c r="I72" s="145"/>
      <c r="J72" s="145"/>
      <c r="K72" s="145"/>
      <c r="L72" s="145"/>
      <c r="M72" s="145"/>
      <c r="N72" s="145"/>
      <c r="O72" s="145"/>
      <c r="P72" s="145"/>
      <c r="Q72" s="145"/>
      <c r="R72" s="706"/>
      <c r="S72" s="706"/>
    </row>
    <row r="73" spans="1:19">
      <c r="A73" s="145"/>
      <c r="B73" s="145"/>
      <c r="C73" s="145"/>
      <c r="D73" s="145"/>
      <c r="E73" s="145"/>
      <c r="F73" s="145"/>
      <c r="G73" s="145"/>
      <c r="H73" s="145"/>
      <c r="I73" s="145"/>
      <c r="J73" s="145"/>
      <c r="K73" s="145"/>
      <c r="L73" s="145"/>
      <c r="M73" s="145"/>
      <c r="N73" s="145"/>
      <c r="O73" s="145"/>
      <c r="P73" s="145"/>
      <c r="Q73" s="145"/>
      <c r="R73" s="706"/>
      <c r="S73" s="706"/>
    </row>
    <row r="74" spans="1:19">
      <c r="A74" s="145"/>
      <c r="B74" s="145"/>
      <c r="C74" s="145"/>
      <c r="D74" s="145"/>
      <c r="E74" s="145"/>
      <c r="F74" s="145"/>
      <c r="G74" s="145"/>
      <c r="H74" s="145"/>
      <c r="I74" s="145"/>
      <c r="J74" s="145"/>
      <c r="K74" s="145"/>
      <c r="L74" s="145"/>
      <c r="M74" s="145"/>
      <c r="N74" s="145"/>
      <c r="O74" s="145"/>
      <c r="P74" s="145"/>
      <c r="Q74" s="145"/>
      <c r="R74" s="706"/>
      <c r="S74" s="706"/>
    </row>
    <row r="75" spans="1:19">
      <c r="A75" s="145"/>
      <c r="B75" s="145"/>
      <c r="C75" s="145"/>
      <c r="D75" s="145"/>
      <c r="E75" s="145"/>
      <c r="F75" s="145"/>
      <c r="G75" s="145"/>
      <c r="H75" s="145"/>
      <c r="I75" s="145"/>
      <c r="J75" s="145"/>
      <c r="K75" s="145"/>
      <c r="L75" s="145"/>
      <c r="M75" s="145"/>
      <c r="N75" s="145"/>
      <c r="O75" s="145"/>
      <c r="P75" s="145"/>
      <c r="Q75" s="145"/>
      <c r="R75" s="706"/>
      <c r="S75" s="706"/>
    </row>
    <row r="76" spans="1:19">
      <c r="A76" s="145"/>
      <c r="B76" s="145"/>
      <c r="C76" s="145"/>
      <c r="D76" s="145"/>
      <c r="E76" s="145"/>
      <c r="F76" s="145"/>
      <c r="G76" s="145"/>
      <c r="H76" s="145"/>
      <c r="I76" s="145"/>
      <c r="J76" s="145"/>
      <c r="K76" s="145"/>
      <c r="L76" s="145"/>
      <c r="M76" s="145"/>
      <c r="N76" s="145"/>
      <c r="O76" s="145"/>
      <c r="P76" s="145"/>
      <c r="Q76" s="145"/>
      <c r="R76" s="706"/>
      <c r="S76" s="706"/>
    </row>
    <row r="77" spans="1:19">
      <c r="A77" s="145"/>
      <c r="B77" s="145"/>
      <c r="C77" s="145"/>
      <c r="D77" s="145"/>
      <c r="E77" s="145"/>
      <c r="F77" s="145"/>
      <c r="G77" s="145"/>
      <c r="H77" s="145"/>
      <c r="I77" s="145"/>
      <c r="J77" s="145"/>
      <c r="K77" s="145"/>
      <c r="L77" s="145"/>
      <c r="M77" s="145"/>
      <c r="N77" s="145"/>
      <c r="O77" s="145"/>
      <c r="P77" s="145"/>
      <c r="Q77" s="145"/>
      <c r="R77" s="706"/>
      <c r="S77" s="706"/>
    </row>
    <row r="78" spans="1:19">
      <c r="A78" s="145"/>
      <c r="B78" s="145"/>
      <c r="C78" s="145"/>
      <c r="D78" s="145"/>
      <c r="E78" s="145"/>
      <c r="F78" s="145"/>
      <c r="G78" s="145"/>
      <c r="H78" s="145"/>
      <c r="I78" s="145"/>
      <c r="J78" s="145"/>
      <c r="K78" s="145"/>
      <c r="L78" s="145"/>
      <c r="M78" s="145"/>
      <c r="N78" s="145"/>
      <c r="O78" s="145"/>
      <c r="P78" s="145"/>
      <c r="Q78" s="145"/>
      <c r="R78" s="706"/>
      <c r="S78" s="706"/>
    </row>
    <row r="79" spans="1:19">
      <c r="A79" s="145"/>
      <c r="B79" s="145"/>
      <c r="C79" s="145"/>
      <c r="D79" s="145"/>
      <c r="E79" s="145"/>
      <c r="F79" s="145"/>
      <c r="G79" s="145"/>
      <c r="H79" s="145"/>
      <c r="I79" s="145"/>
      <c r="J79" s="145"/>
      <c r="K79" s="145"/>
      <c r="L79" s="145"/>
      <c r="M79" s="145"/>
      <c r="N79" s="145"/>
      <c r="O79" s="145"/>
      <c r="P79" s="145"/>
      <c r="Q79" s="145"/>
      <c r="R79" s="706"/>
      <c r="S79" s="706"/>
    </row>
    <row r="80" spans="1:19">
      <c r="A80" s="145"/>
      <c r="B80" s="145"/>
      <c r="C80" s="145"/>
      <c r="D80" s="145"/>
      <c r="E80" s="145"/>
      <c r="F80" s="145"/>
      <c r="G80" s="145"/>
      <c r="H80" s="145"/>
      <c r="I80" s="145"/>
      <c r="J80" s="145"/>
      <c r="K80" s="145"/>
      <c r="L80" s="145"/>
      <c r="M80" s="145"/>
      <c r="N80" s="145"/>
      <c r="O80" s="145"/>
      <c r="P80" s="145"/>
      <c r="Q80" s="145"/>
      <c r="R80" s="706"/>
      <c r="S80" s="706"/>
    </row>
    <row r="81" spans="1:19">
      <c r="A81" s="145"/>
      <c r="B81" s="145"/>
      <c r="C81" s="145"/>
      <c r="D81" s="145"/>
      <c r="E81" s="145"/>
      <c r="F81" s="145"/>
      <c r="G81" s="145"/>
      <c r="H81" s="145"/>
      <c r="I81" s="145"/>
      <c r="J81" s="145"/>
      <c r="K81" s="145"/>
      <c r="L81" s="145"/>
      <c r="M81" s="145"/>
      <c r="N81" s="145"/>
      <c r="O81" s="145"/>
      <c r="P81" s="145"/>
      <c r="Q81" s="145"/>
      <c r="R81" s="706"/>
      <c r="S81" s="706"/>
    </row>
    <row r="82" spans="1:19">
      <c r="A82" s="145"/>
      <c r="B82" s="145"/>
      <c r="C82" s="145"/>
      <c r="D82" s="145"/>
      <c r="E82" s="145"/>
      <c r="F82" s="145"/>
      <c r="G82" s="145"/>
      <c r="H82" s="145"/>
      <c r="I82" s="145"/>
      <c r="J82" s="145"/>
      <c r="K82" s="145"/>
      <c r="L82" s="145"/>
      <c r="M82" s="145"/>
      <c r="N82" s="145"/>
      <c r="O82" s="145"/>
      <c r="P82" s="145"/>
      <c r="Q82" s="145"/>
      <c r="R82" s="706"/>
      <c r="S82" s="706"/>
    </row>
    <row r="83" spans="1:19">
      <c r="A83" s="145"/>
      <c r="B83" s="145"/>
      <c r="C83" s="145"/>
      <c r="D83" s="145"/>
      <c r="E83" s="145"/>
      <c r="F83" s="145"/>
      <c r="G83" s="145"/>
      <c r="H83" s="145"/>
      <c r="I83" s="145"/>
      <c r="J83" s="145"/>
      <c r="K83" s="145"/>
      <c r="L83" s="145"/>
      <c r="M83" s="145"/>
      <c r="N83" s="145"/>
      <c r="O83" s="145"/>
      <c r="P83" s="145"/>
      <c r="Q83" s="145"/>
      <c r="R83" s="706"/>
      <c r="S83" s="706"/>
    </row>
    <row r="84" spans="1:19">
      <c r="A84" s="145"/>
      <c r="B84" s="145"/>
      <c r="C84" s="145"/>
      <c r="D84" s="145"/>
      <c r="E84" s="145"/>
      <c r="F84" s="145"/>
      <c r="G84" s="145"/>
      <c r="H84" s="145"/>
      <c r="I84" s="145"/>
      <c r="J84" s="145"/>
      <c r="K84" s="145"/>
      <c r="L84" s="145"/>
      <c r="M84" s="145"/>
      <c r="N84" s="145"/>
      <c r="O84" s="145"/>
      <c r="P84" s="145"/>
      <c r="Q84" s="145"/>
      <c r="R84" s="706"/>
      <c r="S84" s="706"/>
    </row>
    <row r="85" spans="1:19">
      <c r="A85" s="145"/>
      <c r="B85" s="145"/>
      <c r="C85" s="145"/>
      <c r="D85" s="145"/>
      <c r="E85" s="145"/>
      <c r="F85" s="145"/>
      <c r="G85" s="145"/>
      <c r="H85" s="145"/>
      <c r="I85" s="145"/>
      <c r="J85" s="145"/>
      <c r="K85" s="145"/>
      <c r="L85" s="145"/>
      <c r="M85" s="145"/>
      <c r="N85" s="145"/>
      <c r="O85" s="145"/>
      <c r="P85" s="145"/>
      <c r="Q85" s="145"/>
      <c r="R85" s="706"/>
      <c r="S85" s="706"/>
    </row>
    <row r="86" spans="1:19">
      <c r="A86" s="145"/>
      <c r="B86" s="145"/>
      <c r="C86" s="145"/>
      <c r="D86" s="145"/>
      <c r="E86" s="145"/>
      <c r="F86" s="145"/>
      <c r="G86" s="145"/>
      <c r="H86" s="145"/>
      <c r="I86" s="145"/>
      <c r="J86" s="145"/>
      <c r="K86" s="145"/>
      <c r="L86" s="145"/>
      <c r="M86" s="145"/>
      <c r="N86" s="145"/>
      <c r="O86" s="145"/>
      <c r="P86" s="145"/>
      <c r="Q86" s="145"/>
      <c r="R86" s="706"/>
      <c r="S86" s="706"/>
    </row>
    <row r="87" spans="1:19">
      <c r="A87" s="145"/>
      <c r="B87" s="145"/>
      <c r="C87" s="145"/>
      <c r="D87" s="145"/>
      <c r="E87" s="145"/>
      <c r="F87" s="145"/>
      <c r="G87" s="145"/>
      <c r="H87" s="145"/>
      <c r="I87" s="145"/>
      <c r="J87" s="145"/>
      <c r="K87" s="145"/>
      <c r="L87" s="145"/>
      <c r="M87" s="145"/>
      <c r="N87" s="145"/>
      <c r="O87" s="145"/>
      <c r="P87" s="145"/>
      <c r="Q87" s="145"/>
      <c r="R87" s="706"/>
      <c r="S87" s="706"/>
    </row>
    <row r="88" spans="1:19">
      <c r="A88" s="145"/>
      <c r="B88" s="145"/>
      <c r="C88" s="145"/>
      <c r="D88" s="145"/>
      <c r="E88" s="145"/>
      <c r="F88" s="145"/>
      <c r="G88" s="145"/>
      <c r="H88" s="145"/>
      <c r="I88" s="145"/>
      <c r="J88" s="145"/>
      <c r="K88" s="145"/>
      <c r="L88" s="145"/>
      <c r="M88" s="145"/>
      <c r="N88" s="145"/>
      <c r="O88" s="145"/>
      <c r="P88" s="145"/>
      <c r="Q88" s="145"/>
      <c r="R88" s="706"/>
      <c r="S88" s="706"/>
    </row>
    <row r="89" spans="1:19">
      <c r="A89" s="145"/>
      <c r="B89" s="145"/>
      <c r="C89" s="145"/>
      <c r="D89" s="145"/>
      <c r="E89" s="145"/>
      <c r="F89" s="145"/>
      <c r="G89" s="145"/>
      <c r="H89" s="145"/>
      <c r="I89" s="145"/>
      <c r="J89" s="145"/>
      <c r="K89" s="145"/>
      <c r="L89" s="145"/>
      <c r="M89" s="145"/>
      <c r="N89" s="145"/>
      <c r="O89" s="145"/>
      <c r="P89" s="145"/>
      <c r="Q89" s="145"/>
      <c r="R89" s="706"/>
      <c r="S89" s="706"/>
    </row>
    <row r="90" spans="1:19">
      <c r="A90" s="145"/>
      <c r="B90" s="145"/>
      <c r="C90" s="145"/>
      <c r="D90" s="145"/>
      <c r="E90" s="145"/>
      <c r="F90" s="145"/>
      <c r="G90" s="145"/>
      <c r="H90" s="145"/>
      <c r="I90" s="145"/>
      <c r="J90" s="145"/>
      <c r="K90" s="145"/>
      <c r="L90" s="145"/>
      <c r="M90" s="145"/>
      <c r="N90" s="145"/>
      <c r="O90" s="145"/>
      <c r="P90" s="145"/>
      <c r="Q90" s="145"/>
      <c r="R90" s="706"/>
      <c r="S90" s="706"/>
    </row>
    <row r="91" spans="1:19">
      <c r="A91" s="145"/>
      <c r="B91" s="145"/>
      <c r="C91" s="145"/>
      <c r="D91" s="145"/>
      <c r="E91" s="145"/>
      <c r="F91" s="145"/>
      <c r="G91" s="145"/>
      <c r="H91" s="145"/>
      <c r="I91" s="145"/>
      <c r="J91" s="145"/>
      <c r="K91" s="145"/>
      <c r="L91" s="145"/>
      <c r="M91" s="145"/>
      <c r="N91" s="145"/>
      <c r="O91" s="145"/>
      <c r="P91" s="145"/>
      <c r="Q91" s="145"/>
      <c r="R91" s="706"/>
      <c r="S91" s="706"/>
    </row>
    <row r="92" spans="1:19">
      <c r="A92" s="145"/>
      <c r="B92" s="145"/>
      <c r="C92" s="145"/>
      <c r="D92" s="145"/>
      <c r="E92" s="145"/>
      <c r="F92" s="145"/>
      <c r="G92" s="145"/>
      <c r="H92" s="145"/>
      <c r="I92" s="145"/>
      <c r="J92" s="145"/>
      <c r="K92" s="145"/>
      <c r="L92" s="145"/>
      <c r="M92" s="145"/>
      <c r="N92" s="145"/>
      <c r="O92" s="145"/>
      <c r="P92" s="145"/>
      <c r="Q92" s="145"/>
      <c r="R92" s="706"/>
      <c r="S92" s="706"/>
    </row>
    <row r="93" spans="1:19">
      <c r="A93" s="145"/>
      <c r="B93" s="145"/>
      <c r="C93" s="145"/>
      <c r="D93" s="145"/>
      <c r="E93" s="145"/>
      <c r="F93" s="145"/>
      <c r="G93" s="145"/>
      <c r="H93" s="145"/>
      <c r="I93" s="145"/>
      <c r="J93" s="145"/>
      <c r="K93" s="145"/>
      <c r="L93" s="145"/>
      <c r="M93" s="145"/>
      <c r="N93" s="145"/>
      <c r="O93" s="145"/>
      <c r="P93" s="145"/>
      <c r="Q93" s="145"/>
      <c r="R93" s="706"/>
      <c r="S93" s="706"/>
    </row>
    <row r="94" spans="1:19">
      <c r="A94" s="145"/>
      <c r="B94" s="145"/>
      <c r="C94" s="145"/>
      <c r="D94" s="145"/>
      <c r="E94" s="145"/>
      <c r="F94" s="145"/>
      <c r="G94" s="145"/>
      <c r="H94" s="145"/>
      <c r="I94" s="145"/>
      <c r="J94" s="145"/>
      <c r="K94" s="145"/>
      <c r="L94" s="145"/>
      <c r="M94" s="145"/>
      <c r="N94" s="145"/>
      <c r="O94" s="145"/>
      <c r="P94" s="145"/>
      <c r="Q94" s="145"/>
      <c r="R94" s="706"/>
      <c r="S94" s="706"/>
    </row>
    <row r="95" spans="1:19">
      <c r="A95" s="145"/>
      <c r="B95" s="145"/>
      <c r="C95" s="145"/>
      <c r="D95" s="145"/>
      <c r="E95" s="145"/>
      <c r="F95" s="145"/>
      <c r="G95" s="145"/>
      <c r="H95" s="145"/>
      <c r="I95" s="145"/>
      <c r="J95" s="145"/>
      <c r="K95" s="145"/>
      <c r="L95" s="145"/>
      <c r="M95" s="145"/>
      <c r="N95" s="145"/>
      <c r="O95" s="145"/>
      <c r="P95" s="145"/>
      <c r="Q95" s="145"/>
      <c r="R95" s="706"/>
      <c r="S95" s="706"/>
    </row>
    <row r="96" spans="1:19">
      <c r="A96" s="145"/>
      <c r="B96" s="145"/>
      <c r="C96" s="145"/>
      <c r="D96" s="145"/>
      <c r="E96" s="145"/>
      <c r="F96" s="145"/>
      <c r="G96" s="145"/>
      <c r="H96" s="145"/>
      <c r="I96" s="145"/>
      <c r="J96" s="145"/>
      <c r="K96" s="145"/>
      <c r="L96" s="145"/>
      <c r="M96" s="145"/>
      <c r="N96" s="145"/>
      <c r="O96" s="145"/>
      <c r="P96" s="145"/>
      <c r="Q96" s="145"/>
      <c r="R96" s="706"/>
      <c r="S96" s="706"/>
    </row>
    <row r="97" spans="1:19">
      <c r="A97" s="145"/>
      <c r="B97" s="145"/>
      <c r="C97" s="145"/>
      <c r="D97" s="145"/>
      <c r="E97" s="145"/>
      <c r="F97" s="145"/>
      <c r="G97" s="145"/>
      <c r="H97" s="145"/>
      <c r="I97" s="145"/>
      <c r="J97" s="145"/>
      <c r="K97" s="145"/>
      <c r="L97" s="145"/>
      <c r="M97" s="145"/>
      <c r="N97" s="145"/>
      <c r="O97" s="145"/>
      <c r="P97" s="145"/>
      <c r="Q97" s="145"/>
      <c r="R97" s="706"/>
      <c r="S97" s="706"/>
    </row>
    <row r="98" spans="1:19">
      <c r="A98" s="145"/>
      <c r="B98" s="145"/>
      <c r="C98" s="145"/>
      <c r="D98" s="145"/>
      <c r="E98" s="145"/>
      <c r="F98" s="145"/>
      <c r="G98" s="145"/>
      <c r="H98" s="145"/>
      <c r="I98" s="145"/>
      <c r="J98" s="145"/>
      <c r="K98" s="145"/>
      <c r="L98" s="145"/>
      <c r="M98" s="145"/>
      <c r="N98" s="145"/>
      <c r="O98" s="145"/>
      <c r="P98" s="145"/>
      <c r="Q98" s="145"/>
      <c r="R98" s="706"/>
      <c r="S98" s="706"/>
    </row>
    <row r="99" spans="1:19">
      <c r="A99" s="145"/>
      <c r="B99" s="145"/>
      <c r="C99" s="145"/>
      <c r="D99" s="145"/>
      <c r="E99" s="145"/>
      <c r="F99" s="145"/>
      <c r="G99" s="145"/>
      <c r="H99" s="145"/>
      <c r="I99" s="145"/>
      <c r="J99" s="145"/>
      <c r="K99" s="145"/>
      <c r="L99" s="145"/>
      <c r="M99" s="145"/>
      <c r="N99" s="145"/>
      <c r="O99" s="145"/>
      <c r="P99" s="145"/>
      <c r="Q99" s="145"/>
      <c r="R99" s="706"/>
      <c r="S99" s="706"/>
    </row>
    <row r="100" spans="1:19">
      <c r="A100" s="145"/>
      <c r="B100" s="145"/>
      <c r="C100" s="145"/>
      <c r="D100" s="145"/>
      <c r="E100" s="145"/>
      <c r="F100" s="145"/>
      <c r="G100" s="145"/>
      <c r="H100" s="145"/>
      <c r="I100" s="145"/>
      <c r="J100" s="145"/>
      <c r="K100" s="145"/>
      <c r="L100" s="145"/>
      <c r="M100" s="145"/>
      <c r="N100" s="145"/>
      <c r="O100" s="145"/>
      <c r="P100" s="145"/>
      <c r="Q100" s="145"/>
      <c r="R100" s="706"/>
      <c r="S100" s="706"/>
    </row>
    <row r="101" spans="1:19">
      <c r="A101" s="145"/>
      <c r="B101" s="145"/>
      <c r="C101" s="145"/>
      <c r="D101" s="145"/>
      <c r="E101" s="145"/>
      <c r="F101" s="145"/>
      <c r="G101" s="145"/>
      <c r="H101" s="145"/>
      <c r="I101" s="145"/>
      <c r="J101" s="145"/>
      <c r="K101" s="145"/>
      <c r="L101" s="145"/>
      <c r="M101" s="145"/>
      <c r="N101" s="145"/>
      <c r="O101" s="145"/>
      <c r="P101" s="145"/>
      <c r="Q101" s="145"/>
      <c r="R101" s="706"/>
      <c r="S101" s="706"/>
    </row>
    <row r="102" spans="1:19">
      <c r="A102" s="145"/>
      <c r="B102" s="145"/>
      <c r="C102" s="145"/>
      <c r="D102" s="145"/>
      <c r="E102" s="145"/>
      <c r="F102" s="145"/>
      <c r="G102" s="145"/>
      <c r="H102" s="145"/>
      <c r="I102" s="145"/>
      <c r="J102" s="145"/>
      <c r="K102" s="145"/>
      <c r="L102" s="145"/>
      <c r="M102" s="145"/>
      <c r="N102" s="145"/>
      <c r="O102" s="145"/>
      <c r="P102" s="145"/>
      <c r="Q102" s="145"/>
      <c r="R102" s="706"/>
      <c r="S102" s="706"/>
    </row>
    <row r="103" spans="1:19">
      <c r="A103" s="145"/>
      <c r="B103" s="145"/>
      <c r="C103" s="145"/>
      <c r="D103" s="145"/>
      <c r="E103" s="145"/>
      <c r="F103" s="145"/>
      <c r="G103" s="145"/>
      <c r="H103" s="145"/>
      <c r="I103" s="145"/>
      <c r="J103" s="145"/>
      <c r="K103" s="145"/>
      <c r="L103" s="145"/>
      <c r="M103" s="145"/>
      <c r="N103" s="145"/>
      <c r="O103" s="145"/>
      <c r="P103" s="145"/>
      <c r="Q103" s="145"/>
      <c r="R103" s="706"/>
      <c r="S103" s="706"/>
    </row>
    <row r="104" spans="1:19">
      <c r="A104" s="145"/>
      <c r="B104" s="145"/>
      <c r="C104" s="145"/>
      <c r="D104" s="145"/>
      <c r="E104" s="145"/>
      <c r="F104" s="145"/>
      <c r="G104" s="145"/>
      <c r="H104" s="145"/>
      <c r="I104" s="145"/>
      <c r="J104" s="145"/>
      <c r="K104" s="145"/>
      <c r="L104" s="145"/>
      <c r="M104" s="145"/>
      <c r="N104" s="145"/>
      <c r="O104" s="145"/>
      <c r="P104" s="145"/>
      <c r="Q104" s="145"/>
      <c r="R104" s="706"/>
      <c r="S104" s="706"/>
    </row>
    <row r="105" spans="1:19">
      <c r="A105" s="145"/>
      <c r="B105" s="145"/>
      <c r="C105" s="145"/>
      <c r="D105" s="145"/>
      <c r="E105" s="145"/>
      <c r="F105" s="145"/>
      <c r="G105" s="145"/>
      <c r="H105" s="145"/>
      <c r="I105" s="145"/>
      <c r="J105" s="145"/>
      <c r="K105" s="145"/>
      <c r="L105" s="145"/>
      <c r="M105" s="145"/>
      <c r="N105" s="145"/>
      <c r="O105" s="145"/>
      <c r="P105" s="145"/>
      <c r="Q105" s="145"/>
      <c r="R105" s="706"/>
      <c r="S105" s="706"/>
    </row>
    <row r="106" spans="1:19">
      <c r="A106" s="145"/>
      <c r="B106" s="145"/>
      <c r="C106" s="145"/>
      <c r="D106" s="145"/>
      <c r="E106" s="145"/>
      <c r="F106" s="145"/>
      <c r="G106" s="145"/>
      <c r="H106" s="145"/>
      <c r="I106" s="145"/>
      <c r="J106" s="145"/>
      <c r="K106" s="145"/>
      <c r="L106" s="145"/>
      <c r="M106" s="145"/>
      <c r="N106" s="145"/>
      <c r="O106" s="145"/>
      <c r="P106" s="145"/>
      <c r="Q106" s="145"/>
      <c r="R106" s="706"/>
      <c r="S106" s="706"/>
    </row>
    <row r="107" spans="1:19">
      <c r="A107" s="145"/>
      <c r="B107" s="145"/>
      <c r="C107" s="145"/>
      <c r="D107" s="145"/>
      <c r="E107" s="145"/>
      <c r="F107" s="145"/>
      <c r="G107" s="145"/>
      <c r="H107" s="145"/>
      <c r="I107" s="145"/>
      <c r="J107" s="145"/>
      <c r="K107" s="145"/>
      <c r="L107" s="145"/>
      <c r="M107" s="145"/>
      <c r="N107" s="145"/>
      <c r="O107" s="145"/>
      <c r="P107" s="145"/>
      <c r="Q107" s="145"/>
      <c r="R107" s="706"/>
      <c r="S107" s="706"/>
    </row>
    <row r="108" spans="1:19">
      <c r="A108" s="145"/>
      <c r="B108" s="145"/>
      <c r="C108" s="145"/>
      <c r="D108" s="145"/>
      <c r="E108" s="145"/>
      <c r="F108" s="145"/>
      <c r="G108" s="145"/>
      <c r="H108" s="145"/>
      <c r="I108" s="145"/>
      <c r="J108" s="145"/>
      <c r="K108" s="145"/>
      <c r="L108" s="145"/>
      <c r="M108" s="145"/>
      <c r="N108" s="145"/>
      <c r="O108" s="145"/>
      <c r="P108" s="145"/>
      <c r="Q108" s="145"/>
      <c r="R108" s="706"/>
      <c r="S108" s="706"/>
    </row>
    <row r="109" spans="1:19">
      <c r="A109" s="145"/>
      <c r="B109" s="145"/>
      <c r="C109" s="145"/>
      <c r="D109" s="145"/>
      <c r="E109" s="145"/>
      <c r="F109" s="145"/>
      <c r="G109" s="145"/>
      <c r="H109" s="145"/>
      <c r="I109" s="145"/>
      <c r="J109" s="145"/>
      <c r="K109" s="145"/>
      <c r="L109" s="145"/>
      <c r="M109" s="145"/>
      <c r="N109" s="145"/>
      <c r="O109" s="145"/>
      <c r="P109" s="145"/>
      <c r="Q109" s="145"/>
      <c r="R109" s="706"/>
      <c r="S109" s="706"/>
    </row>
    <row r="110" spans="1:19">
      <c r="A110" s="145"/>
      <c r="B110" s="145"/>
      <c r="C110" s="145"/>
      <c r="D110" s="145"/>
      <c r="E110" s="145"/>
      <c r="F110" s="145"/>
      <c r="G110" s="145"/>
      <c r="H110" s="145"/>
      <c r="I110" s="145"/>
      <c r="J110" s="145"/>
      <c r="K110" s="145"/>
      <c r="L110" s="145"/>
      <c r="M110" s="145"/>
      <c r="N110" s="145"/>
      <c r="O110" s="145"/>
      <c r="P110" s="145"/>
      <c r="Q110" s="145"/>
      <c r="R110" s="706"/>
      <c r="S110" s="706"/>
    </row>
    <row r="111" spans="1:19">
      <c r="A111" s="145"/>
      <c r="B111" s="145"/>
      <c r="C111" s="145"/>
      <c r="D111" s="145"/>
      <c r="E111" s="145"/>
      <c r="F111" s="145"/>
      <c r="G111" s="145"/>
      <c r="H111" s="145"/>
      <c r="I111" s="145"/>
      <c r="J111" s="145"/>
      <c r="K111" s="145"/>
      <c r="L111" s="145"/>
      <c r="M111" s="145"/>
      <c r="N111" s="145"/>
      <c r="O111" s="145"/>
      <c r="P111" s="145"/>
      <c r="Q111" s="145"/>
      <c r="R111" s="706"/>
      <c r="S111" s="706"/>
    </row>
    <row r="112" spans="1:19">
      <c r="A112" s="145"/>
      <c r="B112" s="145"/>
      <c r="C112" s="145"/>
      <c r="D112" s="145"/>
      <c r="E112" s="145"/>
      <c r="F112" s="145"/>
      <c r="G112" s="145"/>
      <c r="H112" s="145"/>
      <c r="I112" s="145"/>
      <c r="J112" s="145"/>
      <c r="K112" s="145"/>
      <c r="L112" s="145"/>
      <c r="M112" s="145"/>
      <c r="N112" s="145"/>
      <c r="O112" s="145"/>
      <c r="P112" s="145"/>
      <c r="Q112" s="145"/>
      <c r="R112" s="706"/>
      <c r="S112" s="706"/>
    </row>
    <row r="113" spans="1:19">
      <c r="A113" s="145"/>
      <c r="B113" s="145"/>
      <c r="C113" s="145"/>
      <c r="D113" s="145"/>
      <c r="E113" s="145"/>
      <c r="F113" s="145"/>
      <c r="G113" s="145"/>
      <c r="H113" s="145"/>
      <c r="I113" s="145"/>
      <c r="J113" s="145"/>
      <c r="K113" s="145"/>
      <c r="L113" s="145"/>
      <c r="M113" s="145"/>
      <c r="N113" s="145"/>
      <c r="O113" s="145"/>
      <c r="P113" s="145"/>
      <c r="Q113" s="145"/>
      <c r="R113" s="706"/>
      <c r="S113" s="706"/>
    </row>
    <row r="114" spans="1:19">
      <c r="A114" s="145"/>
      <c r="B114" s="145"/>
      <c r="C114" s="145"/>
      <c r="D114" s="145"/>
      <c r="E114" s="145"/>
      <c r="F114" s="145"/>
      <c r="G114" s="145"/>
      <c r="H114" s="145"/>
      <c r="I114" s="145"/>
      <c r="J114" s="145"/>
      <c r="K114" s="145"/>
      <c r="L114" s="145"/>
      <c r="M114" s="145"/>
      <c r="N114" s="145"/>
      <c r="O114" s="145"/>
      <c r="P114" s="145"/>
      <c r="Q114" s="145"/>
      <c r="R114" s="706"/>
      <c r="S114" s="706"/>
    </row>
    <row r="115" spans="1:19">
      <c r="A115" s="145"/>
      <c r="B115" s="145"/>
      <c r="C115" s="145"/>
      <c r="D115" s="145"/>
      <c r="E115" s="145"/>
      <c r="F115" s="145"/>
      <c r="G115" s="145"/>
      <c r="H115" s="145"/>
      <c r="I115" s="145"/>
      <c r="J115" s="145"/>
      <c r="K115" s="145"/>
      <c r="L115" s="145"/>
      <c r="M115" s="145"/>
      <c r="N115" s="145"/>
      <c r="O115" s="145"/>
      <c r="P115" s="145"/>
      <c r="Q115" s="145"/>
      <c r="R115" s="706"/>
      <c r="S115" s="706"/>
    </row>
    <row r="116" spans="1:19">
      <c r="A116" s="145"/>
      <c r="B116" s="145"/>
      <c r="C116" s="145"/>
      <c r="D116" s="145"/>
      <c r="E116" s="145"/>
      <c r="F116" s="145"/>
      <c r="G116" s="145"/>
      <c r="H116" s="145"/>
      <c r="I116" s="145"/>
      <c r="J116" s="145"/>
      <c r="K116" s="145"/>
      <c r="L116" s="145"/>
      <c r="M116" s="145"/>
      <c r="N116" s="145"/>
      <c r="O116" s="145"/>
      <c r="P116" s="145"/>
      <c r="Q116" s="145"/>
      <c r="R116" s="706"/>
      <c r="S116" s="706"/>
    </row>
    <row r="117" spans="1:19">
      <c r="A117" s="145"/>
      <c r="B117" s="145"/>
      <c r="C117" s="145"/>
      <c r="D117" s="145"/>
      <c r="E117" s="145"/>
      <c r="F117" s="145"/>
      <c r="G117" s="145"/>
      <c r="H117" s="145"/>
      <c r="I117" s="145"/>
      <c r="J117" s="145"/>
      <c r="K117" s="145"/>
      <c r="L117" s="145"/>
      <c r="M117" s="145"/>
      <c r="N117" s="145"/>
      <c r="O117" s="145"/>
      <c r="P117" s="145"/>
      <c r="Q117" s="145"/>
      <c r="R117" s="706"/>
      <c r="S117" s="706"/>
    </row>
    <row r="118" spans="1:19">
      <c r="A118" s="145"/>
      <c r="B118" s="145"/>
      <c r="C118" s="145"/>
      <c r="D118" s="145"/>
      <c r="E118" s="145"/>
      <c r="F118" s="145"/>
      <c r="G118" s="145"/>
      <c r="H118" s="145"/>
      <c r="I118" s="145"/>
      <c r="J118" s="145"/>
      <c r="K118" s="145"/>
      <c r="L118" s="145"/>
      <c r="M118" s="145"/>
      <c r="N118" s="145"/>
      <c r="O118" s="145"/>
      <c r="P118" s="145"/>
      <c r="Q118" s="145"/>
      <c r="R118" s="706"/>
      <c r="S118" s="706"/>
    </row>
    <row r="119" spans="1:19">
      <c r="A119" s="145"/>
      <c r="B119" s="145"/>
      <c r="C119" s="145"/>
      <c r="D119" s="145"/>
      <c r="E119" s="145"/>
      <c r="F119" s="145"/>
      <c r="G119" s="145"/>
      <c r="H119" s="145"/>
      <c r="I119" s="145"/>
      <c r="J119" s="145"/>
      <c r="K119" s="145"/>
      <c r="L119" s="145"/>
      <c r="M119" s="145"/>
      <c r="N119" s="145"/>
      <c r="O119" s="145"/>
      <c r="P119" s="145"/>
      <c r="Q119" s="145"/>
      <c r="R119" s="706"/>
      <c r="S119" s="706"/>
    </row>
    <row r="120" spans="1:19">
      <c r="A120" s="145"/>
      <c r="B120" s="145"/>
      <c r="C120" s="145"/>
      <c r="D120" s="145"/>
      <c r="E120" s="145"/>
      <c r="F120" s="145"/>
      <c r="G120" s="145"/>
      <c r="H120" s="145"/>
      <c r="I120" s="145"/>
      <c r="J120" s="145"/>
      <c r="K120" s="145"/>
      <c r="L120" s="145"/>
      <c r="M120" s="145"/>
      <c r="N120" s="145"/>
      <c r="O120" s="145"/>
      <c r="P120" s="145"/>
      <c r="Q120" s="145"/>
      <c r="R120" s="706"/>
      <c r="S120" s="706"/>
    </row>
    <row r="121" spans="1:19">
      <c r="A121" s="145"/>
      <c r="B121" s="145"/>
      <c r="C121" s="145"/>
      <c r="D121" s="145"/>
      <c r="E121" s="145"/>
      <c r="F121" s="145"/>
      <c r="G121" s="145"/>
      <c r="H121" s="145"/>
      <c r="I121" s="145"/>
      <c r="J121" s="145"/>
      <c r="K121" s="145"/>
      <c r="L121" s="145"/>
      <c r="M121" s="145"/>
      <c r="N121" s="145"/>
      <c r="O121" s="145"/>
      <c r="P121" s="145"/>
      <c r="Q121" s="145"/>
      <c r="R121" s="706"/>
      <c r="S121" s="706"/>
    </row>
    <row r="122" spans="1:19">
      <c r="A122" s="145"/>
      <c r="B122" s="145"/>
      <c r="C122" s="145"/>
      <c r="D122" s="145"/>
      <c r="E122" s="145"/>
      <c r="F122" s="145"/>
      <c r="G122" s="145"/>
      <c r="H122" s="145"/>
      <c r="I122" s="145"/>
      <c r="J122" s="145"/>
      <c r="K122" s="145"/>
      <c r="L122" s="145"/>
      <c r="M122" s="145"/>
      <c r="N122" s="145"/>
      <c r="O122" s="145"/>
      <c r="P122" s="145"/>
      <c r="Q122" s="145"/>
      <c r="R122" s="706"/>
      <c r="S122" s="706"/>
    </row>
    <row r="123" spans="1:19">
      <c r="A123" s="145"/>
      <c r="B123" s="145"/>
      <c r="C123" s="145"/>
      <c r="D123" s="145"/>
      <c r="E123" s="145"/>
      <c r="F123" s="145"/>
      <c r="G123" s="145"/>
      <c r="H123" s="145"/>
      <c r="I123" s="145"/>
      <c r="J123" s="145"/>
      <c r="K123" s="145"/>
      <c r="L123" s="145"/>
      <c r="M123" s="145"/>
      <c r="N123" s="145"/>
      <c r="O123" s="145"/>
      <c r="P123" s="145"/>
      <c r="Q123" s="145"/>
      <c r="R123" s="706"/>
      <c r="S123" s="706"/>
    </row>
    <row r="124" spans="1:19">
      <c r="A124" s="145"/>
      <c r="B124" s="145"/>
      <c r="C124" s="145"/>
      <c r="D124" s="145"/>
      <c r="E124" s="145"/>
      <c r="F124" s="145"/>
      <c r="G124" s="145"/>
      <c r="H124" s="145"/>
      <c r="I124" s="145"/>
      <c r="J124" s="145"/>
      <c r="K124" s="145"/>
      <c r="L124" s="145"/>
      <c r="M124" s="145"/>
      <c r="N124" s="145"/>
      <c r="O124" s="145"/>
      <c r="P124" s="145"/>
      <c r="Q124" s="145"/>
      <c r="R124" s="706"/>
      <c r="S124" s="706"/>
    </row>
    <row r="125" spans="1:19">
      <c r="A125" s="145"/>
      <c r="B125" s="145"/>
      <c r="C125" s="145"/>
      <c r="D125" s="145"/>
      <c r="E125" s="145"/>
      <c r="F125" s="145"/>
      <c r="G125" s="145"/>
      <c r="H125" s="145"/>
      <c r="I125" s="145"/>
      <c r="J125" s="145"/>
      <c r="K125" s="145"/>
      <c r="L125" s="145"/>
      <c r="M125" s="145"/>
      <c r="N125" s="145"/>
      <c r="O125" s="145"/>
      <c r="P125" s="145"/>
      <c r="Q125" s="145"/>
      <c r="R125" s="706"/>
      <c r="S125" s="706"/>
    </row>
    <row r="126" spans="1:19">
      <c r="A126" s="145"/>
      <c r="B126" s="145"/>
      <c r="C126" s="145"/>
      <c r="D126" s="145"/>
      <c r="E126" s="145"/>
      <c r="F126" s="145"/>
      <c r="G126" s="145"/>
      <c r="H126" s="145"/>
      <c r="I126" s="145"/>
      <c r="J126" s="145"/>
      <c r="K126" s="145"/>
      <c r="L126" s="145"/>
      <c r="M126" s="145"/>
      <c r="N126" s="145"/>
      <c r="O126" s="145"/>
      <c r="P126" s="145"/>
      <c r="Q126" s="145"/>
      <c r="R126" s="706"/>
      <c r="S126" s="706"/>
    </row>
    <row r="127" spans="1:19">
      <c r="A127" s="145"/>
      <c r="B127" s="145"/>
      <c r="C127" s="145"/>
      <c r="D127" s="145"/>
      <c r="E127" s="145"/>
      <c r="F127" s="145"/>
      <c r="G127" s="145"/>
      <c r="H127" s="145"/>
      <c r="I127" s="145"/>
      <c r="J127" s="145"/>
      <c r="K127" s="145"/>
      <c r="L127" s="145"/>
      <c r="M127" s="145"/>
      <c r="N127" s="145"/>
      <c r="O127" s="145"/>
      <c r="P127" s="145"/>
      <c r="Q127" s="145"/>
      <c r="R127" s="706"/>
      <c r="S127" s="706"/>
    </row>
    <row r="128" spans="1:19">
      <c r="A128" s="145"/>
      <c r="B128" s="145"/>
      <c r="C128" s="145"/>
      <c r="D128" s="145"/>
      <c r="E128" s="145"/>
      <c r="F128" s="145"/>
      <c r="G128" s="145"/>
      <c r="H128" s="145"/>
      <c r="I128" s="145"/>
      <c r="J128" s="145"/>
      <c r="K128" s="145"/>
      <c r="L128" s="145"/>
      <c r="M128" s="145"/>
      <c r="N128" s="145"/>
      <c r="O128" s="145"/>
      <c r="P128" s="145"/>
      <c r="Q128" s="145"/>
      <c r="R128" s="706"/>
      <c r="S128" s="706"/>
    </row>
    <row r="129" spans="1:19">
      <c r="A129" s="145"/>
      <c r="B129" s="145"/>
      <c r="C129" s="145"/>
      <c r="D129" s="145"/>
      <c r="E129" s="145"/>
      <c r="F129" s="145"/>
      <c r="G129" s="145"/>
      <c r="H129" s="145"/>
      <c r="I129" s="145"/>
      <c r="J129" s="145"/>
      <c r="K129" s="145"/>
      <c r="L129" s="145"/>
      <c r="M129" s="145"/>
      <c r="N129" s="145"/>
      <c r="O129" s="145"/>
      <c r="P129" s="145"/>
      <c r="Q129" s="145"/>
      <c r="R129" s="706"/>
      <c r="S129" s="706"/>
    </row>
    <row r="130" spans="1:19">
      <c r="A130" s="145"/>
      <c r="B130" s="145"/>
      <c r="C130" s="145"/>
      <c r="D130" s="145"/>
      <c r="E130" s="145"/>
      <c r="F130" s="145"/>
      <c r="G130" s="145"/>
      <c r="H130" s="145"/>
      <c r="I130" s="145"/>
      <c r="J130" s="145"/>
      <c r="K130" s="145"/>
      <c r="L130" s="145"/>
      <c r="M130" s="145"/>
      <c r="N130" s="145"/>
      <c r="O130" s="145"/>
      <c r="P130" s="145"/>
      <c r="Q130" s="145"/>
      <c r="R130" s="706"/>
      <c r="S130" s="706"/>
    </row>
    <row r="131" spans="1:19">
      <c r="A131" s="145"/>
      <c r="B131" s="145"/>
      <c r="C131" s="145"/>
      <c r="D131" s="145"/>
      <c r="E131" s="145"/>
      <c r="F131" s="145"/>
      <c r="G131" s="145"/>
      <c r="H131" s="145"/>
      <c r="I131" s="145"/>
      <c r="J131" s="145"/>
      <c r="K131" s="145"/>
      <c r="L131" s="145"/>
      <c r="M131" s="145"/>
      <c r="N131" s="145"/>
      <c r="O131" s="145"/>
      <c r="P131" s="145"/>
      <c r="Q131" s="145"/>
      <c r="R131" s="706"/>
      <c r="S131" s="706"/>
    </row>
    <row r="132" spans="1:19">
      <c r="A132" s="145"/>
      <c r="B132" s="145"/>
      <c r="C132" s="145"/>
      <c r="D132" s="145"/>
      <c r="E132" s="145"/>
      <c r="F132" s="145"/>
      <c r="G132" s="145"/>
      <c r="H132" s="145"/>
      <c r="I132" s="145"/>
      <c r="J132" s="145"/>
      <c r="K132" s="145"/>
      <c r="L132" s="145"/>
      <c r="M132" s="145"/>
      <c r="N132" s="145"/>
      <c r="O132" s="145"/>
      <c r="P132" s="145"/>
      <c r="Q132" s="145"/>
      <c r="R132" s="706"/>
      <c r="S132" s="706"/>
    </row>
    <row r="133" spans="1:19">
      <c r="A133" s="145"/>
      <c r="B133" s="145"/>
      <c r="C133" s="145"/>
      <c r="D133" s="145"/>
      <c r="E133" s="145"/>
      <c r="F133" s="145"/>
      <c r="G133" s="145"/>
      <c r="H133" s="145"/>
      <c r="I133" s="145"/>
      <c r="J133" s="145"/>
      <c r="K133" s="145"/>
      <c r="L133" s="145"/>
      <c r="M133" s="145"/>
      <c r="N133" s="145"/>
      <c r="O133" s="145"/>
      <c r="P133" s="145"/>
      <c r="Q133" s="145"/>
      <c r="R133" s="706"/>
      <c r="S133" s="706"/>
    </row>
    <row r="134" spans="1:19">
      <c r="A134" s="145"/>
      <c r="B134" s="145"/>
      <c r="C134" s="145"/>
      <c r="D134" s="145"/>
      <c r="E134" s="145"/>
      <c r="F134" s="145"/>
      <c r="G134" s="145"/>
      <c r="H134" s="145"/>
      <c r="I134" s="145"/>
      <c r="J134" s="145"/>
      <c r="K134" s="145"/>
      <c r="L134" s="145"/>
      <c r="M134" s="145"/>
      <c r="N134" s="145"/>
      <c r="O134" s="145"/>
      <c r="P134" s="145"/>
      <c r="Q134" s="145"/>
      <c r="R134" s="706"/>
      <c r="S134" s="706"/>
    </row>
    <row r="135" spans="1:19">
      <c r="A135" s="145"/>
      <c r="B135" s="145"/>
      <c r="C135" s="145"/>
      <c r="D135" s="145"/>
      <c r="E135" s="145"/>
      <c r="F135" s="145"/>
      <c r="G135" s="145"/>
      <c r="H135" s="145"/>
      <c r="I135" s="145"/>
      <c r="J135" s="145"/>
      <c r="K135" s="145"/>
      <c r="L135" s="145"/>
      <c r="M135" s="145"/>
      <c r="N135" s="145"/>
      <c r="O135" s="145"/>
      <c r="P135" s="145"/>
      <c r="Q135" s="145"/>
      <c r="R135" s="706"/>
      <c r="S135" s="706"/>
    </row>
    <row r="136" spans="1:19">
      <c r="A136" s="145"/>
      <c r="B136" s="145"/>
      <c r="C136" s="145"/>
      <c r="D136" s="145"/>
      <c r="E136" s="145"/>
      <c r="F136" s="145"/>
      <c r="G136" s="145"/>
      <c r="H136" s="145"/>
      <c r="I136" s="145"/>
      <c r="J136" s="145"/>
      <c r="K136" s="145"/>
      <c r="L136" s="145"/>
      <c r="M136" s="145"/>
      <c r="N136" s="145"/>
      <c r="O136" s="145"/>
      <c r="P136" s="145"/>
      <c r="Q136" s="145"/>
      <c r="R136" s="706"/>
      <c r="S136" s="706"/>
    </row>
    <row r="137" spans="1:19">
      <c r="A137" s="145"/>
      <c r="B137" s="145"/>
      <c r="C137" s="145"/>
      <c r="D137" s="145"/>
      <c r="E137" s="145"/>
      <c r="F137" s="145"/>
      <c r="G137" s="145"/>
      <c r="H137" s="145"/>
      <c r="I137" s="145"/>
      <c r="J137" s="145"/>
      <c r="K137" s="145"/>
      <c r="L137" s="145"/>
      <c r="M137" s="145"/>
      <c r="N137" s="145"/>
      <c r="O137" s="145"/>
      <c r="P137" s="145"/>
      <c r="Q137" s="145"/>
      <c r="R137" s="706"/>
      <c r="S137" s="706"/>
    </row>
    <row r="138" spans="1:19">
      <c r="A138" s="145"/>
      <c r="B138" s="145"/>
      <c r="C138" s="145"/>
      <c r="D138" s="145"/>
      <c r="E138" s="145"/>
      <c r="F138" s="145"/>
      <c r="G138" s="145"/>
      <c r="H138" s="145"/>
      <c r="I138" s="145"/>
      <c r="J138" s="145"/>
      <c r="K138" s="145"/>
      <c r="L138" s="145"/>
      <c r="M138" s="145"/>
      <c r="N138" s="145"/>
      <c r="O138" s="145"/>
      <c r="P138" s="145"/>
      <c r="Q138" s="145"/>
      <c r="R138" s="706"/>
      <c r="S138" s="706"/>
    </row>
    <row r="139" spans="1:19">
      <c r="A139" s="145"/>
      <c r="B139" s="145"/>
      <c r="C139" s="145"/>
      <c r="D139" s="145"/>
      <c r="E139" s="145"/>
      <c r="F139" s="145"/>
      <c r="G139" s="145"/>
      <c r="H139" s="145"/>
      <c r="I139" s="145"/>
      <c r="J139" s="145"/>
      <c r="K139" s="145"/>
      <c r="L139" s="145"/>
      <c r="M139" s="145"/>
      <c r="N139" s="145"/>
      <c r="O139" s="145"/>
      <c r="P139" s="145"/>
      <c r="Q139" s="145"/>
      <c r="R139" s="706"/>
      <c r="S139" s="706"/>
    </row>
    <row r="140" spans="1:19">
      <c r="A140" s="145"/>
      <c r="B140" s="145"/>
      <c r="C140" s="145"/>
      <c r="D140" s="145"/>
      <c r="E140" s="145"/>
      <c r="F140" s="145"/>
      <c r="G140" s="145"/>
      <c r="H140" s="145"/>
      <c r="I140" s="145"/>
      <c r="J140" s="145"/>
      <c r="K140" s="145"/>
      <c r="L140" s="145"/>
      <c r="M140" s="145"/>
      <c r="N140" s="145"/>
      <c r="O140" s="145"/>
      <c r="P140" s="145"/>
      <c r="Q140" s="145"/>
      <c r="R140" s="706"/>
      <c r="S140" s="706"/>
    </row>
    <row r="141" spans="1:19">
      <c r="A141" s="145"/>
      <c r="B141" s="145"/>
      <c r="C141" s="145"/>
      <c r="D141" s="145"/>
      <c r="E141" s="145"/>
      <c r="F141" s="145"/>
      <c r="G141" s="145"/>
      <c r="H141" s="145"/>
      <c r="I141" s="145"/>
      <c r="J141" s="145"/>
      <c r="K141" s="145"/>
      <c r="L141" s="145"/>
      <c r="M141" s="145"/>
      <c r="N141" s="145"/>
      <c r="O141" s="145"/>
      <c r="P141" s="145"/>
      <c r="Q141" s="145"/>
      <c r="R141" s="706"/>
      <c r="S141" s="706"/>
    </row>
    <row r="142" spans="1:19">
      <c r="A142" s="145"/>
      <c r="B142" s="145"/>
      <c r="C142" s="145"/>
      <c r="D142" s="145"/>
      <c r="E142" s="145"/>
      <c r="F142" s="145"/>
      <c r="G142" s="145"/>
      <c r="H142" s="145"/>
      <c r="I142" s="145"/>
      <c r="J142" s="145"/>
      <c r="K142" s="145"/>
      <c r="L142" s="145"/>
      <c r="M142" s="145"/>
      <c r="N142" s="145"/>
      <c r="O142" s="145"/>
      <c r="P142" s="145"/>
      <c r="Q142" s="145"/>
      <c r="R142" s="706"/>
      <c r="S142" s="706"/>
    </row>
    <row r="143" spans="1:19">
      <c r="A143" s="145"/>
      <c r="B143" s="145"/>
      <c r="C143" s="145"/>
      <c r="D143" s="145"/>
      <c r="E143" s="145"/>
      <c r="F143" s="145"/>
      <c r="G143" s="145"/>
      <c r="H143" s="145"/>
      <c r="I143" s="145"/>
      <c r="J143" s="145"/>
      <c r="K143" s="145"/>
      <c r="L143" s="145"/>
      <c r="M143" s="145"/>
      <c r="N143" s="145"/>
      <c r="O143" s="145"/>
      <c r="P143" s="145"/>
      <c r="Q143" s="145"/>
      <c r="R143" s="706"/>
      <c r="S143" s="706"/>
    </row>
    <row r="144" spans="1:19">
      <c r="A144" s="145"/>
      <c r="B144" s="145"/>
      <c r="C144" s="145"/>
      <c r="D144" s="145"/>
      <c r="E144" s="145"/>
      <c r="F144" s="145"/>
      <c r="G144" s="145"/>
      <c r="H144" s="145"/>
      <c r="I144" s="145"/>
      <c r="J144" s="145"/>
      <c r="K144" s="145"/>
      <c r="L144" s="145"/>
      <c r="M144" s="145"/>
      <c r="N144" s="145"/>
      <c r="O144" s="145"/>
      <c r="P144" s="145"/>
      <c r="Q144" s="145"/>
      <c r="R144" s="706"/>
      <c r="S144" s="706"/>
    </row>
    <row r="145" spans="1:19">
      <c r="A145" s="145"/>
      <c r="B145" s="145"/>
      <c r="C145" s="145"/>
      <c r="D145" s="145"/>
      <c r="E145" s="145"/>
      <c r="F145" s="145"/>
      <c r="G145" s="145"/>
      <c r="H145" s="145"/>
      <c r="I145" s="145"/>
      <c r="J145" s="145"/>
      <c r="K145" s="145"/>
      <c r="L145" s="145"/>
      <c r="M145" s="145"/>
      <c r="N145" s="145"/>
      <c r="O145" s="145"/>
      <c r="P145" s="145"/>
      <c r="Q145" s="145"/>
      <c r="R145" s="706"/>
      <c r="S145" s="706"/>
    </row>
    <row r="146" spans="1:19">
      <c r="A146" s="145"/>
      <c r="B146" s="145"/>
      <c r="C146" s="145"/>
      <c r="D146" s="145"/>
      <c r="E146" s="145"/>
      <c r="F146" s="145"/>
      <c r="G146" s="145"/>
      <c r="H146" s="145"/>
      <c r="I146" s="145"/>
      <c r="J146" s="145"/>
      <c r="K146" s="145"/>
      <c r="L146" s="145"/>
      <c r="M146" s="145"/>
      <c r="N146" s="145"/>
      <c r="O146" s="145"/>
      <c r="P146" s="145"/>
      <c r="Q146" s="145"/>
      <c r="R146" s="706"/>
      <c r="S146" s="706"/>
    </row>
    <row r="147" spans="1:19">
      <c r="A147" s="145"/>
      <c r="B147" s="145"/>
      <c r="C147" s="145"/>
      <c r="D147" s="145"/>
      <c r="E147" s="145"/>
      <c r="F147" s="145"/>
      <c r="G147" s="145"/>
      <c r="H147" s="145"/>
      <c r="I147" s="145"/>
      <c r="J147" s="145"/>
      <c r="K147" s="145"/>
      <c r="L147" s="145"/>
      <c r="M147" s="145"/>
      <c r="N147" s="145"/>
      <c r="O147" s="145"/>
      <c r="P147" s="145"/>
      <c r="Q147" s="145"/>
      <c r="R147" s="706"/>
      <c r="S147" s="706"/>
    </row>
    <row r="148" spans="1:19">
      <c r="A148" s="145"/>
      <c r="B148" s="145"/>
      <c r="C148" s="145"/>
      <c r="D148" s="145"/>
      <c r="E148" s="145"/>
      <c r="F148" s="145"/>
      <c r="G148" s="145"/>
      <c r="H148" s="145"/>
      <c r="I148" s="145"/>
      <c r="J148" s="145"/>
      <c r="K148" s="145"/>
      <c r="L148" s="145"/>
      <c r="M148" s="145"/>
      <c r="N148" s="145"/>
      <c r="O148" s="145"/>
      <c r="P148" s="145"/>
      <c r="Q148" s="145"/>
      <c r="R148" s="706"/>
      <c r="S148" s="706"/>
    </row>
    <row r="149" spans="1:19">
      <c r="A149" s="145"/>
      <c r="B149" s="145"/>
      <c r="C149" s="145"/>
      <c r="D149" s="145"/>
      <c r="E149" s="145"/>
      <c r="F149" s="145"/>
      <c r="G149" s="145"/>
      <c r="H149" s="145"/>
      <c r="I149" s="145"/>
      <c r="J149" s="145"/>
      <c r="K149" s="145"/>
      <c r="L149" s="145"/>
      <c r="M149" s="145"/>
      <c r="N149" s="145"/>
      <c r="O149" s="145"/>
      <c r="P149" s="145"/>
      <c r="Q149" s="145"/>
      <c r="R149" s="706"/>
      <c r="S149" s="706"/>
    </row>
    <row r="150" spans="1:19">
      <c r="A150" s="145"/>
      <c r="B150" s="145"/>
      <c r="C150" s="145"/>
      <c r="D150" s="145"/>
      <c r="E150" s="145"/>
      <c r="F150" s="145"/>
      <c r="G150" s="145"/>
      <c r="H150" s="145"/>
      <c r="I150" s="145"/>
      <c r="J150" s="145"/>
      <c r="K150" s="145"/>
      <c r="L150" s="145"/>
      <c r="M150" s="145"/>
      <c r="N150" s="145"/>
      <c r="O150" s="145"/>
      <c r="P150" s="145"/>
      <c r="Q150" s="145"/>
      <c r="R150" s="706"/>
      <c r="S150" s="706"/>
    </row>
    <row r="151" spans="1:19">
      <c r="A151" s="145"/>
      <c r="B151" s="145"/>
      <c r="C151" s="145"/>
      <c r="D151" s="145"/>
      <c r="E151" s="145"/>
      <c r="F151" s="145"/>
      <c r="G151" s="145"/>
      <c r="H151" s="145"/>
      <c r="I151" s="145"/>
      <c r="J151" s="145"/>
      <c r="K151" s="145"/>
      <c r="L151" s="145"/>
      <c r="M151" s="145"/>
      <c r="N151" s="145"/>
      <c r="O151" s="145"/>
      <c r="P151" s="145"/>
      <c r="Q151" s="145"/>
      <c r="R151" s="706"/>
      <c r="S151" s="706"/>
    </row>
    <row r="152" spans="1:19">
      <c r="A152" s="145"/>
      <c r="B152" s="145"/>
      <c r="C152" s="145"/>
      <c r="D152" s="145"/>
      <c r="E152" s="145"/>
      <c r="F152" s="145"/>
      <c r="G152" s="145"/>
      <c r="H152" s="145"/>
      <c r="I152" s="145"/>
      <c r="J152" s="145"/>
      <c r="K152" s="145"/>
      <c r="L152" s="145"/>
      <c r="M152" s="145"/>
      <c r="N152" s="145"/>
      <c r="O152" s="145"/>
      <c r="P152" s="145"/>
      <c r="Q152" s="145"/>
      <c r="R152" s="706"/>
      <c r="S152" s="706"/>
    </row>
    <row r="153" spans="1:19">
      <c r="A153" s="145"/>
      <c r="B153" s="145"/>
      <c r="C153" s="145"/>
      <c r="D153" s="145"/>
      <c r="E153" s="145"/>
      <c r="F153" s="145"/>
      <c r="G153" s="145"/>
      <c r="H153" s="145"/>
      <c r="I153" s="145"/>
      <c r="J153" s="145"/>
      <c r="K153" s="145"/>
      <c r="L153" s="145"/>
      <c r="M153" s="145"/>
      <c r="N153" s="145"/>
      <c r="O153" s="145"/>
      <c r="P153" s="145"/>
      <c r="Q153" s="145"/>
      <c r="R153" s="706"/>
      <c r="S153" s="706"/>
    </row>
    <row r="154" spans="1:19">
      <c r="A154" s="145"/>
      <c r="B154" s="145"/>
      <c r="C154" s="145"/>
      <c r="D154" s="145"/>
      <c r="E154" s="145"/>
      <c r="F154" s="145"/>
      <c r="G154" s="145"/>
      <c r="H154" s="145"/>
      <c r="I154" s="145"/>
      <c r="J154" s="145"/>
      <c r="K154" s="145"/>
      <c r="L154" s="145"/>
      <c r="M154" s="145"/>
      <c r="N154" s="145"/>
      <c r="O154" s="145"/>
      <c r="P154" s="145"/>
      <c r="Q154" s="145"/>
      <c r="R154" s="706"/>
      <c r="S154" s="706"/>
    </row>
    <row r="155" spans="1:19">
      <c r="A155" s="145"/>
      <c r="B155" s="145"/>
      <c r="C155" s="145"/>
      <c r="D155" s="145"/>
      <c r="E155" s="145"/>
      <c r="F155" s="145"/>
      <c r="G155" s="145"/>
      <c r="H155" s="145"/>
      <c r="I155" s="145"/>
      <c r="J155" s="145"/>
      <c r="K155" s="145"/>
      <c r="L155" s="145"/>
      <c r="M155" s="145"/>
      <c r="N155" s="145"/>
      <c r="O155" s="145"/>
      <c r="P155" s="145"/>
      <c r="Q155" s="145"/>
      <c r="R155" s="706"/>
      <c r="S155" s="706"/>
    </row>
    <row r="156" spans="1:19">
      <c r="A156" s="145"/>
      <c r="B156" s="145"/>
      <c r="C156" s="145"/>
      <c r="D156" s="145"/>
      <c r="E156" s="145"/>
      <c r="F156" s="145"/>
      <c r="G156" s="145"/>
      <c r="H156" s="145"/>
      <c r="I156" s="145"/>
      <c r="J156" s="145"/>
      <c r="K156" s="145"/>
      <c r="L156" s="145"/>
      <c r="M156" s="145"/>
      <c r="N156" s="145"/>
      <c r="O156" s="145"/>
      <c r="P156" s="145"/>
      <c r="Q156" s="145"/>
      <c r="R156" s="706"/>
      <c r="S156" s="706"/>
    </row>
    <row r="157" spans="1:19">
      <c r="A157" s="145"/>
      <c r="B157" s="145"/>
      <c r="C157" s="145"/>
      <c r="D157" s="145"/>
      <c r="E157" s="145"/>
      <c r="F157" s="145"/>
      <c r="G157" s="145"/>
      <c r="H157" s="145"/>
      <c r="I157" s="145"/>
      <c r="J157" s="145"/>
      <c r="K157" s="145"/>
      <c r="L157" s="145"/>
      <c r="M157" s="145"/>
      <c r="N157" s="145"/>
      <c r="O157" s="145"/>
      <c r="P157" s="145"/>
      <c r="Q157" s="145"/>
      <c r="R157" s="706"/>
      <c r="S157" s="706"/>
    </row>
    <row r="158" spans="1:19">
      <c r="A158" s="145"/>
      <c r="B158" s="145"/>
      <c r="C158" s="145"/>
      <c r="D158" s="145"/>
      <c r="E158" s="145"/>
      <c r="F158" s="145"/>
      <c r="G158" s="145"/>
      <c r="H158" s="145"/>
      <c r="I158" s="145"/>
      <c r="J158" s="145"/>
      <c r="K158" s="145"/>
      <c r="L158" s="145"/>
      <c r="M158" s="145"/>
      <c r="N158" s="145"/>
      <c r="O158" s="145"/>
      <c r="P158" s="145"/>
      <c r="Q158" s="145"/>
      <c r="R158" s="706"/>
      <c r="S158" s="706"/>
    </row>
    <row r="159" spans="1:19">
      <c r="A159" s="145"/>
      <c r="B159" s="145"/>
      <c r="C159" s="145"/>
      <c r="D159" s="145"/>
      <c r="E159" s="145"/>
      <c r="F159" s="145"/>
      <c r="G159" s="145"/>
      <c r="H159" s="145"/>
      <c r="I159" s="145"/>
      <c r="J159" s="145"/>
      <c r="K159" s="145"/>
      <c r="L159" s="145"/>
      <c r="M159" s="145"/>
      <c r="N159" s="145"/>
      <c r="O159" s="145"/>
      <c r="P159" s="145"/>
      <c r="Q159" s="145"/>
      <c r="R159" s="706"/>
      <c r="S159" s="706"/>
    </row>
    <row r="160" spans="1:19">
      <c r="A160" s="145"/>
      <c r="B160" s="145"/>
      <c r="C160" s="145"/>
      <c r="D160" s="145"/>
      <c r="E160" s="145"/>
      <c r="F160" s="145"/>
      <c r="G160" s="145"/>
      <c r="H160" s="145"/>
      <c r="I160" s="145"/>
      <c r="J160" s="145"/>
      <c r="K160" s="145"/>
      <c r="L160" s="145"/>
      <c r="M160" s="145"/>
      <c r="N160" s="145"/>
      <c r="O160" s="145"/>
      <c r="P160" s="145"/>
      <c r="Q160" s="145"/>
      <c r="R160" s="706"/>
      <c r="S160" s="706"/>
    </row>
    <row r="161" spans="1:19">
      <c r="A161" s="145"/>
      <c r="B161" s="145"/>
      <c r="C161" s="145"/>
      <c r="D161" s="145"/>
      <c r="E161" s="145"/>
      <c r="F161" s="145"/>
      <c r="G161" s="145"/>
      <c r="H161" s="145"/>
      <c r="I161" s="145"/>
      <c r="J161" s="145"/>
      <c r="K161" s="145"/>
      <c r="L161" s="145"/>
      <c r="M161" s="145"/>
      <c r="N161" s="145"/>
      <c r="O161" s="145"/>
      <c r="P161" s="145"/>
      <c r="Q161" s="145"/>
      <c r="R161" s="706"/>
      <c r="S161" s="706"/>
    </row>
    <row r="162" spans="1:19">
      <c r="A162" s="145"/>
      <c r="B162" s="145"/>
      <c r="C162" s="145"/>
      <c r="D162" s="145"/>
      <c r="E162" s="145"/>
      <c r="F162" s="145"/>
      <c r="G162" s="145"/>
      <c r="H162" s="145"/>
      <c r="I162" s="145"/>
      <c r="J162" s="145"/>
      <c r="K162" s="145"/>
      <c r="L162" s="145"/>
      <c r="M162" s="145"/>
      <c r="N162" s="145"/>
      <c r="O162" s="145"/>
      <c r="P162" s="145"/>
      <c r="Q162" s="145"/>
      <c r="R162" s="706"/>
      <c r="S162" s="706"/>
    </row>
    <row r="163" spans="1:19">
      <c r="A163" s="145"/>
      <c r="B163" s="145"/>
      <c r="C163" s="145"/>
      <c r="D163" s="145"/>
      <c r="E163" s="145"/>
      <c r="F163" s="145"/>
      <c r="G163" s="145"/>
      <c r="H163" s="145"/>
      <c r="I163" s="145"/>
      <c r="J163" s="145"/>
      <c r="K163" s="145"/>
      <c r="L163" s="145"/>
      <c r="M163" s="145"/>
      <c r="N163" s="145"/>
      <c r="O163" s="145"/>
      <c r="P163" s="145"/>
      <c r="Q163" s="145"/>
      <c r="R163" s="706"/>
      <c r="S163" s="706"/>
    </row>
    <row r="164" spans="1:19">
      <c r="A164" s="145"/>
      <c r="B164" s="145"/>
      <c r="C164" s="145"/>
      <c r="D164" s="145"/>
      <c r="E164" s="145"/>
      <c r="F164" s="145"/>
      <c r="G164" s="145"/>
      <c r="H164" s="145"/>
      <c r="I164" s="145"/>
      <c r="J164" s="145"/>
      <c r="K164" s="145"/>
      <c r="L164" s="145"/>
      <c r="M164" s="145"/>
      <c r="N164" s="145"/>
      <c r="O164" s="145"/>
      <c r="P164" s="145"/>
      <c r="Q164" s="145"/>
      <c r="R164" s="706"/>
      <c r="S164" s="706"/>
    </row>
    <row r="165" spans="1:19">
      <c r="A165" s="145"/>
      <c r="B165" s="145"/>
      <c r="C165" s="145"/>
      <c r="D165" s="145"/>
      <c r="E165" s="145"/>
      <c r="F165" s="145"/>
      <c r="G165" s="145"/>
      <c r="H165" s="145"/>
      <c r="I165" s="145"/>
      <c r="J165" s="145"/>
      <c r="K165" s="145"/>
      <c r="L165" s="145"/>
      <c r="M165" s="145"/>
      <c r="N165" s="145"/>
      <c r="O165" s="145"/>
      <c r="P165" s="145"/>
      <c r="Q165" s="145"/>
      <c r="R165" s="706"/>
      <c r="S165" s="706"/>
    </row>
    <row r="166" spans="1:19">
      <c r="A166" s="145"/>
      <c r="B166" s="145"/>
      <c r="C166" s="145"/>
      <c r="D166" s="145"/>
      <c r="E166" s="145"/>
      <c r="F166" s="145"/>
      <c r="G166" s="145"/>
      <c r="H166" s="145"/>
      <c r="I166" s="145"/>
      <c r="J166" s="145"/>
      <c r="K166" s="145"/>
      <c r="L166" s="145"/>
      <c r="M166" s="145"/>
      <c r="N166" s="145"/>
      <c r="O166" s="145"/>
      <c r="P166" s="145"/>
      <c r="Q166" s="145"/>
      <c r="R166" s="706"/>
      <c r="S166" s="706"/>
    </row>
    <row r="167" spans="1:19">
      <c r="A167" s="145"/>
      <c r="B167" s="145"/>
      <c r="C167" s="145"/>
      <c r="D167" s="145"/>
      <c r="E167" s="145"/>
      <c r="F167" s="145"/>
      <c r="G167" s="145"/>
      <c r="H167" s="145"/>
      <c r="I167" s="145"/>
      <c r="J167" s="145"/>
      <c r="K167" s="145"/>
      <c r="L167" s="145"/>
      <c r="M167" s="145"/>
      <c r="N167" s="145"/>
      <c r="O167" s="145"/>
      <c r="P167" s="145"/>
      <c r="Q167" s="145"/>
      <c r="R167" s="706"/>
      <c r="S167" s="706"/>
    </row>
    <row r="168" spans="1:19">
      <c r="A168" s="145"/>
      <c r="B168" s="145"/>
      <c r="C168" s="145"/>
      <c r="D168" s="145"/>
      <c r="E168" s="145"/>
      <c r="F168" s="145"/>
      <c r="G168" s="145"/>
      <c r="H168" s="145"/>
      <c r="I168" s="145"/>
      <c r="J168" s="145"/>
      <c r="K168" s="145"/>
      <c r="L168" s="145"/>
      <c r="M168" s="145"/>
      <c r="N168" s="145"/>
      <c r="O168" s="145"/>
      <c r="P168" s="145"/>
      <c r="Q168" s="145"/>
      <c r="R168" s="706"/>
      <c r="S168" s="706"/>
    </row>
    <row r="169" spans="1:19">
      <c r="A169" s="145"/>
      <c r="B169" s="145"/>
      <c r="C169" s="145"/>
      <c r="D169" s="145"/>
      <c r="E169" s="145"/>
      <c r="F169" s="145"/>
      <c r="G169" s="145"/>
      <c r="H169" s="145"/>
      <c r="I169" s="145"/>
      <c r="J169" s="145"/>
      <c r="K169" s="145"/>
      <c r="L169" s="145"/>
      <c r="M169" s="145"/>
      <c r="N169" s="145"/>
      <c r="O169" s="145"/>
      <c r="P169" s="145"/>
      <c r="Q169" s="145"/>
      <c r="R169" s="706"/>
      <c r="S169" s="706"/>
    </row>
    <row r="170" spans="1:19">
      <c r="A170" s="145"/>
      <c r="B170" s="145"/>
      <c r="C170" s="145"/>
      <c r="D170" s="145"/>
      <c r="E170" s="145"/>
      <c r="F170" s="145"/>
      <c r="G170" s="145"/>
      <c r="H170" s="145"/>
      <c r="I170" s="145"/>
      <c r="J170" s="145"/>
      <c r="K170" s="145"/>
      <c r="L170" s="145"/>
      <c r="M170" s="145"/>
      <c r="N170" s="145"/>
      <c r="O170" s="145"/>
      <c r="P170" s="145"/>
      <c r="Q170" s="145"/>
      <c r="R170" s="706"/>
      <c r="S170" s="706"/>
    </row>
    <row r="171" spans="1:19">
      <c r="A171" s="145"/>
      <c r="B171" s="145"/>
      <c r="C171" s="145"/>
      <c r="D171" s="145"/>
      <c r="E171" s="145"/>
      <c r="F171" s="145"/>
      <c r="G171" s="145"/>
      <c r="H171" s="145"/>
      <c r="I171" s="145"/>
      <c r="J171" s="145"/>
      <c r="K171" s="145"/>
      <c r="L171" s="145"/>
      <c r="M171" s="145"/>
      <c r="N171" s="145"/>
      <c r="O171" s="145"/>
      <c r="P171" s="145"/>
      <c r="Q171" s="145"/>
      <c r="R171" s="706"/>
      <c r="S171" s="706"/>
    </row>
    <row r="172" spans="1:19">
      <c r="A172" s="145"/>
      <c r="B172" s="145"/>
      <c r="C172" s="145"/>
      <c r="D172" s="145"/>
      <c r="E172" s="145"/>
      <c r="F172" s="145"/>
      <c r="G172" s="145"/>
      <c r="H172" s="145"/>
      <c r="I172" s="145"/>
      <c r="J172" s="145"/>
      <c r="K172" s="145"/>
      <c r="L172" s="145"/>
      <c r="M172" s="145"/>
      <c r="N172" s="145"/>
      <c r="O172" s="145"/>
      <c r="P172" s="145"/>
      <c r="Q172" s="145"/>
      <c r="R172" s="706"/>
      <c r="S172" s="706"/>
    </row>
    <row r="173" spans="1:19">
      <c r="A173" s="145"/>
      <c r="B173" s="145"/>
      <c r="C173" s="145"/>
      <c r="D173" s="145"/>
      <c r="E173" s="145"/>
      <c r="F173" s="145"/>
      <c r="G173" s="145"/>
      <c r="H173" s="145"/>
      <c r="I173" s="145"/>
      <c r="J173" s="145"/>
      <c r="K173" s="145"/>
      <c r="L173" s="145"/>
      <c r="M173" s="145"/>
      <c r="N173" s="145"/>
      <c r="O173" s="145"/>
      <c r="P173" s="145"/>
      <c r="Q173" s="145"/>
      <c r="R173" s="706"/>
      <c r="S173" s="706"/>
    </row>
    <row r="174" spans="1:19">
      <c r="A174" s="145"/>
      <c r="B174" s="145"/>
      <c r="C174" s="145"/>
      <c r="D174" s="145"/>
      <c r="E174" s="145"/>
      <c r="F174" s="145"/>
      <c r="G174" s="145"/>
      <c r="H174" s="145"/>
      <c r="I174" s="145"/>
      <c r="J174" s="145"/>
      <c r="K174" s="145"/>
      <c r="L174" s="145"/>
      <c r="M174" s="145"/>
      <c r="N174" s="145"/>
      <c r="O174" s="145"/>
      <c r="P174" s="145"/>
      <c r="Q174" s="145"/>
      <c r="R174" s="706"/>
      <c r="S174" s="706"/>
    </row>
    <row r="175" spans="1:19">
      <c r="A175" s="145"/>
      <c r="B175" s="145"/>
      <c r="C175" s="145"/>
      <c r="D175" s="145"/>
      <c r="E175" s="145"/>
      <c r="F175" s="145"/>
      <c r="G175" s="145"/>
      <c r="H175" s="145"/>
      <c r="I175" s="145"/>
      <c r="J175" s="145"/>
      <c r="K175" s="145"/>
      <c r="L175" s="145"/>
      <c r="M175" s="145"/>
      <c r="N175" s="145"/>
      <c r="O175" s="145"/>
      <c r="P175" s="145"/>
      <c r="Q175" s="145"/>
      <c r="R175" s="706"/>
      <c r="S175" s="706"/>
    </row>
    <row r="176" spans="1:19">
      <c r="A176" s="145"/>
      <c r="B176" s="145"/>
      <c r="C176" s="145"/>
      <c r="D176" s="145"/>
      <c r="E176" s="145"/>
      <c r="F176" s="145"/>
      <c r="G176" s="145"/>
      <c r="H176" s="145"/>
      <c r="I176" s="145"/>
      <c r="J176" s="145"/>
      <c r="K176" s="145"/>
      <c r="L176" s="145"/>
      <c r="M176" s="145"/>
      <c r="N176" s="145"/>
      <c r="O176" s="145"/>
      <c r="P176" s="145"/>
      <c r="Q176" s="145"/>
      <c r="R176" s="706"/>
      <c r="S176" s="706"/>
    </row>
    <row r="177" spans="1:19">
      <c r="A177" s="145"/>
      <c r="B177" s="145"/>
      <c r="C177" s="145"/>
      <c r="D177" s="145"/>
      <c r="E177" s="145"/>
      <c r="F177" s="145"/>
      <c r="G177" s="145"/>
      <c r="H177" s="145"/>
      <c r="I177" s="145"/>
      <c r="J177" s="145"/>
      <c r="K177" s="145"/>
      <c r="L177" s="145"/>
      <c r="M177" s="145"/>
      <c r="N177" s="145"/>
      <c r="O177" s="145"/>
      <c r="P177" s="145"/>
      <c r="Q177" s="145"/>
      <c r="R177" s="706"/>
      <c r="S177" s="706"/>
    </row>
    <row r="178" spans="1:19">
      <c r="A178" s="145"/>
      <c r="B178" s="145"/>
      <c r="C178" s="145"/>
      <c r="D178" s="145"/>
      <c r="E178" s="145"/>
      <c r="F178" s="145"/>
      <c r="G178" s="145"/>
      <c r="H178" s="145"/>
      <c r="I178" s="145"/>
      <c r="J178" s="145"/>
      <c r="K178" s="145"/>
      <c r="L178" s="145"/>
      <c r="M178" s="145"/>
      <c r="N178" s="145"/>
      <c r="O178" s="145"/>
      <c r="P178" s="145"/>
      <c r="Q178" s="145"/>
      <c r="R178" s="706"/>
      <c r="S178" s="706"/>
    </row>
    <row r="179" spans="1:19">
      <c r="A179" s="145"/>
      <c r="B179" s="145"/>
      <c r="C179" s="145"/>
      <c r="D179" s="145"/>
      <c r="E179" s="145"/>
      <c r="F179" s="145"/>
      <c r="G179" s="145"/>
      <c r="H179" s="145"/>
      <c r="I179" s="145"/>
      <c r="J179" s="145"/>
      <c r="K179" s="145"/>
      <c r="L179" s="145"/>
      <c r="M179" s="145"/>
      <c r="N179" s="145"/>
      <c r="O179" s="145"/>
      <c r="P179" s="145"/>
      <c r="Q179" s="145"/>
      <c r="R179" s="706"/>
      <c r="S179" s="706"/>
    </row>
    <row r="180" spans="1:19">
      <c r="A180" s="145"/>
      <c r="B180" s="145"/>
      <c r="C180" s="145"/>
      <c r="D180" s="145"/>
      <c r="E180" s="145"/>
      <c r="F180" s="145"/>
      <c r="G180" s="145"/>
      <c r="H180" s="145"/>
      <c r="I180" s="145"/>
      <c r="J180" s="145"/>
      <c r="K180" s="145"/>
      <c r="L180" s="145"/>
      <c r="M180" s="145"/>
      <c r="N180" s="145"/>
      <c r="O180" s="145"/>
      <c r="P180" s="145"/>
      <c r="Q180" s="145"/>
      <c r="R180" s="706"/>
      <c r="S180" s="706"/>
    </row>
    <row r="181" spans="1:19">
      <c r="A181" s="145"/>
      <c r="B181" s="145"/>
      <c r="C181" s="145"/>
      <c r="D181" s="145"/>
      <c r="E181" s="145"/>
      <c r="F181" s="145"/>
      <c r="G181" s="145"/>
      <c r="H181" s="145"/>
      <c r="I181" s="145"/>
      <c r="J181" s="145"/>
      <c r="K181" s="145"/>
      <c r="L181" s="145"/>
      <c r="M181" s="145"/>
      <c r="N181" s="145"/>
      <c r="O181" s="145"/>
      <c r="P181" s="145"/>
      <c r="Q181" s="145"/>
      <c r="R181" s="706"/>
      <c r="S181" s="706"/>
    </row>
    <row r="182" spans="1:19">
      <c r="A182" s="145"/>
      <c r="B182" s="145"/>
      <c r="C182" s="145"/>
      <c r="D182" s="145"/>
      <c r="E182" s="145"/>
      <c r="F182" s="145"/>
      <c r="G182" s="145"/>
      <c r="H182" s="145"/>
      <c r="I182" s="145"/>
      <c r="J182" s="145"/>
      <c r="K182" s="145"/>
      <c r="L182" s="145"/>
      <c r="M182" s="145"/>
      <c r="N182" s="145"/>
      <c r="O182" s="145"/>
      <c r="P182" s="145"/>
      <c r="Q182" s="145"/>
      <c r="R182" s="706"/>
      <c r="S182" s="706"/>
    </row>
    <row r="183" spans="1:19">
      <c r="A183" s="145"/>
      <c r="B183" s="145"/>
      <c r="C183" s="145"/>
      <c r="D183" s="145"/>
      <c r="E183" s="145"/>
      <c r="F183" s="145"/>
      <c r="G183" s="145"/>
      <c r="H183" s="145"/>
      <c r="I183" s="145"/>
      <c r="J183" s="145"/>
      <c r="K183" s="145"/>
      <c r="L183" s="145"/>
      <c r="M183" s="145"/>
      <c r="N183" s="145"/>
      <c r="O183" s="145"/>
      <c r="P183" s="145"/>
      <c r="Q183" s="145"/>
      <c r="R183" s="706"/>
      <c r="S183" s="706"/>
    </row>
    <row r="184" spans="1:19">
      <c r="A184" s="145"/>
      <c r="B184" s="145"/>
      <c r="C184" s="145"/>
      <c r="D184" s="145"/>
      <c r="E184" s="145"/>
      <c r="F184" s="145"/>
      <c r="G184" s="145"/>
      <c r="H184" s="145"/>
      <c r="I184" s="145"/>
      <c r="J184" s="145"/>
      <c r="K184" s="145"/>
      <c r="L184" s="145"/>
      <c r="M184" s="145"/>
      <c r="N184" s="145"/>
      <c r="O184" s="145"/>
      <c r="P184" s="145"/>
      <c r="Q184" s="145"/>
      <c r="R184" s="706"/>
      <c r="S184" s="706"/>
    </row>
    <row r="185" spans="1:19">
      <c r="A185" s="145"/>
      <c r="B185" s="145"/>
      <c r="C185" s="145"/>
      <c r="D185" s="145"/>
      <c r="E185" s="145"/>
      <c r="F185" s="145"/>
      <c r="G185" s="145"/>
      <c r="H185" s="145"/>
      <c r="I185" s="145"/>
      <c r="J185" s="145"/>
      <c r="K185" s="145"/>
      <c r="L185" s="145"/>
      <c r="M185" s="145"/>
      <c r="N185" s="145"/>
      <c r="O185" s="145"/>
      <c r="P185" s="145"/>
      <c r="Q185" s="145"/>
      <c r="R185" s="706"/>
      <c r="S185" s="706"/>
    </row>
    <row r="186" spans="1:19">
      <c r="A186" s="145"/>
      <c r="B186" s="145"/>
      <c r="C186" s="145"/>
      <c r="D186" s="145"/>
      <c r="E186" s="145"/>
      <c r="F186" s="145"/>
      <c r="G186" s="145"/>
      <c r="H186" s="145"/>
      <c r="I186" s="145"/>
      <c r="J186" s="145"/>
      <c r="K186" s="145"/>
      <c r="L186" s="145"/>
      <c r="M186" s="145"/>
      <c r="N186" s="145"/>
      <c r="O186" s="145"/>
      <c r="P186" s="145"/>
      <c r="Q186" s="145"/>
      <c r="R186" s="706"/>
      <c r="S186" s="706"/>
    </row>
    <row r="187" spans="1:19">
      <c r="A187" s="145"/>
      <c r="B187" s="145"/>
      <c r="C187" s="145"/>
      <c r="D187" s="145"/>
      <c r="E187" s="145"/>
      <c r="F187" s="145"/>
      <c r="G187" s="145"/>
      <c r="H187" s="145"/>
      <c r="I187" s="145"/>
      <c r="J187" s="145"/>
      <c r="K187" s="145"/>
      <c r="L187" s="145"/>
      <c r="M187" s="145"/>
      <c r="N187" s="145"/>
      <c r="O187" s="145"/>
      <c r="P187" s="145"/>
      <c r="Q187" s="145"/>
      <c r="R187" s="706"/>
      <c r="S187" s="706"/>
    </row>
    <row r="188" spans="1:19">
      <c r="A188" s="145"/>
      <c r="B188" s="145"/>
      <c r="C188" s="145"/>
      <c r="D188" s="145"/>
      <c r="E188" s="145"/>
      <c r="F188" s="145"/>
      <c r="G188" s="145"/>
      <c r="H188" s="145"/>
      <c r="I188" s="145"/>
      <c r="J188" s="145"/>
      <c r="K188" s="145"/>
      <c r="L188" s="145"/>
      <c r="M188" s="145"/>
      <c r="N188" s="145"/>
      <c r="O188" s="145"/>
      <c r="P188" s="145"/>
      <c r="Q188" s="145"/>
      <c r="R188" s="706"/>
      <c r="S188" s="706"/>
    </row>
    <row r="189" spans="1:19">
      <c r="A189" s="145"/>
      <c r="B189" s="145"/>
      <c r="C189" s="145"/>
      <c r="D189" s="145"/>
      <c r="E189" s="145"/>
      <c r="F189" s="145"/>
      <c r="G189" s="145"/>
      <c r="H189" s="145"/>
      <c r="I189" s="145"/>
      <c r="J189" s="145"/>
      <c r="K189" s="145"/>
      <c r="L189" s="145"/>
      <c r="M189" s="145"/>
      <c r="N189" s="145"/>
      <c r="O189" s="145"/>
      <c r="P189" s="145"/>
      <c r="Q189" s="145"/>
      <c r="R189" s="706"/>
      <c r="S189" s="706"/>
    </row>
    <row r="190" spans="1:19">
      <c r="A190" s="145"/>
      <c r="B190" s="145"/>
      <c r="C190" s="145"/>
      <c r="D190" s="145"/>
      <c r="E190" s="145"/>
      <c r="F190" s="145"/>
      <c r="G190" s="145"/>
      <c r="H190" s="145"/>
      <c r="I190" s="145"/>
      <c r="J190" s="145"/>
      <c r="K190" s="145"/>
      <c r="L190" s="145"/>
      <c r="M190" s="145"/>
      <c r="N190" s="145"/>
      <c r="O190" s="145"/>
      <c r="P190" s="145"/>
      <c r="Q190" s="145"/>
      <c r="R190" s="706"/>
      <c r="S190" s="706"/>
    </row>
    <row r="191" spans="1:19">
      <c r="A191" s="145"/>
      <c r="B191" s="145"/>
      <c r="C191" s="145"/>
      <c r="D191" s="145"/>
      <c r="E191" s="145"/>
      <c r="F191" s="145"/>
      <c r="G191" s="145"/>
      <c r="H191" s="145"/>
      <c r="I191" s="145"/>
      <c r="J191" s="145"/>
      <c r="K191" s="145"/>
      <c r="L191" s="145"/>
      <c r="M191" s="145"/>
      <c r="N191" s="145"/>
      <c r="O191" s="145"/>
      <c r="P191" s="145"/>
      <c r="Q191" s="145"/>
      <c r="R191" s="706"/>
      <c r="S191" s="706"/>
    </row>
    <row r="192" spans="1:19">
      <c r="A192" s="145"/>
      <c r="B192" s="145"/>
      <c r="C192" s="145"/>
      <c r="D192" s="145"/>
      <c r="E192" s="145"/>
      <c r="F192" s="145"/>
      <c r="G192" s="145"/>
      <c r="H192" s="145"/>
      <c r="I192" s="145"/>
      <c r="J192" s="145"/>
      <c r="K192" s="145"/>
      <c r="L192" s="145"/>
      <c r="M192" s="145"/>
      <c r="N192" s="145"/>
      <c r="O192" s="145"/>
      <c r="P192" s="145"/>
      <c r="Q192" s="145"/>
      <c r="R192" s="706"/>
      <c r="S192" s="706"/>
    </row>
    <row r="193" spans="1:19">
      <c r="A193" s="145"/>
      <c r="B193" s="145"/>
      <c r="C193" s="145"/>
      <c r="D193" s="145"/>
      <c r="E193" s="145"/>
      <c r="F193" s="145"/>
      <c r="G193" s="145"/>
      <c r="H193" s="145"/>
      <c r="I193" s="145"/>
      <c r="J193" s="145"/>
      <c r="K193" s="145"/>
      <c r="L193" s="145"/>
      <c r="M193" s="145"/>
      <c r="N193" s="145"/>
      <c r="O193" s="145"/>
      <c r="P193" s="145"/>
      <c r="Q193" s="145"/>
      <c r="R193" s="706"/>
      <c r="S193" s="706"/>
    </row>
    <row r="194" spans="1:19">
      <c r="A194" s="145"/>
      <c r="B194" s="145"/>
      <c r="C194" s="145"/>
      <c r="D194" s="145"/>
      <c r="E194" s="145"/>
      <c r="F194" s="145"/>
      <c r="G194" s="145"/>
      <c r="H194" s="145"/>
      <c r="I194" s="145"/>
      <c r="J194" s="145"/>
      <c r="K194" s="145"/>
      <c r="L194" s="145"/>
      <c r="M194" s="145"/>
      <c r="N194" s="145"/>
      <c r="O194" s="145"/>
      <c r="P194" s="145"/>
      <c r="Q194" s="145"/>
      <c r="R194" s="706"/>
      <c r="S194" s="706"/>
    </row>
    <row r="195" spans="1:19">
      <c r="A195" s="145"/>
      <c r="B195" s="145"/>
      <c r="C195" s="145"/>
      <c r="D195" s="145"/>
      <c r="E195" s="145"/>
      <c r="F195" s="145"/>
      <c r="G195" s="145"/>
      <c r="H195" s="145"/>
      <c r="I195" s="145"/>
      <c r="J195" s="145"/>
      <c r="K195" s="145"/>
      <c r="L195" s="145"/>
      <c r="M195" s="145"/>
      <c r="N195" s="145"/>
      <c r="O195" s="145"/>
      <c r="P195" s="145"/>
      <c r="Q195" s="145"/>
      <c r="R195" s="706"/>
      <c r="S195" s="706"/>
    </row>
    <row r="196" spans="1:19">
      <c r="A196" s="145"/>
      <c r="B196" s="145"/>
      <c r="C196" s="145"/>
      <c r="D196" s="145"/>
      <c r="E196" s="145"/>
      <c r="F196" s="145"/>
      <c r="G196" s="145"/>
      <c r="H196" s="145"/>
      <c r="I196" s="145"/>
      <c r="J196" s="145"/>
      <c r="K196" s="145"/>
      <c r="L196" s="145"/>
      <c r="M196" s="145"/>
      <c r="N196" s="145"/>
      <c r="O196" s="145"/>
      <c r="P196" s="145"/>
      <c r="Q196" s="145"/>
      <c r="R196" s="706"/>
      <c r="S196" s="706"/>
    </row>
    <row r="197" spans="1:19">
      <c r="A197" s="145"/>
      <c r="B197" s="145"/>
      <c r="C197" s="145"/>
      <c r="D197" s="145"/>
      <c r="E197" s="145"/>
      <c r="F197" s="145"/>
      <c r="G197" s="145"/>
      <c r="H197" s="145"/>
      <c r="I197" s="145"/>
      <c r="J197" s="145"/>
      <c r="K197" s="145"/>
      <c r="L197" s="145"/>
      <c r="M197" s="145"/>
      <c r="N197" s="145"/>
      <c r="O197" s="145"/>
      <c r="P197" s="145"/>
      <c r="Q197" s="145"/>
      <c r="R197" s="706"/>
      <c r="S197" s="706"/>
    </row>
    <row r="198" spans="1:19">
      <c r="A198" s="145"/>
      <c r="B198" s="145"/>
      <c r="C198" s="145"/>
      <c r="D198" s="145"/>
      <c r="E198" s="145"/>
      <c r="F198" s="145"/>
      <c r="G198" s="145"/>
      <c r="H198" s="145"/>
      <c r="I198" s="145"/>
      <c r="J198" s="145"/>
      <c r="K198" s="145"/>
      <c r="L198" s="145"/>
      <c r="M198" s="145"/>
      <c r="N198" s="145"/>
      <c r="O198" s="145"/>
      <c r="P198" s="145"/>
      <c r="Q198" s="145"/>
      <c r="R198" s="706"/>
      <c r="S198" s="706"/>
    </row>
    <row r="199" spans="1:19">
      <c r="A199" s="145"/>
      <c r="B199" s="145"/>
      <c r="C199" s="145"/>
      <c r="D199" s="145"/>
      <c r="E199" s="145"/>
      <c r="F199" s="145"/>
      <c r="G199" s="145"/>
      <c r="H199" s="145"/>
      <c r="I199" s="145"/>
      <c r="J199" s="145"/>
      <c r="K199" s="145"/>
      <c r="L199" s="145"/>
      <c r="M199" s="145"/>
      <c r="N199" s="145"/>
      <c r="O199" s="145"/>
      <c r="P199" s="145"/>
      <c r="Q199" s="145"/>
      <c r="R199" s="706"/>
      <c r="S199" s="706"/>
    </row>
    <row r="200" spans="1:19">
      <c r="A200" s="145"/>
      <c r="B200" s="145"/>
      <c r="C200" s="145"/>
      <c r="D200" s="145"/>
      <c r="E200" s="145"/>
      <c r="F200" s="145"/>
      <c r="G200" s="145"/>
      <c r="H200" s="145"/>
      <c r="I200" s="145"/>
      <c r="J200" s="145"/>
      <c r="K200" s="145"/>
      <c r="L200" s="145"/>
      <c r="M200" s="145"/>
      <c r="N200" s="145"/>
      <c r="O200" s="145"/>
      <c r="P200" s="145"/>
      <c r="Q200" s="145"/>
      <c r="R200" s="706"/>
      <c r="S200" s="706"/>
    </row>
    <row r="201" spans="1:19">
      <c r="A201" s="145"/>
      <c r="B201" s="145"/>
      <c r="C201" s="145"/>
      <c r="D201" s="145"/>
      <c r="E201" s="145"/>
      <c r="F201" s="145"/>
      <c r="G201" s="145"/>
      <c r="H201" s="145"/>
      <c r="I201" s="145"/>
      <c r="J201" s="145"/>
      <c r="K201" s="145"/>
      <c r="L201" s="145"/>
      <c r="M201" s="145"/>
      <c r="N201" s="145"/>
      <c r="O201" s="145"/>
      <c r="P201" s="145"/>
      <c r="Q201" s="145"/>
      <c r="R201" s="706"/>
      <c r="S201" s="706"/>
    </row>
    <row r="202" spans="1:19">
      <c r="A202" s="145"/>
      <c r="B202" s="145"/>
      <c r="C202" s="145"/>
      <c r="D202" s="145"/>
      <c r="E202" s="145"/>
      <c r="F202" s="145"/>
      <c r="G202" s="145"/>
      <c r="H202" s="145"/>
      <c r="I202" s="145"/>
      <c r="J202" s="145"/>
      <c r="K202" s="145"/>
      <c r="L202" s="145"/>
      <c r="M202" s="145"/>
      <c r="N202" s="145"/>
      <c r="O202" s="145"/>
      <c r="P202" s="145"/>
      <c r="Q202" s="145"/>
      <c r="R202" s="706"/>
      <c r="S202" s="706"/>
    </row>
    <row r="203" spans="1:19">
      <c r="A203" s="145"/>
      <c r="B203" s="145"/>
      <c r="C203" s="145"/>
      <c r="D203" s="145"/>
      <c r="E203" s="145"/>
      <c r="F203" s="145"/>
      <c r="G203" s="145"/>
      <c r="H203" s="145"/>
      <c r="I203" s="145"/>
      <c r="J203" s="145"/>
      <c r="K203" s="145"/>
      <c r="L203" s="145"/>
      <c r="M203" s="145"/>
      <c r="N203" s="145"/>
      <c r="O203" s="145"/>
      <c r="P203" s="145"/>
      <c r="Q203" s="145"/>
      <c r="R203" s="706"/>
      <c r="S203" s="706"/>
    </row>
    <row r="204" spans="1:19">
      <c r="A204" s="145"/>
      <c r="B204" s="145"/>
      <c r="C204" s="145"/>
      <c r="D204" s="145"/>
      <c r="E204" s="145"/>
      <c r="F204" s="145"/>
      <c r="G204" s="145"/>
      <c r="H204" s="145"/>
      <c r="I204" s="145"/>
      <c r="J204" s="145"/>
      <c r="K204" s="145"/>
      <c r="L204" s="145"/>
      <c r="M204" s="145"/>
      <c r="N204" s="145"/>
      <c r="O204" s="145"/>
      <c r="P204" s="145"/>
      <c r="Q204" s="145"/>
      <c r="R204" s="706"/>
      <c r="S204" s="706"/>
    </row>
    <row r="205" spans="1:19">
      <c r="A205" s="145"/>
      <c r="B205" s="145"/>
      <c r="C205" s="145"/>
      <c r="D205" s="145"/>
      <c r="E205" s="145"/>
      <c r="F205" s="145"/>
      <c r="G205" s="145"/>
      <c r="H205" s="145"/>
      <c r="I205" s="145"/>
      <c r="J205" s="145"/>
      <c r="K205" s="145"/>
      <c r="L205" s="145"/>
      <c r="M205" s="145"/>
      <c r="N205" s="145"/>
      <c r="O205" s="145"/>
      <c r="P205" s="145"/>
      <c r="Q205" s="145"/>
      <c r="R205" s="706"/>
      <c r="S205" s="706"/>
    </row>
    <row r="206" spans="1:19">
      <c r="A206" s="145"/>
      <c r="B206" s="145"/>
      <c r="C206" s="145"/>
      <c r="D206" s="145"/>
      <c r="E206" s="145"/>
      <c r="F206" s="145"/>
      <c r="G206" s="145"/>
      <c r="H206" s="145"/>
      <c r="I206" s="145"/>
      <c r="J206" s="145"/>
      <c r="K206" s="145"/>
      <c r="L206" s="145"/>
      <c r="M206" s="145"/>
      <c r="N206" s="145"/>
      <c r="O206" s="145"/>
      <c r="P206" s="145"/>
      <c r="Q206" s="145"/>
      <c r="R206" s="706"/>
      <c r="S206" s="706"/>
    </row>
    <row r="207" spans="1:19">
      <c r="A207" s="145"/>
      <c r="B207" s="145"/>
      <c r="C207" s="145"/>
      <c r="D207" s="145"/>
      <c r="E207" s="145"/>
      <c r="F207" s="145"/>
      <c r="G207" s="145"/>
      <c r="H207" s="145"/>
      <c r="I207" s="145"/>
      <c r="J207" s="145"/>
      <c r="K207" s="145"/>
      <c r="L207" s="145"/>
      <c r="M207" s="145"/>
      <c r="N207" s="145"/>
      <c r="O207" s="145"/>
      <c r="P207" s="145"/>
      <c r="Q207" s="145"/>
      <c r="R207" s="706"/>
      <c r="S207" s="706"/>
    </row>
    <row r="208" spans="1:19">
      <c r="A208" s="145"/>
      <c r="B208" s="145"/>
      <c r="C208" s="145"/>
      <c r="D208" s="145"/>
      <c r="E208" s="145"/>
      <c r="F208" s="145"/>
      <c r="G208" s="145"/>
      <c r="H208" s="145"/>
      <c r="I208" s="145"/>
      <c r="J208" s="145"/>
      <c r="K208" s="145"/>
      <c r="L208" s="145"/>
      <c r="M208" s="145"/>
      <c r="N208" s="145"/>
      <c r="O208" s="145"/>
      <c r="P208" s="145"/>
      <c r="Q208" s="145"/>
      <c r="R208" s="706"/>
      <c r="S208" s="706"/>
    </row>
    <row r="209" spans="1:19">
      <c r="A209" s="145"/>
      <c r="B209" s="145"/>
      <c r="C209" s="145"/>
      <c r="D209" s="145"/>
      <c r="E209" s="145"/>
      <c r="F209" s="145"/>
      <c r="G209" s="145"/>
      <c r="H209" s="145"/>
      <c r="I209" s="145"/>
      <c r="J209" s="145"/>
      <c r="K209" s="145"/>
      <c r="L209" s="145"/>
      <c r="M209" s="145"/>
      <c r="N209" s="145"/>
      <c r="O209" s="145"/>
      <c r="P209" s="145"/>
      <c r="Q209" s="145"/>
      <c r="R209" s="706"/>
      <c r="S209" s="706"/>
    </row>
    <row r="210" spans="1:19">
      <c r="A210" s="145"/>
      <c r="B210" s="145"/>
      <c r="C210" s="145"/>
      <c r="D210" s="145"/>
      <c r="E210" s="145"/>
      <c r="F210" s="145"/>
      <c r="G210" s="145"/>
      <c r="H210" s="145"/>
      <c r="I210" s="145"/>
      <c r="J210" s="145"/>
      <c r="K210" s="145"/>
      <c r="L210" s="145"/>
      <c r="M210" s="145"/>
      <c r="N210" s="145"/>
      <c r="O210" s="145"/>
      <c r="P210" s="145"/>
      <c r="Q210" s="145"/>
      <c r="R210" s="706"/>
      <c r="S210" s="706"/>
    </row>
    <row r="211" spans="1:19">
      <c r="A211" s="145"/>
      <c r="B211" s="145"/>
      <c r="C211" s="145"/>
      <c r="D211" s="145"/>
      <c r="E211" s="145"/>
      <c r="F211" s="145"/>
      <c r="G211" s="145"/>
      <c r="H211" s="145"/>
      <c r="I211" s="145"/>
      <c r="J211" s="145"/>
      <c r="K211" s="145"/>
      <c r="L211" s="145"/>
      <c r="M211" s="145"/>
      <c r="N211" s="145"/>
      <c r="O211" s="145"/>
      <c r="P211" s="145"/>
      <c r="Q211" s="145"/>
      <c r="R211" s="706"/>
      <c r="S211" s="706"/>
    </row>
    <row r="212" spans="1:19">
      <c r="A212" s="145"/>
      <c r="B212" s="145"/>
      <c r="C212" s="145"/>
      <c r="D212" s="145"/>
      <c r="E212" s="145"/>
      <c r="F212" s="145"/>
      <c r="G212" s="145"/>
      <c r="H212" s="145"/>
      <c r="I212" s="145"/>
      <c r="J212" s="145"/>
      <c r="K212" s="145"/>
      <c r="L212" s="145"/>
      <c r="M212" s="145"/>
      <c r="N212" s="145"/>
      <c r="O212" s="145"/>
      <c r="P212" s="145"/>
      <c r="Q212" s="145"/>
      <c r="R212" s="706"/>
      <c r="S212" s="706"/>
    </row>
    <row r="213" spans="1:19">
      <c r="A213" s="145"/>
      <c r="B213" s="145"/>
      <c r="C213" s="145"/>
      <c r="D213" s="145"/>
      <c r="E213" s="145"/>
      <c r="F213" s="145"/>
      <c r="G213" s="145"/>
      <c r="H213" s="145"/>
      <c r="I213" s="145"/>
      <c r="J213" s="145"/>
      <c r="K213" s="145"/>
      <c r="L213" s="145"/>
      <c r="M213" s="145"/>
      <c r="N213" s="145"/>
      <c r="O213" s="145"/>
      <c r="P213" s="145"/>
      <c r="Q213" s="145"/>
      <c r="R213" s="706"/>
      <c r="S213" s="706"/>
    </row>
    <row r="214" spans="1:19">
      <c r="A214" s="145"/>
      <c r="B214" s="145"/>
      <c r="C214" s="145"/>
      <c r="D214" s="145"/>
      <c r="E214" s="145"/>
      <c r="F214" s="145"/>
      <c r="G214" s="145"/>
      <c r="H214" s="145"/>
      <c r="I214" s="145"/>
      <c r="J214" s="145"/>
      <c r="K214" s="145"/>
      <c r="L214" s="145"/>
      <c r="M214" s="145"/>
      <c r="N214" s="145"/>
      <c r="O214" s="145"/>
      <c r="P214" s="145"/>
      <c r="Q214" s="145"/>
      <c r="R214" s="706"/>
      <c r="S214" s="706"/>
    </row>
  </sheetData>
  <mergeCells count="53">
    <mergeCell ref="A68:O68"/>
    <mergeCell ref="A67:Q67"/>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A23:O23"/>
    <mergeCell ref="A24:O24"/>
    <mergeCell ref="N50:N51"/>
    <mergeCell ref="A26:Q26"/>
    <mergeCell ref="A48:Q48"/>
    <mergeCell ref="A1:S1"/>
    <mergeCell ref="A2:S2"/>
    <mergeCell ref="A3:S3"/>
    <mergeCell ref="O6:P6"/>
    <mergeCell ref="Q6:S6"/>
    <mergeCell ref="A5:A7"/>
    <mergeCell ref="J6:J7"/>
    <mergeCell ref="N6:N7"/>
    <mergeCell ref="G6:I6"/>
    <mergeCell ref="K6:M6"/>
    <mergeCell ref="C6:E6"/>
    <mergeCell ref="F6:F7"/>
    <mergeCell ref="B5:E5"/>
    <mergeCell ref="J5:M5"/>
    <mergeCell ref="F5:I5"/>
    <mergeCell ref="N5:S5"/>
    <mergeCell ref="A4:S4"/>
    <mergeCell ref="F50:F51"/>
    <mergeCell ref="G50:I50"/>
    <mergeCell ref="J50:J51"/>
    <mergeCell ref="A46:O46"/>
    <mergeCell ref="K50:M50"/>
    <mergeCell ref="B28:B30"/>
    <mergeCell ref="F28:F30"/>
    <mergeCell ref="J28:J30"/>
    <mergeCell ref="N28:N30"/>
    <mergeCell ref="B6:B7"/>
    <mergeCell ref="A22:Q22"/>
    <mergeCell ref="B27:E27"/>
    <mergeCell ref="F27:I27"/>
    <mergeCell ref="J27:M27"/>
    <mergeCell ref="N27:Q27"/>
  </mergeCells>
  <printOptions horizontalCentered="1" verticalCentered="1"/>
  <pageMargins left="0.25" right="0.25" top="0.5" bottom="0.5" header="0.5" footer="0.5"/>
  <pageSetup scale="53" orientation="landscape" r:id="rId1"/>
  <ignoredErrors>
    <ignoredError sqref="A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N35"/>
  <sheetViews>
    <sheetView workbookViewId="0">
      <selection activeCell="P25" sqref="P25"/>
    </sheetView>
  </sheetViews>
  <sheetFormatPr defaultColWidth="9.1796875" defaultRowHeight="12.5"/>
  <cols>
    <col min="1" max="1" width="56.1796875" style="145" customWidth="1"/>
    <col min="2" max="4" width="10.453125" style="145" customWidth="1"/>
    <col min="5" max="6" width="10.81640625" style="145" customWidth="1"/>
    <col min="7" max="7" width="10.54296875" style="145" customWidth="1"/>
    <col min="8" max="11" width="10.453125" style="145" customWidth="1"/>
    <col min="12" max="12" width="17.26953125" style="145" customWidth="1"/>
    <col min="13" max="13" width="14.81640625" style="145" customWidth="1"/>
    <col min="14" max="16384" width="9.1796875" style="145"/>
  </cols>
  <sheetData>
    <row r="1" spans="1:14" ht="15.5">
      <c r="A1" s="1011" t="s">
        <v>354</v>
      </c>
      <c r="B1" s="1011"/>
      <c r="C1" s="1011"/>
      <c r="D1" s="1011"/>
      <c r="E1" s="1011"/>
      <c r="F1" s="1011"/>
      <c r="G1" s="1011"/>
      <c r="H1" s="1011"/>
      <c r="I1" s="1011"/>
      <c r="J1" s="1011"/>
      <c r="K1" s="1011"/>
      <c r="L1" s="1011"/>
      <c r="M1" s="1011"/>
    </row>
    <row r="2" spans="1:14" ht="15.5">
      <c r="A2" s="1011" t="s">
        <v>1</v>
      </c>
      <c r="B2" s="1065"/>
      <c r="C2" s="1065"/>
      <c r="D2" s="1065"/>
      <c r="E2" s="1065"/>
      <c r="F2" s="1065"/>
      <c r="G2" s="1065"/>
      <c r="H2" s="1065"/>
      <c r="I2" s="1065"/>
      <c r="J2" s="1065"/>
      <c r="K2" s="1065"/>
      <c r="L2" s="1065"/>
      <c r="M2" s="1065"/>
    </row>
    <row r="3" spans="1:14" ht="16" thickBot="1">
      <c r="A3" s="962" t="str">
        <f>'ESA Table 1'!A3:M3</f>
        <v>Through November 2020</v>
      </c>
      <c r="B3" s="961"/>
      <c r="C3" s="961"/>
      <c r="D3" s="961"/>
      <c r="E3" s="961"/>
      <c r="F3" s="961"/>
      <c r="G3" s="961"/>
      <c r="H3" s="961"/>
      <c r="I3" s="961"/>
      <c r="J3" s="961"/>
      <c r="K3" s="961"/>
      <c r="L3" s="961"/>
      <c r="M3" s="961"/>
    </row>
    <row r="4" spans="1:14" ht="13">
      <c r="A4" s="8"/>
      <c r="B4" s="1066" t="s">
        <v>355</v>
      </c>
      <c r="C4" s="976"/>
      <c r="D4" s="977"/>
      <c r="E4" s="975" t="s">
        <v>4</v>
      </c>
      <c r="F4" s="976"/>
      <c r="G4" s="977"/>
      <c r="H4" s="1066" t="s">
        <v>356</v>
      </c>
      <c r="I4" s="976"/>
      <c r="J4" s="977"/>
      <c r="K4" s="1067" t="s">
        <v>357</v>
      </c>
      <c r="L4" s="1068"/>
      <c r="M4" s="1069"/>
    </row>
    <row r="5" spans="1:14" ht="15">
      <c r="A5" s="9"/>
      <c r="B5" s="12" t="s">
        <v>8</v>
      </c>
      <c r="C5" s="922" t="s">
        <v>9</v>
      </c>
      <c r="D5" s="923" t="s">
        <v>10</v>
      </c>
      <c r="E5" s="12" t="s">
        <v>358</v>
      </c>
      <c r="F5" s="922" t="s">
        <v>9</v>
      </c>
      <c r="G5" s="923" t="s">
        <v>359</v>
      </c>
      <c r="H5" s="12" t="s">
        <v>358</v>
      </c>
      <c r="I5" s="922" t="s">
        <v>9</v>
      </c>
      <c r="J5" s="923" t="s">
        <v>359</v>
      </c>
      <c r="K5" s="12" t="s">
        <v>8</v>
      </c>
      <c r="L5" s="922" t="s">
        <v>9</v>
      </c>
      <c r="M5" s="923" t="s">
        <v>10</v>
      </c>
    </row>
    <row r="6" spans="1:14" ht="13">
      <c r="A6" s="10" t="s">
        <v>116</v>
      </c>
      <c r="B6" s="76"/>
      <c r="C6" s="51"/>
      <c r="D6" s="58"/>
      <c r="E6" s="76"/>
      <c r="F6" s="51"/>
      <c r="G6" s="58"/>
      <c r="H6" s="76"/>
      <c r="I6" s="51"/>
      <c r="J6" s="58"/>
      <c r="K6" s="76"/>
      <c r="L6" s="51"/>
      <c r="M6" s="58"/>
    </row>
    <row r="7" spans="1:14" ht="13">
      <c r="A7" s="16" t="s">
        <v>360</v>
      </c>
      <c r="B7" s="284">
        <v>300500</v>
      </c>
      <c r="C7" s="895" t="s">
        <v>361</v>
      </c>
      <c r="D7" s="284">
        <v>300500</v>
      </c>
      <c r="E7" s="867">
        <v>0</v>
      </c>
      <c r="F7" s="869" t="s">
        <v>361</v>
      </c>
      <c r="G7" s="868">
        <v>0</v>
      </c>
      <c r="H7" s="284">
        <v>61508.93</v>
      </c>
      <c r="I7" s="869" t="s">
        <v>361</v>
      </c>
      <c r="J7" s="284">
        <v>61508.93</v>
      </c>
      <c r="K7" s="845">
        <v>0.20468861896838603</v>
      </c>
      <c r="L7" s="870" t="s">
        <v>362</v>
      </c>
      <c r="M7" s="846">
        <v>0.20468861896838603</v>
      </c>
      <c r="N7" s="361" t="s">
        <v>26</v>
      </c>
    </row>
    <row r="8" spans="1:14" ht="13">
      <c r="A8" s="48"/>
      <c r="B8" s="118"/>
      <c r="C8" s="119"/>
      <c r="D8" s="120"/>
      <c r="E8" s="118"/>
      <c r="F8" s="119"/>
      <c r="G8" s="289"/>
      <c r="H8" s="118"/>
      <c r="I8" s="119"/>
      <c r="J8" s="289"/>
      <c r="K8" s="173"/>
      <c r="L8" s="234"/>
      <c r="M8" s="285"/>
      <c r="N8" s="361" t="s">
        <v>26</v>
      </c>
    </row>
    <row r="9" spans="1:14" ht="13">
      <c r="A9" s="728"/>
      <c r="B9" s="729"/>
      <c r="C9" s="730"/>
      <c r="D9" s="731"/>
      <c r="E9" s="729"/>
      <c r="F9" s="730"/>
      <c r="G9" s="732"/>
      <c r="H9" s="729"/>
      <c r="I9" s="730"/>
      <c r="J9" s="732"/>
      <c r="K9" s="733"/>
      <c r="L9" s="734"/>
      <c r="M9" s="735"/>
    </row>
    <row r="10" spans="1:14" ht="13">
      <c r="A10" s="726" t="s">
        <v>363</v>
      </c>
      <c r="B10" s="861">
        <f>SUM(B7:B9)</f>
        <v>300500</v>
      </c>
      <c r="C10" s="862">
        <f t="shared" ref="C10:D10" si="0">SUM(C7:C9)</f>
        <v>0</v>
      </c>
      <c r="D10" s="742">
        <f t="shared" si="0"/>
        <v>300500</v>
      </c>
      <c r="E10" s="861">
        <f>SUM(E7:E9)</f>
        <v>0</v>
      </c>
      <c r="F10" s="862">
        <f t="shared" ref="F10" si="1">SUM(F7:F9)</f>
        <v>0</v>
      </c>
      <c r="G10" s="742">
        <f t="shared" ref="G10" si="2">SUM(G7:G9)</f>
        <v>0</v>
      </c>
      <c r="H10" s="861">
        <f>SUM(H7:H9)</f>
        <v>61508.93</v>
      </c>
      <c r="I10" s="862">
        <f t="shared" ref="I10" si="3">SUM(I7:I9)</f>
        <v>0</v>
      </c>
      <c r="J10" s="742">
        <f t="shared" ref="J10" si="4">SUM(J7:J9)</f>
        <v>61508.93</v>
      </c>
      <c r="K10" s="859">
        <f>H10/B10</f>
        <v>0.20468861896838603</v>
      </c>
      <c r="L10" s="860"/>
      <c r="M10" s="858">
        <f>H10/B10</f>
        <v>0.20468861896838603</v>
      </c>
    </row>
    <row r="11" spans="1:14" ht="13">
      <c r="A11" s="53"/>
      <c r="B11" s="736"/>
      <c r="C11" s="175"/>
      <c r="D11" s="176"/>
      <c r="E11" s="736"/>
      <c r="F11" s="175"/>
      <c r="G11" s="176"/>
      <c r="H11" s="736"/>
      <c r="I11" s="175"/>
      <c r="J11" s="176"/>
      <c r="K11" s="737"/>
      <c r="L11" s="738"/>
      <c r="M11" s="739"/>
    </row>
    <row r="12" spans="1:14">
      <c r="A12" s="48"/>
      <c r="B12" s="87"/>
      <c r="C12" s="88"/>
      <c r="D12" s="86"/>
      <c r="E12" s="87"/>
      <c r="F12" s="88"/>
      <c r="G12" s="86"/>
      <c r="H12" s="87"/>
      <c r="I12" s="88"/>
      <c r="J12" s="86"/>
      <c r="K12" s="173"/>
      <c r="L12" s="234"/>
      <c r="M12" s="285"/>
    </row>
    <row r="13" spans="1:14" ht="17.899999999999999" customHeight="1">
      <c r="A13" s="10" t="s">
        <v>30</v>
      </c>
      <c r="B13" s="76"/>
      <c r="C13" s="51"/>
      <c r="D13" s="58"/>
      <c r="E13" s="76"/>
      <c r="F13" s="51"/>
      <c r="G13" s="58"/>
      <c r="H13" s="76"/>
      <c r="I13" s="51"/>
      <c r="J13" s="58"/>
      <c r="K13" s="174"/>
      <c r="L13" s="235"/>
      <c r="M13" s="286"/>
    </row>
    <row r="14" spans="1:14" ht="17.899999999999999" customHeight="1">
      <c r="A14" s="53" t="s">
        <v>364</v>
      </c>
      <c r="B14" s="710">
        <f>200000-45000</f>
        <v>155000</v>
      </c>
      <c r="C14" s="711">
        <v>0</v>
      </c>
      <c r="D14" s="712">
        <f>B14</f>
        <v>155000</v>
      </c>
      <c r="E14" s="87"/>
      <c r="F14" s="175"/>
      <c r="G14" s="176">
        <v>0</v>
      </c>
      <c r="H14" s="87">
        <v>0</v>
      </c>
      <c r="I14" s="175"/>
      <c r="J14" s="176">
        <v>0</v>
      </c>
      <c r="K14" s="173">
        <v>0</v>
      </c>
      <c r="L14" s="709"/>
      <c r="M14" s="285">
        <v>0</v>
      </c>
      <c r="N14" s="361" t="s">
        <v>26</v>
      </c>
    </row>
    <row r="15" spans="1:14">
      <c r="A15" s="21" t="s">
        <v>365</v>
      </c>
      <c r="B15" s="118">
        <v>150000</v>
      </c>
      <c r="C15" s="119">
        <v>0</v>
      </c>
      <c r="D15" s="120">
        <v>150000</v>
      </c>
      <c r="E15" s="121">
        <v>0</v>
      </c>
      <c r="F15" s="119">
        <v>0</v>
      </c>
      <c r="G15" s="122">
        <v>0</v>
      </c>
      <c r="H15" s="121">
        <v>0</v>
      </c>
      <c r="I15" s="119">
        <v>0</v>
      </c>
      <c r="J15" s="122">
        <v>0</v>
      </c>
      <c r="K15" s="173">
        <v>0</v>
      </c>
      <c r="L15" s="709"/>
      <c r="M15" s="285">
        <v>0</v>
      </c>
    </row>
    <row r="16" spans="1:14">
      <c r="A16" s="21" t="s">
        <v>366</v>
      </c>
      <c r="B16" s="118">
        <v>45000</v>
      </c>
      <c r="C16" s="119">
        <v>0</v>
      </c>
      <c r="D16" s="120">
        <f>B16</f>
        <v>45000</v>
      </c>
      <c r="E16" s="121">
        <v>13925.7</v>
      </c>
      <c r="F16" s="119">
        <v>0</v>
      </c>
      <c r="G16" s="122">
        <f>E16</f>
        <v>13925.7</v>
      </c>
      <c r="H16" s="121">
        <v>13925.7</v>
      </c>
      <c r="I16" s="119">
        <v>0</v>
      </c>
      <c r="J16" s="122">
        <f>H16</f>
        <v>13925.7</v>
      </c>
      <c r="K16" s="106">
        <f>H16/B16</f>
        <v>0.30946000000000001</v>
      </c>
      <c r="L16" s="709"/>
      <c r="M16" s="288">
        <f>J16/D16</f>
        <v>0.30946000000000001</v>
      </c>
    </row>
    <row r="17" spans="1:14">
      <c r="A17" s="21" t="s">
        <v>367</v>
      </c>
      <c r="B17" s="118"/>
      <c r="C17" s="119"/>
      <c r="D17" s="120"/>
      <c r="E17" s="118"/>
      <c r="F17" s="119"/>
      <c r="G17" s="289"/>
      <c r="H17" s="118"/>
      <c r="I17" s="119"/>
      <c r="J17" s="289"/>
      <c r="K17" s="173"/>
      <c r="L17" s="234"/>
      <c r="M17" s="285"/>
    </row>
    <row r="18" spans="1:14">
      <c r="A18" s="21" t="s">
        <v>368</v>
      </c>
      <c r="B18" s="118"/>
      <c r="C18" s="119"/>
      <c r="D18" s="120"/>
      <c r="E18" s="123"/>
      <c r="F18" s="119"/>
      <c r="G18" s="122"/>
      <c r="H18" s="121"/>
      <c r="I18" s="119"/>
      <c r="J18" s="122"/>
      <c r="K18" s="173"/>
      <c r="L18" s="234"/>
      <c r="M18" s="285"/>
    </row>
    <row r="19" spans="1:14">
      <c r="A19" s="21"/>
      <c r="B19" s="118"/>
      <c r="C19" s="119"/>
      <c r="D19" s="120"/>
      <c r="E19" s="123"/>
      <c r="F19" s="119"/>
      <c r="G19" s="122"/>
      <c r="H19" s="121"/>
      <c r="I19" s="119"/>
      <c r="J19" s="122"/>
      <c r="K19" s="237"/>
      <c r="L19" s="234"/>
      <c r="M19" s="287"/>
    </row>
    <row r="20" spans="1:14">
      <c r="A20" s="21"/>
      <c r="B20" s="118"/>
      <c r="C20" s="119"/>
      <c r="D20" s="120"/>
      <c r="E20" s="124"/>
      <c r="F20" s="119"/>
      <c r="G20" s="122"/>
      <c r="H20" s="124"/>
      <c r="I20" s="119"/>
      <c r="J20" s="122"/>
      <c r="K20" s="237"/>
      <c r="L20" s="234"/>
      <c r="M20" s="287"/>
    </row>
    <row r="21" spans="1:14">
      <c r="A21" s="105"/>
      <c r="B21" s="118"/>
      <c r="C21" s="119"/>
      <c r="D21" s="125"/>
      <c r="E21" s="118"/>
      <c r="F21" s="119"/>
      <c r="G21" s="125"/>
      <c r="H21" s="290"/>
      <c r="I21" s="126"/>
      <c r="J21" s="127"/>
      <c r="K21" s="106"/>
      <c r="L21" s="236"/>
      <c r="M21" s="288"/>
    </row>
    <row r="22" spans="1:14">
      <c r="A22" s="105"/>
      <c r="B22" s="729"/>
      <c r="C22" s="730"/>
      <c r="D22" s="743"/>
      <c r="E22" s="729"/>
      <c r="F22" s="730"/>
      <c r="G22" s="743"/>
      <c r="H22" s="290"/>
      <c r="I22" s="126"/>
      <c r="J22" s="127"/>
      <c r="K22" s="744"/>
      <c r="L22" s="745"/>
      <c r="M22" s="746"/>
    </row>
    <row r="23" spans="1:14" ht="13">
      <c r="A23" s="740" t="s">
        <v>369</v>
      </c>
      <c r="B23" s="727">
        <f>SUM(B14:B18)</f>
        <v>350000</v>
      </c>
      <c r="C23" s="741">
        <f t="shared" ref="C23" si="5">SUM(C15:C22)</f>
        <v>0</v>
      </c>
      <c r="D23" s="742">
        <f>SUM(D14:D17)</f>
        <v>350000</v>
      </c>
      <c r="E23" s="727">
        <f t="shared" ref="E23" si="6">SUM(E15:E22)</f>
        <v>13925.7</v>
      </c>
      <c r="F23" s="741">
        <f t="shared" ref="F23" si="7">SUM(F15:F22)</f>
        <v>0</v>
      </c>
      <c r="G23" s="742">
        <f t="shared" ref="G23" si="8">SUM(G15:G22)</f>
        <v>13925.7</v>
      </c>
      <c r="H23" s="727">
        <f t="shared" ref="H23" si="9">SUM(H15:H22)</f>
        <v>13925.7</v>
      </c>
      <c r="I23" s="741">
        <f t="shared" ref="I23" si="10">SUM(I15:I22)</f>
        <v>0</v>
      </c>
      <c r="J23" s="742">
        <f t="shared" ref="J23" si="11">SUM(J15:J22)</f>
        <v>13925.7</v>
      </c>
      <c r="K23" s="859">
        <f>H23/B23</f>
        <v>3.9787714285714287E-2</v>
      </c>
      <c r="L23" s="863"/>
      <c r="M23" s="858">
        <f>H23/B23</f>
        <v>3.9787714285714287E-2</v>
      </c>
    </row>
    <row r="24" spans="1:14" ht="13">
      <c r="A24" s="43"/>
      <c r="B24" s="18"/>
      <c r="C24" s="18"/>
      <c r="D24" s="18"/>
      <c r="E24" s="18"/>
      <c r="F24" s="18"/>
      <c r="G24" s="18"/>
      <c r="H24" s="18"/>
      <c r="I24" s="18"/>
      <c r="J24" s="18"/>
      <c r="K24" s="18"/>
      <c r="L24" s="18"/>
      <c r="M24" s="18"/>
      <c r="N24" s="18"/>
    </row>
    <row r="25" spans="1:14" ht="14.25" customHeight="1">
      <c r="A25" s="1064" t="s">
        <v>43</v>
      </c>
      <c r="B25" s="1064"/>
      <c r="C25" s="1064"/>
      <c r="D25" s="1064"/>
      <c r="E25" s="1064"/>
      <c r="F25" s="1064"/>
      <c r="G25" s="1064"/>
      <c r="H25" s="1064"/>
      <c r="I25" s="1064"/>
      <c r="J25" s="1064"/>
      <c r="K25" s="1064"/>
      <c r="L25" s="1064"/>
      <c r="M25" s="1064"/>
      <c r="N25" s="18"/>
    </row>
    <row r="26" spans="1:14">
      <c r="A26" s="261" t="s">
        <v>370</v>
      </c>
      <c r="B26" s="706"/>
      <c r="C26" s="706"/>
      <c r="D26" s="706"/>
      <c r="E26" s="706"/>
      <c r="F26" s="706"/>
      <c r="G26" s="706"/>
      <c r="H26" s="706"/>
      <c r="I26" s="706"/>
      <c r="J26" s="706"/>
      <c r="K26" s="706"/>
      <c r="L26" s="706"/>
      <c r="M26" s="706"/>
      <c r="N26" s="18"/>
    </row>
    <row r="27" spans="1:14">
      <c r="A27" s="24" t="s">
        <v>371</v>
      </c>
      <c r="B27" s="706"/>
      <c r="C27" s="706"/>
      <c r="D27" s="706"/>
      <c r="E27" s="706"/>
      <c r="F27" s="706"/>
      <c r="G27" s="706"/>
      <c r="H27" s="706"/>
      <c r="I27" s="706"/>
      <c r="J27" s="706"/>
      <c r="K27" s="706"/>
      <c r="L27" s="706"/>
      <c r="M27" s="706"/>
      <c r="N27" s="18"/>
    </row>
    <row r="28" spans="1:14" ht="14.25" customHeight="1">
      <c r="A28" s="706" t="s">
        <v>372</v>
      </c>
      <c r="B28" s="706"/>
      <c r="C28" s="706"/>
      <c r="D28" s="706"/>
      <c r="E28" s="706"/>
      <c r="F28" s="706"/>
      <c r="G28" s="706"/>
      <c r="H28" s="706"/>
      <c r="I28" s="706"/>
      <c r="J28" s="706"/>
      <c r="K28" s="706"/>
      <c r="L28" s="706"/>
      <c r="M28" s="706"/>
      <c r="N28" s="18"/>
    </row>
    <row r="29" spans="1:14" ht="12.65" customHeight="1">
      <c r="A29" s="706"/>
      <c r="B29" s="706"/>
      <c r="C29" s="706"/>
      <c r="D29" s="706"/>
      <c r="E29" s="706"/>
      <c r="F29" s="706"/>
      <c r="G29" s="706"/>
      <c r="H29" s="706"/>
      <c r="I29" s="706"/>
      <c r="J29" s="706"/>
      <c r="K29" s="706"/>
      <c r="L29" s="706"/>
      <c r="M29" s="706"/>
      <c r="N29" s="18"/>
    </row>
    <row r="30" spans="1:14">
      <c r="A30" s="706"/>
      <c r="B30" s="706"/>
      <c r="C30" s="706"/>
      <c r="D30" s="706"/>
      <c r="E30" s="706"/>
      <c r="F30" s="706"/>
      <c r="G30" s="706"/>
      <c r="H30" s="706"/>
      <c r="I30" s="706"/>
      <c r="J30" s="706"/>
      <c r="K30" s="706"/>
      <c r="L30" s="706"/>
      <c r="M30" s="706"/>
    </row>
    <row r="31" spans="1:14" ht="12.75" customHeight="1">
      <c r="A31" s="706"/>
      <c r="B31" s="706"/>
      <c r="C31" s="706"/>
      <c r="D31" s="706"/>
      <c r="E31" s="706"/>
      <c r="F31" s="706"/>
      <c r="G31" s="706"/>
      <c r="H31" s="706"/>
      <c r="I31" s="706"/>
      <c r="J31" s="706"/>
      <c r="K31" s="706"/>
      <c r="L31" s="706"/>
      <c r="M31" s="706"/>
      <c r="N31" s="18"/>
    </row>
    <row r="32" spans="1:14">
      <c r="A32" s="706"/>
      <c r="B32" s="706"/>
      <c r="C32" s="706"/>
      <c r="D32" s="706"/>
      <c r="E32" s="706"/>
      <c r="F32" s="706"/>
      <c r="G32" s="706"/>
      <c r="H32" s="706"/>
      <c r="I32" s="706"/>
      <c r="J32" s="706"/>
      <c r="K32" s="706"/>
      <c r="L32" s="706"/>
      <c r="M32" s="706"/>
    </row>
    <row r="33" spans="1:13">
      <c r="B33" s="2"/>
      <c r="C33" s="2"/>
      <c r="D33" s="2"/>
      <c r="E33" s="2"/>
      <c r="F33" s="2"/>
      <c r="G33" s="2"/>
      <c r="H33" s="2"/>
      <c r="I33" s="2"/>
      <c r="J33" s="2"/>
      <c r="K33" s="2"/>
      <c r="L33" s="2"/>
      <c r="M33" s="2"/>
    </row>
    <row r="34" spans="1:13">
      <c r="A34" s="2"/>
      <c r="B34" s="2"/>
      <c r="C34" s="2"/>
      <c r="D34" s="2"/>
      <c r="E34" s="2"/>
      <c r="F34" s="2"/>
      <c r="G34" s="2"/>
      <c r="H34" s="2"/>
      <c r="I34" s="2"/>
      <c r="J34" s="2"/>
      <c r="K34" s="2"/>
      <c r="L34" s="2"/>
      <c r="M34" s="2"/>
    </row>
    <row r="35" spans="1:13">
      <c r="A35" s="2"/>
    </row>
  </sheetData>
  <mergeCells count="8">
    <mergeCell ref="A25:M25"/>
    <mergeCell ref="A1:M1"/>
    <mergeCell ref="A3:M3"/>
    <mergeCell ref="A2:M2"/>
    <mergeCell ref="B4:D4"/>
    <mergeCell ref="E4:G4"/>
    <mergeCell ref="H4:J4"/>
    <mergeCell ref="K4:M4"/>
  </mergeCells>
  <printOptions horizontalCentered="1" verticalCentered="1"/>
  <pageMargins left="0.25" right="0.25" top="0.5" bottom="0.5" header="0.5" footer="0.5"/>
  <pageSetup scale="67" orientation="landscape" r:id="rId1"/>
  <ignoredErrors>
    <ignoredError sqref="A3" unlockedFormula="1"/>
    <ignoredError sqref="G23:H23 J23" formulaRange="1"/>
    <ignoredError sqref="D2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topLeftCell="A7" workbookViewId="0">
      <selection activeCell="C17" sqref="C17"/>
    </sheetView>
  </sheetViews>
  <sheetFormatPr defaultColWidth="9.453125" defaultRowHeight="12.5"/>
  <cols>
    <col min="1" max="1" width="32.54296875" style="145" customWidth="1"/>
    <col min="2" max="2" width="12.453125" style="145" customWidth="1"/>
    <col min="3" max="3" width="18.453125" style="145" customWidth="1"/>
    <col min="4" max="4" width="21.54296875" style="145" customWidth="1"/>
    <col min="5" max="5" width="18.453125" style="145" customWidth="1"/>
    <col min="6" max="6" width="21.453125" style="145" customWidth="1"/>
    <col min="7" max="7" width="23.453125" style="145" customWidth="1"/>
    <col min="8" max="8" width="20.54296875" style="145" customWidth="1"/>
    <col min="9" max="16384" width="9.453125" style="145"/>
  </cols>
  <sheetData>
    <row r="1" spans="1:17" ht="38.9" customHeight="1">
      <c r="A1" s="1073" t="s">
        <v>373</v>
      </c>
      <c r="B1" s="1073"/>
      <c r="C1" s="1073"/>
      <c r="D1" s="1073"/>
      <c r="E1" s="41"/>
      <c r="F1" s="41"/>
      <c r="G1" s="41"/>
      <c r="H1" s="41"/>
      <c r="I1" s="41"/>
      <c r="J1" s="41"/>
      <c r="K1" s="41"/>
      <c r="L1" s="41"/>
      <c r="M1" s="41"/>
      <c r="N1" s="41"/>
      <c r="O1" s="41"/>
      <c r="P1" s="41"/>
      <c r="Q1" s="41"/>
    </row>
    <row r="2" spans="1:17" ht="15.5">
      <c r="A2" s="1074" t="str">
        <f>'ESA Table 1'!A2:M2</f>
        <v>Southern California Edison</v>
      </c>
      <c r="B2" s="1074"/>
      <c r="C2" s="1074"/>
      <c r="D2" s="1074"/>
      <c r="E2" s="40"/>
      <c r="F2" s="40"/>
      <c r="G2" s="40"/>
      <c r="H2" s="40"/>
      <c r="I2" s="40"/>
      <c r="J2" s="40"/>
      <c r="K2" s="40"/>
      <c r="L2" s="40"/>
      <c r="M2" s="40"/>
      <c r="N2" s="40"/>
      <c r="O2" s="40"/>
      <c r="P2" s="40"/>
      <c r="Q2" s="40"/>
    </row>
    <row r="3" spans="1:17" ht="15.5">
      <c r="A3" s="1075" t="str">
        <f>'ESA Table 1'!A3:M3</f>
        <v>Through November 2020</v>
      </c>
      <c r="B3" s="1076"/>
      <c r="C3" s="1076"/>
      <c r="D3" s="1076"/>
      <c r="E3" s="190"/>
      <c r="F3" s="190"/>
      <c r="G3" s="190"/>
      <c r="H3" s="190"/>
      <c r="I3" s="190"/>
      <c r="J3" s="190"/>
      <c r="K3" s="190"/>
      <c r="L3" s="190"/>
      <c r="M3" s="190"/>
      <c r="N3" s="39"/>
      <c r="O3" s="39"/>
      <c r="P3" s="39"/>
      <c r="Q3" s="39"/>
    </row>
    <row r="4" spans="1:17" ht="16" thickBot="1">
      <c r="A4" s="914"/>
      <c r="B4" s="914"/>
      <c r="C4" s="914"/>
      <c r="D4" s="914"/>
      <c r="E4" s="39"/>
      <c r="F4" s="39"/>
      <c r="G4" s="39"/>
      <c r="H4" s="39"/>
      <c r="I4" s="39"/>
      <c r="J4" s="39"/>
      <c r="K4" s="39"/>
      <c r="L4" s="39"/>
      <c r="M4" s="39"/>
      <c r="N4" s="39"/>
      <c r="O4" s="39"/>
      <c r="P4" s="39"/>
      <c r="Q4" s="39"/>
    </row>
    <row r="5" spans="1:17" ht="14.5" thickBot="1">
      <c r="A5" s="1077" t="s">
        <v>374</v>
      </c>
      <c r="B5" s="1078"/>
      <c r="C5" s="1078"/>
      <c r="D5" s="1079"/>
    </row>
    <row r="6" spans="1:17" ht="56.5" thickBot="1">
      <c r="A6" s="205" t="s">
        <v>62</v>
      </c>
      <c r="B6" s="206" t="s">
        <v>63</v>
      </c>
      <c r="C6" s="207" t="s">
        <v>375</v>
      </c>
      <c r="D6" s="207" t="s">
        <v>376</v>
      </c>
      <c r="E6" s="98"/>
      <c r="F6" s="177"/>
      <c r="G6" s="42"/>
    </row>
    <row r="7" spans="1:17" ht="14">
      <c r="A7" s="99"/>
      <c r="B7" s="100"/>
      <c r="C7" s="100"/>
      <c r="D7" s="146"/>
      <c r="E7" s="101"/>
      <c r="F7" s="101"/>
    </row>
    <row r="8" spans="1:17" ht="14.5" thickBot="1">
      <c r="A8" s="102" t="s">
        <v>377</v>
      </c>
      <c r="B8" s="103" t="s">
        <v>83</v>
      </c>
      <c r="C8" s="103">
        <v>69</v>
      </c>
      <c r="D8" s="832">
        <v>2722</v>
      </c>
      <c r="E8" s="101"/>
      <c r="F8" s="101"/>
    </row>
    <row r="9" spans="1:17" ht="14.5" thickBot="1">
      <c r="A9" s="101"/>
      <c r="B9" s="101"/>
      <c r="C9" s="101"/>
      <c r="D9" s="101"/>
      <c r="E9" s="101"/>
      <c r="F9" s="101"/>
      <c r="G9" s="101"/>
      <c r="H9" s="101"/>
    </row>
    <row r="10" spans="1:17" ht="14.5" thickBot="1">
      <c r="A10" s="1077" t="s">
        <v>378</v>
      </c>
      <c r="B10" s="1080"/>
      <c r="C10" s="1081"/>
      <c r="D10" s="101"/>
      <c r="E10" s="101"/>
      <c r="F10" s="101"/>
      <c r="G10" s="101"/>
      <c r="H10" s="101"/>
    </row>
    <row r="11" spans="1:17" ht="63" customHeight="1" thickBot="1">
      <c r="A11" s="206" t="s">
        <v>62</v>
      </c>
      <c r="B11" s="206" t="s">
        <v>63</v>
      </c>
      <c r="C11" s="207" t="s">
        <v>379</v>
      </c>
    </row>
    <row r="12" spans="1:17" ht="14">
      <c r="A12" s="99"/>
      <c r="B12" s="104"/>
      <c r="C12" s="147"/>
    </row>
    <row r="13" spans="1:17" ht="14.5" thickBot="1">
      <c r="A13" s="102" t="s">
        <v>118</v>
      </c>
      <c r="B13" s="103" t="s">
        <v>80</v>
      </c>
      <c r="C13" s="262">
        <v>12347</v>
      </c>
    </row>
    <row r="14" spans="1:17" ht="13" thickBot="1"/>
    <row r="15" spans="1:17" ht="14.5" thickBot="1">
      <c r="A15" s="1070" t="s">
        <v>380</v>
      </c>
      <c r="B15" s="1071"/>
      <c r="C15" s="1072"/>
    </row>
    <row r="16" spans="1:17" ht="28">
      <c r="A16" s="794" t="s">
        <v>381</v>
      </c>
      <c r="B16" s="795" t="s">
        <v>382</v>
      </c>
      <c r="C16" s="796" t="s">
        <v>383</v>
      </c>
    </row>
    <row r="17" spans="1:4" ht="14">
      <c r="A17" s="831">
        <f>71082-6155</f>
        <v>64927</v>
      </c>
      <c r="B17" s="831">
        <v>4348</v>
      </c>
      <c r="C17" s="262">
        <v>1807</v>
      </c>
      <c r="D17" s="361" t="s">
        <v>26</v>
      </c>
    </row>
    <row r="18" spans="1:4">
      <c r="A18" s="223"/>
      <c r="B18" s="223"/>
      <c r="C18" s="223"/>
    </row>
    <row r="20" spans="1:4" ht="21.75" customHeight="1">
      <c r="A20" s="939"/>
      <c r="B20" s="915"/>
      <c r="C20" s="915"/>
    </row>
  </sheetData>
  <mergeCells count="6">
    <mergeCell ref="A15:C15"/>
    <mergeCell ref="A1:D1"/>
    <mergeCell ref="A2:D2"/>
    <mergeCell ref="A3:D3"/>
    <mergeCell ref="A5:D5"/>
    <mergeCell ref="A10:C10"/>
  </mergeCells>
  <printOptions horizontalCentered="1" verticalCentered="1"/>
  <pageMargins left="0.25" right="0.25" top="0.5" bottom="0.5" header="0.5" footer="0.5"/>
  <pageSetup orientation="landscape" r:id="rId1"/>
  <ignoredErrors>
    <ignoredError sqref="A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88B2C-1012-4ADF-A6C9-01284C2A1471}">
  <sheetPr codeName="Sheet13">
    <pageSetUpPr fitToPage="1"/>
  </sheetPr>
  <dimension ref="A1:M34"/>
  <sheetViews>
    <sheetView topLeftCell="A16" workbookViewId="0">
      <selection activeCell="B27" sqref="B27"/>
    </sheetView>
  </sheetViews>
  <sheetFormatPr defaultColWidth="8.81640625" defaultRowHeight="14.5"/>
  <cols>
    <col min="1" max="1" width="8.81640625" style="871"/>
    <col min="2" max="5" width="15.81640625" style="871" customWidth="1"/>
    <col min="6" max="6" width="18.7265625" style="871" customWidth="1"/>
    <col min="7" max="7" width="17.1796875" style="871" customWidth="1"/>
    <col min="8" max="8" width="17.453125" style="871" customWidth="1"/>
    <col min="9" max="9" width="17.1796875" style="871" customWidth="1"/>
    <col min="10" max="10" width="18.453125" style="871" customWidth="1"/>
    <col min="11" max="16384" width="8.81640625" style="871"/>
  </cols>
  <sheetData>
    <row r="1" spans="1:13" ht="15.5">
      <c r="A1" s="990" t="s">
        <v>384</v>
      </c>
      <c r="B1" s="990"/>
      <c r="C1" s="990"/>
      <c r="D1" s="990"/>
      <c r="E1" s="990"/>
      <c r="F1" s="990"/>
      <c r="G1" s="990"/>
      <c r="H1" s="990"/>
      <c r="I1" s="990"/>
      <c r="J1" s="990"/>
      <c r="K1" s="319"/>
      <c r="L1" s="319"/>
      <c r="M1" s="319"/>
    </row>
    <row r="2" spans="1:13" ht="15.5">
      <c r="A2" s="990" t="s">
        <v>1</v>
      </c>
      <c r="B2" s="990"/>
      <c r="C2" s="990"/>
      <c r="D2" s="990"/>
      <c r="E2" s="990"/>
      <c r="F2" s="990"/>
      <c r="G2" s="990"/>
      <c r="H2" s="990"/>
      <c r="I2" s="990"/>
      <c r="J2" s="990"/>
      <c r="K2" s="145"/>
      <c r="L2" s="145"/>
      <c r="M2" s="145"/>
    </row>
    <row r="3" spans="1:13" ht="15.5">
      <c r="A3" s="962" t="str">
        <f>'ESA Table 1'!A3:M3</f>
        <v>Through November 2020</v>
      </c>
      <c r="B3" s="962"/>
      <c r="C3" s="962"/>
      <c r="D3" s="962"/>
      <c r="E3" s="962"/>
      <c r="F3" s="962"/>
      <c r="G3" s="962"/>
      <c r="H3" s="962"/>
      <c r="I3" s="962"/>
      <c r="J3" s="962"/>
      <c r="K3" s="872"/>
      <c r="L3" s="872"/>
      <c r="M3" s="872"/>
    </row>
    <row r="4" spans="1:13" ht="16" thickBot="1">
      <c r="B4" s="873"/>
      <c r="C4" s="873"/>
      <c r="D4" s="873"/>
      <c r="E4" s="873"/>
      <c r="F4" s="873"/>
      <c r="G4" s="873"/>
      <c r="H4" s="873"/>
      <c r="I4" s="873"/>
      <c r="J4" s="873"/>
    </row>
    <row r="5" spans="1:13" ht="16" thickBot="1">
      <c r="B5" s="1084"/>
      <c r="C5" s="1085"/>
      <c r="D5" s="1085"/>
      <c r="E5" s="1085"/>
      <c r="F5" s="1085"/>
      <c r="G5" s="1085"/>
      <c r="H5" s="1085"/>
      <c r="I5" s="1085"/>
      <c r="J5" s="1086"/>
    </row>
    <row r="6" spans="1:13" ht="29">
      <c r="B6" s="874"/>
      <c r="C6" s="907"/>
      <c r="D6" s="907" t="s">
        <v>385</v>
      </c>
      <c r="E6" s="907"/>
      <c r="F6" s="907"/>
      <c r="G6" s="907" t="s">
        <v>386</v>
      </c>
      <c r="H6" s="907"/>
      <c r="I6" s="907"/>
      <c r="J6" s="908" t="s">
        <v>387</v>
      </c>
    </row>
    <row r="7" spans="1:13" ht="47" thickBot="1">
      <c r="B7" s="909" t="s">
        <v>388</v>
      </c>
      <c r="C7" s="910" t="s">
        <v>389</v>
      </c>
      <c r="D7" s="910" t="s">
        <v>390</v>
      </c>
      <c r="E7" s="910" t="s">
        <v>391</v>
      </c>
      <c r="F7" s="910" t="s">
        <v>392</v>
      </c>
      <c r="G7" s="910" t="s">
        <v>393</v>
      </c>
      <c r="H7" s="910" t="s">
        <v>394</v>
      </c>
      <c r="I7" s="910" t="s">
        <v>395</v>
      </c>
      <c r="J7" s="911" t="s">
        <v>396</v>
      </c>
    </row>
    <row r="8" spans="1:13" ht="15.5">
      <c r="A8" s="875">
        <v>43831</v>
      </c>
      <c r="B8" s="903"/>
      <c r="C8" s="903"/>
      <c r="D8" s="903"/>
      <c r="E8" s="904"/>
      <c r="F8" s="905"/>
      <c r="G8" s="905"/>
      <c r="H8" s="905"/>
      <c r="I8" s="905"/>
      <c r="J8" s="906">
        <f>$B$20-SUM(H$8:H8)-SUM(I$8:I8)</f>
        <v>6867426.71</v>
      </c>
    </row>
    <row r="9" spans="1:13" s="880" customFormat="1" ht="15.5">
      <c r="A9" s="875">
        <v>43862</v>
      </c>
      <c r="B9" s="876"/>
      <c r="C9" s="876"/>
      <c r="D9" s="876"/>
      <c r="E9" s="877"/>
      <c r="F9" s="878"/>
      <c r="G9" s="878"/>
      <c r="H9" s="878"/>
      <c r="I9" s="878"/>
      <c r="J9" s="879">
        <f>$B$20-SUM(H$8:H9)-SUM(I$8:I9)</f>
        <v>6867426.71</v>
      </c>
    </row>
    <row r="10" spans="1:13" s="880" customFormat="1" ht="15.5">
      <c r="A10" s="875">
        <v>43891</v>
      </c>
      <c r="B10" s="876">
        <v>229816.3</v>
      </c>
      <c r="C10" s="876"/>
      <c r="D10" s="876"/>
      <c r="E10" s="877"/>
      <c r="F10" s="878"/>
      <c r="G10" s="878"/>
      <c r="H10" s="878"/>
      <c r="I10" s="878"/>
      <c r="J10" s="879">
        <f>$B$20-SUM(H$8:H10)-SUM(I$8:I10)</f>
        <v>6867426.71</v>
      </c>
    </row>
    <row r="11" spans="1:13" s="880" customFormat="1" ht="15.5">
      <c r="A11" s="875">
        <v>43922</v>
      </c>
      <c r="B11" s="876">
        <v>6207683.1699999999</v>
      </c>
      <c r="C11" s="876"/>
      <c r="D11" s="876"/>
      <c r="E11" s="877"/>
      <c r="F11" s="878"/>
      <c r="G11" s="878"/>
      <c r="H11" s="878"/>
      <c r="I11" s="878"/>
      <c r="J11" s="879">
        <f>$B$20-SUM(H$8:H11)-SUM(I$8:I11)</f>
        <v>6867426.71</v>
      </c>
    </row>
    <row r="12" spans="1:13" s="880" customFormat="1" ht="15.5">
      <c r="A12" s="875">
        <v>43952</v>
      </c>
      <c r="B12" s="876">
        <v>288985.84000000003</v>
      </c>
      <c r="C12" s="876"/>
      <c r="D12" s="876"/>
      <c r="E12" s="877"/>
      <c r="F12" s="878"/>
      <c r="G12" s="878"/>
      <c r="H12" s="878"/>
      <c r="I12" s="878">
        <v>47683.34</v>
      </c>
      <c r="J12" s="879">
        <f>$B$20-SUM(H$8:H12)-SUM(I$8:I12)</f>
        <v>6819743.3700000001</v>
      </c>
    </row>
    <row r="13" spans="1:13" s="880" customFormat="1" ht="15.5">
      <c r="A13" s="875">
        <v>43983</v>
      </c>
      <c r="B13" s="876">
        <v>16734.82</v>
      </c>
      <c r="C13" s="876"/>
      <c r="D13" s="876"/>
      <c r="E13" s="877"/>
      <c r="F13" s="878"/>
      <c r="G13" s="878"/>
      <c r="H13" s="878"/>
      <c r="I13" s="878">
        <v>720240.2</v>
      </c>
      <c r="J13" s="879">
        <f>$B$20-SUM(H$8:H13)-SUM(I$8:I13)</f>
        <v>6099503.1699999999</v>
      </c>
    </row>
    <row r="14" spans="1:13" s="880" customFormat="1" ht="15.5">
      <c r="A14" s="875">
        <v>44013</v>
      </c>
      <c r="B14" s="876">
        <v>124206.58</v>
      </c>
      <c r="C14" s="876"/>
      <c r="D14" s="876"/>
      <c r="E14" s="877"/>
      <c r="F14" s="878"/>
      <c r="G14" s="878"/>
      <c r="H14" s="878"/>
      <c r="I14" s="878"/>
      <c r="J14" s="879">
        <f>$B$20-SUM(H$8:H14)-SUM(I$8:I14)</f>
        <v>6099503.1699999999</v>
      </c>
    </row>
    <row r="15" spans="1:13" s="880" customFormat="1" ht="15.5">
      <c r="A15" s="875">
        <v>44044</v>
      </c>
      <c r="B15" s="876"/>
      <c r="C15" s="876"/>
      <c r="D15" s="876"/>
      <c r="E15" s="881"/>
      <c r="F15" s="878"/>
      <c r="G15" s="878"/>
      <c r="H15" s="878"/>
      <c r="I15" s="878">
        <v>66435.679999999993</v>
      </c>
      <c r="J15" s="879">
        <f>$B$20-SUM(H$8:H15)-SUM(I$8:I15)</f>
        <v>6033067.4900000002</v>
      </c>
    </row>
    <row r="16" spans="1:13" s="880" customFormat="1" ht="15.5">
      <c r="A16" s="875">
        <v>44075</v>
      </c>
      <c r="B16" s="876"/>
      <c r="C16" s="876"/>
      <c r="D16" s="876"/>
      <c r="E16" s="881"/>
      <c r="F16" s="878"/>
      <c r="G16" s="878"/>
      <c r="H16" s="878"/>
      <c r="I16" s="878"/>
      <c r="J16" s="879">
        <f>J15-(H16+I16)</f>
        <v>6033067.4900000002</v>
      </c>
    </row>
    <row r="17" spans="1:10" s="880" customFormat="1" ht="15.5">
      <c r="A17" s="875">
        <v>44105</v>
      </c>
      <c r="B17" s="876"/>
      <c r="C17" s="876"/>
      <c r="D17" s="876"/>
      <c r="E17" s="881"/>
      <c r="F17" s="878"/>
      <c r="G17" s="878"/>
      <c r="H17" s="878"/>
      <c r="I17" s="878"/>
      <c r="J17" s="879">
        <f>J16-(H17+I17)</f>
        <v>6033067.4900000002</v>
      </c>
    </row>
    <row r="18" spans="1:10" s="880" customFormat="1" ht="15.5">
      <c r="A18" s="875">
        <v>44136</v>
      </c>
      <c r="B18" s="876"/>
      <c r="C18" s="876"/>
      <c r="D18" s="876"/>
      <c r="E18" s="881"/>
      <c r="F18" s="878"/>
      <c r="G18" s="878"/>
      <c r="H18" s="878"/>
      <c r="I18" s="878"/>
      <c r="J18" s="879">
        <f>J17-(H18+I18)</f>
        <v>6033067.4900000002</v>
      </c>
    </row>
    <row r="19" spans="1:10" s="880" customFormat="1" ht="15.5">
      <c r="A19" s="875">
        <v>44166</v>
      </c>
      <c r="B19" s="882"/>
      <c r="C19" s="882"/>
      <c r="D19" s="882"/>
      <c r="E19" s="883">
        <v>0.4</v>
      </c>
      <c r="F19" s="878"/>
      <c r="G19" s="878"/>
      <c r="H19" s="878"/>
      <c r="I19" s="878"/>
      <c r="J19" s="879">
        <f>J18-(H19+I19)</f>
        <v>6033067.4900000002</v>
      </c>
    </row>
    <row r="20" spans="1:10" s="880" customFormat="1" ht="15.5">
      <c r="A20" s="884" t="s">
        <v>10</v>
      </c>
      <c r="B20" s="885">
        <f>SUM(B8:B19)</f>
        <v>6867426.71</v>
      </c>
      <c r="C20" s="885">
        <f>SUM(C8:C19)</f>
        <v>0</v>
      </c>
      <c r="D20" s="885">
        <v>0</v>
      </c>
      <c r="E20" s="886"/>
      <c r="F20" s="885">
        <f>SUM(F8:F19)</f>
        <v>0</v>
      </c>
      <c r="G20" s="885">
        <f>SUM(G8:G19)</f>
        <v>0</v>
      </c>
      <c r="H20" s="885">
        <f>SUM(H8:H19)</f>
        <v>0</v>
      </c>
      <c r="I20" s="885">
        <f>SUM(I8:I19)</f>
        <v>834359.22</v>
      </c>
      <c r="J20" s="887">
        <f>B20-(H20+I20)</f>
        <v>6033067.4900000002</v>
      </c>
    </row>
    <row r="21" spans="1:10" s="880" customFormat="1" ht="15.5">
      <c r="A21" s="875"/>
      <c r="B21" s="888"/>
      <c r="C21" s="888"/>
      <c r="D21" s="888"/>
      <c r="E21" s="889"/>
      <c r="F21" s="888"/>
      <c r="G21" s="888"/>
      <c r="H21" s="890"/>
      <c r="I21" s="888"/>
      <c r="J21" s="888"/>
    </row>
    <row r="22" spans="1:10" s="880" customFormat="1" ht="15.5">
      <c r="A22" s="875"/>
      <c r="B22" s="888"/>
      <c r="C22" s="888"/>
      <c r="D22" s="888"/>
      <c r="E22" s="889"/>
      <c r="F22" s="888"/>
      <c r="G22" s="888"/>
      <c r="H22" s="888"/>
      <c r="I22" s="888"/>
      <c r="J22" s="888"/>
    </row>
    <row r="23" spans="1:10">
      <c r="C23" s="681"/>
    </row>
    <row r="24" spans="1:10">
      <c r="B24" s="165" t="s">
        <v>397</v>
      </c>
      <c r="C24" s="165"/>
      <c r="D24" s="165"/>
      <c r="E24" s="165"/>
      <c r="F24" s="165"/>
      <c r="G24" s="165"/>
      <c r="H24" s="165"/>
      <c r="I24" s="165"/>
      <c r="J24" s="165"/>
    </row>
    <row r="25" spans="1:10">
      <c r="B25" s="891" t="s">
        <v>398</v>
      </c>
      <c r="C25" s="165"/>
      <c r="D25" s="165"/>
      <c r="E25" s="165"/>
      <c r="F25" s="165"/>
      <c r="G25" s="165"/>
      <c r="H25" s="165"/>
      <c r="I25" s="165"/>
      <c r="J25" s="165"/>
    </row>
    <row r="26" spans="1:10">
      <c r="B26" s="891" t="s">
        <v>399</v>
      </c>
      <c r="C26" s="165"/>
      <c r="D26" s="165"/>
      <c r="E26" s="165"/>
      <c r="F26" s="165"/>
      <c r="G26" s="165"/>
      <c r="H26" s="165"/>
      <c r="I26" s="165"/>
      <c r="J26" s="165"/>
    </row>
    <row r="27" spans="1:10">
      <c r="B27" s="891" t="s">
        <v>400</v>
      </c>
      <c r="C27" s="165"/>
      <c r="D27" s="165"/>
      <c r="E27" s="165"/>
      <c r="F27" s="165"/>
      <c r="G27" s="165"/>
      <c r="H27" s="165"/>
      <c r="I27" s="165"/>
      <c r="J27" s="165"/>
    </row>
    <row r="28" spans="1:10">
      <c r="B28" s="891" t="s">
        <v>401</v>
      </c>
      <c r="C28" s="165"/>
      <c r="D28" s="165"/>
      <c r="E28" s="165"/>
      <c r="F28" s="165"/>
      <c r="G28" s="165"/>
      <c r="H28" s="165"/>
      <c r="I28" s="165"/>
      <c r="J28" s="165"/>
    </row>
    <row r="29" spans="1:10">
      <c r="B29" s="891" t="s">
        <v>402</v>
      </c>
      <c r="C29" s="165"/>
      <c r="D29" s="165"/>
      <c r="E29" s="165"/>
      <c r="F29" s="165"/>
      <c r="G29" s="165"/>
      <c r="H29" s="165"/>
      <c r="I29" s="165"/>
      <c r="J29" s="165"/>
    </row>
    <row r="30" spans="1:10">
      <c r="B30" s="891" t="s">
        <v>403</v>
      </c>
      <c r="C30" s="165"/>
      <c r="D30" s="165"/>
      <c r="E30" s="165"/>
      <c r="F30" s="165"/>
      <c r="G30" s="165"/>
      <c r="H30" s="165"/>
      <c r="I30" s="165"/>
      <c r="J30" s="165"/>
    </row>
    <row r="31" spans="1:10">
      <c r="B31" s="165"/>
      <c r="C31" s="165"/>
      <c r="D31" s="165"/>
      <c r="E31" s="165"/>
      <c r="F31" s="165"/>
      <c r="G31" s="165"/>
      <c r="H31" s="165"/>
      <c r="I31" s="165"/>
      <c r="J31" s="165"/>
    </row>
    <row r="32" spans="1:10" ht="33" customHeight="1">
      <c r="B32" s="1082" t="s">
        <v>404</v>
      </c>
      <c r="C32" s="1082"/>
      <c r="D32" s="1082"/>
      <c r="E32" s="1082"/>
      <c r="F32" s="1082"/>
      <c r="G32" s="1082"/>
      <c r="H32" s="1082"/>
      <c r="I32" s="1082"/>
      <c r="J32" s="165"/>
    </row>
    <row r="33" spans="2:10" ht="15" customHeight="1">
      <c r="B33" s="165"/>
      <c r="C33" s="165"/>
      <c r="D33" s="165"/>
      <c r="E33" s="165"/>
      <c r="F33" s="165"/>
      <c r="G33" s="165"/>
      <c r="H33" s="165"/>
      <c r="I33" s="165"/>
      <c r="J33" s="165"/>
    </row>
    <row r="34" spans="2:10">
      <c r="B34" s="1083"/>
      <c r="C34" s="1083"/>
      <c r="D34" s="1083"/>
      <c r="E34" s="1083"/>
      <c r="F34" s="1083"/>
      <c r="G34" s="1083"/>
      <c r="H34" s="1083"/>
      <c r="I34" s="1083"/>
      <c r="J34" s="1083"/>
    </row>
  </sheetData>
  <mergeCells count="6">
    <mergeCell ref="B32:I32"/>
    <mergeCell ref="B34:J34"/>
    <mergeCell ref="A1:J1"/>
    <mergeCell ref="A2:J2"/>
    <mergeCell ref="A3:J3"/>
    <mergeCell ref="B5:J5"/>
  </mergeCells>
  <pageMargins left="0.7" right="0.7" top="0.75" bottom="0.75" header="0.3" footer="0.3"/>
  <pageSetup scale="39" orientation="portrait" r:id="rId1"/>
  <ignoredErrors>
    <ignoredError sqref="A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P41"/>
  <sheetViews>
    <sheetView zoomScale="110" zoomScaleNormal="110" workbookViewId="0">
      <selection activeCell="P35" sqref="P35"/>
    </sheetView>
  </sheetViews>
  <sheetFormatPr defaultColWidth="8.7265625" defaultRowHeight="12.5"/>
  <cols>
    <col min="1" max="1" width="36.453125" style="7" customWidth="1"/>
    <col min="2" max="2" width="15" style="7" customWidth="1"/>
    <col min="3" max="3" width="4.54296875" style="7" bestFit="1" customWidth="1"/>
    <col min="4" max="4" width="15.7265625" style="7" customWidth="1"/>
    <col min="5" max="5" width="15" style="7" customWidth="1"/>
    <col min="6" max="6" width="5.1796875" style="7" customWidth="1"/>
    <col min="7" max="7" width="14.453125" style="7" customWidth="1"/>
    <col min="8" max="8" width="14.54296875" style="7" customWidth="1"/>
    <col min="9" max="9" width="5.7265625" style="7" bestFit="1" customWidth="1"/>
    <col min="10" max="10" width="16.81640625" style="7" customWidth="1"/>
    <col min="11" max="11" width="15.81640625" style="7" customWidth="1"/>
    <col min="12" max="13" width="7.54296875" style="7" customWidth="1"/>
    <col min="14" max="14" width="8.7265625" style="7"/>
    <col min="15" max="15" width="13.453125" style="7" bestFit="1" customWidth="1"/>
    <col min="16" max="16384" width="8.7265625" style="7"/>
  </cols>
  <sheetData>
    <row r="1" spans="1:16" ht="15.5">
      <c r="A1" s="990" t="s">
        <v>405</v>
      </c>
      <c r="B1" s="990"/>
      <c r="C1" s="990"/>
      <c r="D1" s="990"/>
      <c r="E1" s="990"/>
      <c r="F1" s="990"/>
      <c r="G1" s="990"/>
      <c r="H1" s="990"/>
      <c r="I1" s="990"/>
      <c r="J1" s="990"/>
      <c r="K1" s="990"/>
      <c r="L1" s="990"/>
      <c r="M1" s="990"/>
      <c r="N1" s="706"/>
      <c r="O1" s="145"/>
      <c r="P1" s="706"/>
    </row>
    <row r="2" spans="1:16" ht="15.5">
      <c r="A2" s="990" t="s">
        <v>1</v>
      </c>
      <c r="B2" s="990"/>
      <c r="C2" s="990"/>
      <c r="D2" s="990"/>
      <c r="E2" s="990"/>
      <c r="F2" s="990"/>
      <c r="G2" s="990"/>
      <c r="H2" s="990"/>
      <c r="I2" s="990"/>
      <c r="J2" s="990"/>
      <c r="K2" s="990"/>
      <c r="L2" s="990"/>
      <c r="M2" s="990"/>
      <c r="N2" s="706"/>
      <c r="O2" s="706"/>
      <c r="P2" s="706"/>
    </row>
    <row r="3" spans="1:16" ht="15.5">
      <c r="A3" s="1000" t="s">
        <v>406</v>
      </c>
      <c r="B3" s="1088"/>
      <c r="C3" s="1088"/>
      <c r="D3" s="1088"/>
      <c r="E3" s="1088"/>
      <c r="F3" s="1088"/>
      <c r="G3" s="1088"/>
      <c r="H3" s="1088"/>
      <c r="I3" s="1088"/>
      <c r="J3" s="1088"/>
      <c r="K3" s="1088"/>
      <c r="L3" s="1088"/>
      <c r="M3" s="1088"/>
      <c r="N3" s="706"/>
      <c r="O3" s="706"/>
      <c r="P3" s="706"/>
    </row>
    <row r="4" spans="1:16" ht="13">
      <c r="A4" s="445"/>
      <c r="B4" s="1089" t="s">
        <v>407</v>
      </c>
      <c r="C4" s="1003"/>
      <c r="D4" s="1003"/>
      <c r="E4" s="1003" t="s">
        <v>4</v>
      </c>
      <c r="F4" s="1003"/>
      <c r="G4" s="1003"/>
      <c r="H4" s="1003" t="s">
        <v>5</v>
      </c>
      <c r="I4" s="1003"/>
      <c r="J4" s="1003"/>
      <c r="K4" s="1003" t="s">
        <v>6</v>
      </c>
      <c r="L4" s="1003"/>
      <c r="M4" s="1003"/>
      <c r="N4" s="706"/>
      <c r="O4" s="706"/>
      <c r="P4" s="706"/>
    </row>
    <row r="5" spans="1:16" ht="13">
      <c r="A5" s="446" t="s">
        <v>408</v>
      </c>
      <c r="B5" s="922" t="s">
        <v>8</v>
      </c>
      <c r="C5" s="447" t="s">
        <v>9</v>
      </c>
      <c r="D5" s="448" t="s">
        <v>10</v>
      </c>
      <c r="E5" s="922" t="s">
        <v>8</v>
      </c>
      <c r="F5" s="447" t="s">
        <v>9</v>
      </c>
      <c r="G5" s="922" t="s">
        <v>10</v>
      </c>
      <c r="H5" s="922" t="s">
        <v>8</v>
      </c>
      <c r="I5" s="447" t="s">
        <v>9</v>
      </c>
      <c r="J5" s="922" t="s">
        <v>10</v>
      </c>
      <c r="K5" s="922" t="s">
        <v>8</v>
      </c>
      <c r="L5" s="447" t="s">
        <v>9</v>
      </c>
      <c r="M5" s="922" t="s">
        <v>10</v>
      </c>
      <c r="N5" s="706"/>
      <c r="O5" s="706"/>
      <c r="P5" s="706"/>
    </row>
    <row r="6" spans="1:16">
      <c r="A6" s="449" t="s">
        <v>409</v>
      </c>
      <c r="B6" s="450">
        <v>2684843</v>
      </c>
      <c r="C6" s="192"/>
      <c r="D6" s="451">
        <f t="shared" ref="D6:D15" si="0">SUM(B6:C6)</f>
        <v>2684843</v>
      </c>
      <c r="E6" s="452">
        <v>25470.81</v>
      </c>
      <c r="F6" s="192"/>
      <c r="G6" s="451">
        <f t="shared" ref="G6:G15" si="1">SUM(E6:F6)</f>
        <v>25470.81</v>
      </c>
      <c r="H6" s="452">
        <v>2688592.72</v>
      </c>
      <c r="I6" s="192"/>
      <c r="J6" s="823">
        <f t="shared" ref="J6:J15" si="2">SUM(H6:I6)</f>
        <v>2688592.72</v>
      </c>
      <c r="K6" s="6">
        <f>H6/B6</f>
        <v>1.0013966254265148</v>
      </c>
      <c r="L6" s="192"/>
      <c r="M6" s="6">
        <f>J6/D6</f>
        <v>1.0013966254265148</v>
      </c>
      <c r="N6" s="706"/>
      <c r="O6" s="366"/>
      <c r="P6" s="453"/>
    </row>
    <row r="7" spans="1:16">
      <c r="A7" s="449" t="s">
        <v>410</v>
      </c>
      <c r="B7" s="450">
        <v>800000</v>
      </c>
      <c r="C7" s="192"/>
      <c r="D7" s="451">
        <f t="shared" si="0"/>
        <v>800000</v>
      </c>
      <c r="E7" s="452">
        <v>15844.65</v>
      </c>
      <c r="F7" s="192"/>
      <c r="G7" s="451">
        <f t="shared" si="1"/>
        <v>15844.65</v>
      </c>
      <c r="H7" s="452">
        <v>492989.48</v>
      </c>
      <c r="I7" s="192"/>
      <c r="J7" s="823">
        <f t="shared" si="2"/>
        <v>492989.48</v>
      </c>
      <c r="K7" s="6">
        <f t="shared" ref="K7:M11" si="3">H7/B7</f>
        <v>0.61623684999999995</v>
      </c>
      <c r="L7" s="192"/>
      <c r="M7" s="6">
        <f t="shared" si="3"/>
        <v>0.61623684999999995</v>
      </c>
      <c r="N7" s="706"/>
      <c r="O7" s="706"/>
      <c r="P7" s="453"/>
    </row>
    <row r="8" spans="1:16">
      <c r="A8" s="454" t="s">
        <v>411</v>
      </c>
      <c r="B8" s="450">
        <v>600000</v>
      </c>
      <c r="C8" s="192"/>
      <c r="D8" s="451">
        <f t="shared" si="0"/>
        <v>600000</v>
      </c>
      <c r="E8" s="452">
        <v>34632.81</v>
      </c>
      <c r="F8" s="192"/>
      <c r="G8" s="451">
        <f t="shared" si="1"/>
        <v>34632.81</v>
      </c>
      <c r="H8" s="452">
        <v>625430.85</v>
      </c>
      <c r="I8" s="192"/>
      <c r="J8" s="823">
        <f t="shared" si="2"/>
        <v>625430.85</v>
      </c>
      <c r="K8" s="6">
        <f t="shared" si="3"/>
        <v>1.0423847499999999</v>
      </c>
      <c r="L8" s="192"/>
      <c r="M8" s="6">
        <f t="shared" si="3"/>
        <v>1.0423847499999999</v>
      </c>
      <c r="N8" s="706"/>
      <c r="O8" s="706"/>
      <c r="P8" s="453"/>
    </row>
    <row r="9" spans="1:16">
      <c r="A9" s="454" t="s">
        <v>412</v>
      </c>
      <c r="B9" s="450">
        <v>600000</v>
      </c>
      <c r="C9" s="192"/>
      <c r="D9" s="451">
        <f t="shared" si="0"/>
        <v>600000</v>
      </c>
      <c r="E9" s="452">
        <v>1005.2</v>
      </c>
      <c r="F9" s="192"/>
      <c r="G9" s="451">
        <f t="shared" si="1"/>
        <v>1005.2</v>
      </c>
      <c r="H9" s="452">
        <v>11057.2</v>
      </c>
      <c r="I9" s="192"/>
      <c r="J9" s="823">
        <f t="shared" si="2"/>
        <v>11057.2</v>
      </c>
      <c r="K9" s="6">
        <f t="shared" si="3"/>
        <v>1.842866666666667E-2</v>
      </c>
      <c r="L9" s="192"/>
      <c r="M9" s="6">
        <f t="shared" si="3"/>
        <v>1.842866666666667E-2</v>
      </c>
      <c r="N9" s="706"/>
      <c r="O9" s="706"/>
      <c r="P9" s="453"/>
    </row>
    <row r="10" spans="1:16">
      <c r="A10" s="449" t="s">
        <v>413</v>
      </c>
      <c r="B10" s="450">
        <v>45899</v>
      </c>
      <c r="C10" s="192"/>
      <c r="D10" s="451">
        <f t="shared" si="0"/>
        <v>45899</v>
      </c>
      <c r="E10" s="452">
        <v>10366.030000000001</v>
      </c>
      <c r="F10" s="192"/>
      <c r="G10" s="451">
        <f t="shared" si="1"/>
        <v>10366.030000000001</v>
      </c>
      <c r="H10" s="452">
        <v>18951.27</v>
      </c>
      <c r="I10" s="192"/>
      <c r="J10" s="823">
        <f t="shared" si="2"/>
        <v>18951.27</v>
      </c>
      <c r="K10" s="6">
        <f t="shared" si="3"/>
        <v>0.4128906947863788</v>
      </c>
      <c r="L10" s="192"/>
      <c r="M10" s="6">
        <f t="shared" si="3"/>
        <v>0.4128906947863788</v>
      </c>
      <c r="N10" s="706"/>
      <c r="O10" s="706"/>
      <c r="P10" s="453"/>
    </row>
    <row r="11" spans="1:16">
      <c r="A11" s="449" t="s">
        <v>414</v>
      </c>
      <c r="B11" s="455">
        <v>525000</v>
      </c>
      <c r="C11" s="192"/>
      <c r="D11" s="451">
        <f t="shared" si="0"/>
        <v>525000</v>
      </c>
      <c r="E11" s="452">
        <v>0</v>
      </c>
      <c r="F11" s="192"/>
      <c r="G11" s="451">
        <f t="shared" si="1"/>
        <v>0</v>
      </c>
      <c r="H11" s="452">
        <v>384726.4</v>
      </c>
      <c r="I11" s="192"/>
      <c r="J11" s="823">
        <f t="shared" si="2"/>
        <v>384726.4</v>
      </c>
      <c r="K11" s="6">
        <f t="shared" si="3"/>
        <v>0.73281219047619051</v>
      </c>
      <c r="L11" s="192"/>
      <c r="M11" s="6">
        <f t="shared" si="3"/>
        <v>0.73281219047619051</v>
      </c>
      <c r="N11" s="706"/>
      <c r="O11" s="706"/>
      <c r="P11" s="453"/>
    </row>
    <row r="12" spans="1:16">
      <c r="A12" s="449" t="s">
        <v>30</v>
      </c>
      <c r="B12" s="456">
        <v>0</v>
      </c>
      <c r="C12" s="192"/>
      <c r="D12" s="451">
        <f t="shared" si="0"/>
        <v>0</v>
      </c>
      <c r="E12" s="452">
        <v>0</v>
      </c>
      <c r="F12" s="192"/>
      <c r="G12" s="451">
        <f t="shared" si="1"/>
        <v>0</v>
      </c>
      <c r="H12" s="452">
        <v>0</v>
      </c>
      <c r="I12" s="192"/>
      <c r="J12" s="823">
        <f t="shared" si="2"/>
        <v>0</v>
      </c>
      <c r="K12" s="6">
        <v>0</v>
      </c>
      <c r="L12" s="192"/>
      <c r="M12" s="6">
        <v>0</v>
      </c>
      <c r="N12" s="706"/>
      <c r="O12" s="706"/>
      <c r="P12" s="706"/>
    </row>
    <row r="13" spans="1:16">
      <c r="A13" s="449" t="s">
        <v>31</v>
      </c>
      <c r="B13" s="450">
        <v>457661</v>
      </c>
      <c r="C13" s="192"/>
      <c r="D13" s="451">
        <f t="shared" si="0"/>
        <v>457661</v>
      </c>
      <c r="E13" s="452">
        <v>21255.56</v>
      </c>
      <c r="F13" s="192"/>
      <c r="G13" s="451">
        <f t="shared" si="1"/>
        <v>21255.56</v>
      </c>
      <c r="H13" s="452">
        <v>424329.6</v>
      </c>
      <c r="I13" s="192"/>
      <c r="J13" s="823">
        <f t="shared" si="2"/>
        <v>424329.6</v>
      </c>
      <c r="K13" s="6">
        <f t="shared" ref="K13:M15" si="4">H13/B13</f>
        <v>0.92717011062773536</v>
      </c>
      <c r="L13" s="192"/>
      <c r="M13" s="6">
        <f t="shared" si="4"/>
        <v>0.92717011062773536</v>
      </c>
      <c r="N13" s="706"/>
      <c r="O13" s="706"/>
      <c r="P13" s="453"/>
    </row>
    <row r="14" spans="1:16">
      <c r="A14" s="449" t="s">
        <v>32</v>
      </c>
      <c r="B14" s="450">
        <v>725665</v>
      </c>
      <c r="C14" s="192"/>
      <c r="D14" s="451">
        <f t="shared" si="0"/>
        <v>725665</v>
      </c>
      <c r="E14" s="452">
        <v>44809.59</v>
      </c>
      <c r="F14" s="192"/>
      <c r="G14" s="451">
        <f t="shared" si="1"/>
        <v>44809.59</v>
      </c>
      <c r="H14" s="452">
        <v>1039753.48</v>
      </c>
      <c r="I14" s="192"/>
      <c r="J14" s="823">
        <f>SUM(H14:I14)</f>
        <v>1039753.48</v>
      </c>
      <c r="K14" s="6">
        <f t="shared" si="4"/>
        <v>1.4328284814618315</v>
      </c>
      <c r="L14" s="192"/>
      <c r="M14" s="6">
        <f t="shared" si="4"/>
        <v>1.4328284814618315</v>
      </c>
      <c r="N14" s="706"/>
      <c r="O14" s="706"/>
      <c r="P14" s="453"/>
    </row>
    <row r="15" spans="1:16">
      <c r="A15" s="454" t="s">
        <v>33</v>
      </c>
      <c r="B15" s="450">
        <v>140000</v>
      </c>
      <c r="C15" s="192"/>
      <c r="D15" s="451">
        <f t="shared" si="0"/>
        <v>140000</v>
      </c>
      <c r="E15" s="452">
        <v>0</v>
      </c>
      <c r="F15" s="192"/>
      <c r="G15" s="451">
        <f t="shared" si="1"/>
        <v>0</v>
      </c>
      <c r="H15" s="452">
        <v>160110.60999999999</v>
      </c>
      <c r="I15" s="192"/>
      <c r="J15" s="823">
        <f t="shared" si="2"/>
        <v>160110.60999999999</v>
      </c>
      <c r="K15" s="6">
        <f t="shared" si="4"/>
        <v>1.1436472142857141</v>
      </c>
      <c r="L15" s="192"/>
      <c r="M15" s="6">
        <f t="shared" si="4"/>
        <v>1.1436472142857141</v>
      </c>
      <c r="N15" s="706"/>
      <c r="O15" s="706"/>
      <c r="P15" s="453"/>
    </row>
    <row r="16" spans="1:16" ht="13.5" thickBot="1">
      <c r="A16" s="457" t="s">
        <v>415</v>
      </c>
      <c r="B16" s="458">
        <f>SUM(B6:B15)</f>
        <v>6579068</v>
      </c>
      <c r="C16" s="194"/>
      <c r="D16" s="458">
        <f t="shared" ref="D16:G16" si="5">SUM(B16:C16)</f>
        <v>6579068</v>
      </c>
      <c r="E16" s="458">
        <f>SUM(E6:E15)</f>
        <v>153384.64999999997</v>
      </c>
      <c r="F16" s="194"/>
      <c r="G16" s="458">
        <f t="shared" si="5"/>
        <v>153384.64999999997</v>
      </c>
      <c r="H16" s="458">
        <f>SUM(H6:H15)</f>
        <v>5845941.6100000003</v>
      </c>
      <c r="I16" s="194"/>
      <c r="J16" s="824">
        <f>SUM(J6:J15)</f>
        <v>5845941.6100000003</v>
      </c>
      <c r="K16" s="459">
        <f>H16/B16</f>
        <v>0.88856683195856923</v>
      </c>
      <c r="L16" s="194"/>
      <c r="M16" s="459">
        <f>J16/D16</f>
        <v>0.88856683195856923</v>
      </c>
      <c r="N16" s="706"/>
      <c r="O16" s="706"/>
      <c r="P16" s="706"/>
    </row>
    <row r="17" spans="1:15" ht="13" thickBot="1">
      <c r="A17" s="197"/>
      <c r="B17" s="376"/>
      <c r="C17" s="376"/>
      <c r="D17" s="376"/>
      <c r="E17" s="376"/>
      <c r="F17" s="376"/>
      <c r="G17" s="376"/>
      <c r="H17" s="376"/>
      <c r="I17" s="376"/>
      <c r="J17" s="376"/>
      <c r="K17" s="460"/>
      <c r="L17" s="376"/>
      <c r="M17" s="461"/>
      <c r="N17" s="706"/>
      <c r="O17" s="706"/>
    </row>
    <row r="18" spans="1:15" ht="13" thickBot="1">
      <c r="A18" s="462" t="s">
        <v>416</v>
      </c>
      <c r="B18" s="463">
        <v>492093638</v>
      </c>
      <c r="C18" s="192"/>
      <c r="D18" s="464">
        <f t="shared" ref="D18" si="6">SUM(B18:C18)</f>
        <v>492093638</v>
      </c>
      <c r="E18" s="896">
        <v>37929451</v>
      </c>
      <c r="F18" s="192"/>
      <c r="G18" s="464">
        <f t="shared" ref="G18" si="7">SUM(E18:F18)</f>
        <v>37929451</v>
      </c>
      <c r="H18" s="463">
        <v>467792379</v>
      </c>
      <c r="I18" s="192"/>
      <c r="J18" s="825">
        <f>SUM(H18:I18)</f>
        <v>467792379</v>
      </c>
      <c r="K18" s="465">
        <f>H18/B18</f>
        <v>0.95061659586015623</v>
      </c>
      <c r="L18" s="192"/>
      <c r="M18" s="465">
        <f>J18/D18</f>
        <v>0.95061659586015623</v>
      </c>
      <c r="N18" s="706"/>
      <c r="O18" s="466"/>
    </row>
    <row r="19" spans="1:15" ht="13" thickBot="1">
      <c r="A19" s="197"/>
      <c r="B19" s="376"/>
      <c r="C19" s="376"/>
      <c r="D19" s="376"/>
      <c r="E19" s="376"/>
      <c r="F19" s="376"/>
      <c r="G19" s="376"/>
      <c r="H19" s="376"/>
      <c r="I19" s="376"/>
      <c r="J19" s="376"/>
      <c r="K19" s="460"/>
      <c r="L19" s="376"/>
      <c r="M19" s="461"/>
      <c r="N19" s="706"/>
      <c r="O19" s="706"/>
    </row>
    <row r="20" spans="1:15" s="319" customFormat="1" ht="27.75" customHeight="1" thickBot="1">
      <c r="A20" s="467" t="s">
        <v>417</v>
      </c>
      <c r="B20" s="468">
        <f t="shared" ref="B20:G20" si="8">SUM(B16,B18)</f>
        <v>498672706</v>
      </c>
      <c r="C20" s="469"/>
      <c r="D20" s="468">
        <f t="shared" si="8"/>
        <v>498672706</v>
      </c>
      <c r="E20" s="468">
        <f t="shared" si="8"/>
        <v>38082835.649999999</v>
      </c>
      <c r="F20" s="469"/>
      <c r="G20" s="468">
        <f t="shared" si="8"/>
        <v>38082835.649999999</v>
      </c>
      <c r="H20" s="468">
        <f t="shared" ref="H20" si="9">SUM(H16,H18)</f>
        <v>473638320.61000001</v>
      </c>
      <c r="I20" s="469"/>
      <c r="J20" s="468">
        <f t="shared" ref="J20" si="10">SUM(J16,J18)</f>
        <v>473638320.61000001</v>
      </c>
      <c r="K20" s="470">
        <f>H20/B20</f>
        <v>0.94979796349632184</v>
      </c>
      <c r="L20" s="469"/>
      <c r="M20" s="470">
        <f>J20/D20</f>
        <v>0.94979796349632184</v>
      </c>
    </row>
    <row r="21" spans="1:15" s="471" customFormat="1" ht="13" thickBot="1">
      <c r="A21" s="197"/>
      <c r="B21" s="376"/>
      <c r="C21" s="376"/>
      <c r="D21" s="376"/>
      <c r="E21" s="376"/>
      <c r="F21" s="376"/>
      <c r="G21" s="376"/>
      <c r="H21" s="376"/>
      <c r="I21" s="376"/>
      <c r="J21" s="376"/>
      <c r="K21" s="460"/>
      <c r="L21" s="376"/>
      <c r="M21" s="461"/>
    </row>
    <row r="22" spans="1:15" s="471" customFormat="1">
      <c r="A22" s="472" t="s">
        <v>418</v>
      </c>
      <c r="B22" s="473"/>
      <c r="C22" s="473"/>
      <c r="D22" s="473"/>
      <c r="E22" s="473"/>
      <c r="F22" s="473"/>
      <c r="G22" s="473"/>
      <c r="H22" s="473"/>
      <c r="I22" s="473"/>
      <c r="J22" s="473"/>
      <c r="K22" s="473"/>
      <c r="L22" s="473"/>
      <c r="M22" s="473"/>
    </row>
    <row r="23" spans="1:15" s="471" customFormat="1" ht="15.75" customHeight="1">
      <c r="A23" s="474" t="s">
        <v>419</v>
      </c>
      <c r="B23" s="475" t="s">
        <v>420</v>
      </c>
      <c r="C23" s="473"/>
      <c r="D23" s="475"/>
      <c r="E23" s="912">
        <v>2071071.3717999998</v>
      </c>
      <c r="F23" s="192"/>
      <c r="G23" s="451">
        <f t="shared" ref="G23:G27" si="11">SUM(E23:F23)</f>
        <v>2071071.3717999998</v>
      </c>
      <c r="H23" s="476">
        <v>29496371.220999993</v>
      </c>
      <c r="I23" s="192"/>
      <c r="J23" s="451">
        <f t="shared" ref="J23:J27" si="12">SUM(H23:I23)</f>
        <v>29496371.220999993</v>
      </c>
      <c r="K23" s="475"/>
      <c r="L23" s="473"/>
      <c r="M23" s="475"/>
      <c r="O23" s="477"/>
    </row>
    <row r="24" spans="1:15" s="471" customFormat="1">
      <c r="A24" s="472" t="s">
        <v>421</v>
      </c>
      <c r="B24" s="475"/>
      <c r="C24" s="473"/>
      <c r="D24" s="475"/>
      <c r="E24" s="912">
        <v>2274607.6962700002</v>
      </c>
      <c r="F24" s="192"/>
      <c r="G24" s="451">
        <f t="shared" si="11"/>
        <v>2274607.6962700002</v>
      </c>
      <c r="H24" s="476">
        <v>33736645.518146664</v>
      </c>
      <c r="I24" s="192"/>
      <c r="J24" s="451">
        <f t="shared" si="12"/>
        <v>33736645.518146664</v>
      </c>
      <c r="K24" s="475"/>
      <c r="L24" s="473"/>
      <c r="M24" s="475"/>
      <c r="O24" s="477"/>
    </row>
    <row r="25" spans="1:15" s="471" customFormat="1">
      <c r="A25" s="472" t="s">
        <v>422</v>
      </c>
      <c r="B25" s="475"/>
      <c r="C25" s="473"/>
      <c r="D25" s="475"/>
      <c r="E25" s="476">
        <v>0</v>
      </c>
      <c r="F25" s="192"/>
      <c r="G25" s="451">
        <f t="shared" si="11"/>
        <v>0</v>
      </c>
      <c r="H25" s="476">
        <v>0</v>
      </c>
      <c r="I25" s="192"/>
      <c r="J25" s="451">
        <f t="shared" si="12"/>
        <v>0</v>
      </c>
      <c r="K25" s="475"/>
      <c r="L25" s="473"/>
      <c r="M25" s="475"/>
      <c r="O25" s="477"/>
    </row>
    <row r="26" spans="1:15" s="471" customFormat="1" ht="15.75" customHeight="1">
      <c r="A26" s="799" t="s">
        <v>423</v>
      </c>
      <c r="B26" s="475"/>
      <c r="C26" s="473"/>
      <c r="D26" s="475"/>
      <c r="E26" s="476">
        <v>0</v>
      </c>
      <c r="F26" s="192"/>
      <c r="G26" s="451">
        <f t="shared" si="11"/>
        <v>0</v>
      </c>
      <c r="H26" s="476">
        <v>0</v>
      </c>
      <c r="I26" s="192"/>
      <c r="J26" s="451">
        <f t="shared" si="12"/>
        <v>0</v>
      </c>
      <c r="K26" s="475"/>
      <c r="L26" s="473"/>
      <c r="M26" s="475"/>
      <c r="O26" s="477"/>
    </row>
    <row r="27" spans="1:15" s="471" customFormat="1">
      <c r="A27" s="479" t="s">
        <v>424</v>
      </c>
      <c r="B27" s="475"/>
      <c r="C27" s="473"/>
      <c r="D27" s="475"/>
      <c r="E27" s="476"/>
      <c r="F27" s="192"/>
      <c r="G27" s="451">
        <f t="shared" si="11"/>
        <v>0</v>
      </c>
      <c r="H27" s="476">
        <v>0</v>
      </c>
      <c r="I27" s="192"/>
      <c r="J27" s="451">
        <f t="shared" si="12"/>
        <v>0</v>
      </c>
      <c r="K27" s="475"/>
      <c r="L27" s="473"/>
      <c r="M27" s="475"/>
      <c r="O27" s="477"/>
    </row>
    <row r="28" spans="1:15" s="471" customFormat="1" ht="13.5" thickBot="1">
      <c r="A28" s="478" t="s">
        <v>425</v>
      </c>
      <c r="B28" s="475"/>
      <c r="C28" s="473"/>
      <c r="D28" s="475"/>
      <c r="E28" s="480">
        <f t="shared" ref="E28:J28" si="13">SUM(E23:E27)</f>
        <v>4345679.06807</v>
      </c>
      <c r="F28" s="192"/>
      <c r="G28" s="480">
        <f t="shared" si="13"/>
        <v>4345679.06807</v>
      </c>
      <c r="H28" s="480">
        <f t="shared" si="13"/>
        <v>63233016.739146657</v>
      </c>
      <c r="I28" s="192"/>
      <c r="J28" s="480">
        <f t="shared" si="13"/>
        <v>63233016.739146657</v>
      </c>
      <c r="K28" s="475"/>
      <c r="L28" s="473"/>
      <c r="M28" s="475"/>
      <c r="O28" s="477"/>
    </row>
    <row r="29" spans="1:15" s="471" customFormat="1" ht="13" thickBot="1">
      <c r="A29" s="197"/>
      <c r="B29" s="376"/>
      <c r="C29" s="376"/>
      <c r="D29" s="376"/>
      <c r="E29" s="376"/>
      <c r="F29" s="376"/>
      <c r="G29" s="376"/>
      <c r="H29" s="376"/>
      <c r="I29" s="376"/>
      <c r="J29" s="376"/>
      <c r="K29" s="460"/>
      <c r="L29" s="376"/>
      <c r="M29" s="461"/>
    </row>
    <row r="30" spans="1:15" s="471" customFormat="1" ht="12.75" customHeight="1">
      <c r="A30" s="481" t="s">
        <v>36</v>
      </c>
      <c r="B30" s="475"/>
      <c r="C30" s="473"/>
      <c r="D30" s="475"/>
      <c r="E30" s="452">
        <v>38474</v>
      </c>
      <c r="F30" s="192"/>
      <c r="G30" s="451">
        <f t="shared" ref="G30" si="14">SUM(E30:F30)</f>
        <v>38474</v>
      </c>
      <c r="H30" s="452">
        <v>712667</v>
      </c>
      <c r="I30" s="192"/>
      <c r="J30" s="451">
        <f t="shared" ref="J30" si="15">SUM(H30:I30)</f>
        <v>712667</v>
      </c>
      <c r="K30" s="475"/>
      <c r="L30" s="473"/>
      <c r="M30" s="475"/>
      <c r="N30" s="482"/>
    </row>
    <row r="31" spans="1:15">
      <c r="A31" s="706"/>
      <c r="B31" s="706"/>
      <c r="C31" s="706"/>
      <c r="D31" s="706"/>
      <c r="E31" s="706"/>
      <c r="F31" s="706"/>
      <c r="G31" s="706"/>
      <c r="H31" s="483"/>
      <c r="I31" s="484"/>
      <c r="J31" s="706"/>
      <c r="K31" s="706"/>
      <c r="L31" s="706"/>
      <c r="M31" s="706"/>
      <c r="N31" s="706"/>
      <c r="O31" s="706"/>
    </row>
    <row r="32" spans="1:15">
      <c r="A32" s="707" t="s">
        <v>426</v>
      </c>
      <c r="B32" s="145"/>
      <c r="C32" s="145"/>
      <c r="D32" s="145"/>
      <c r="E32" s="145"/>
      <c r="F32" s="145"/>
      <c r="G32" s="145"/>
      <c r="H32" s="145"/>
      <c r="I32" s="706"/>
      <c r="J32" s="145"/>
      <c r="K32" s="145"/>
      <c r="L32" s="145"/>
      <c r="M32" s="145"/>
      <c r="N32" s="706"/>
      <c r="O32" s="706"/>
    </row>
    <row r="33" spans="1:13" ht="13.4" customHeight="1">
      <c r="A33" s="707" t="s">
        <v>427</v>
      </c>
      <c r="B33" s="145"/>
      <c r="C33" s="145"/>
      <c r="D33" s="145"/>
      <c r="E33" s="145"/>
      <c r="F33" s="145"/>
      <c r="G33" s="145"/>
      <c r="H33" s="145"/>
      <c r="I33" s="145"/>
      <c r="J33" s="145"/>
      <c r="K33" s="145"/>
      <c r="L33" s="145"/>
      <c r="M33" s="145"/>
    </row>
    <row r="34" spans="1:13" ht="13.4" customHeight="1">
      <c r="A34" s="956" t="s">
        <v>428</v>
      </c>
      <c r="B34" s="956"/>
      <c r="C34" s="956"/>
      <c r="D34" s="956"/>
      <c r="E34" s="956"/>
      <c r="F34" s="956"/>
      <c r="G34" s="956"/>
      <c r="H34" s="956"/>
      <c r="I34" s="956"/>
      <c r="J34" s="956"/>
      <c r="K34" s="956"/>
      <c r="L34" s="956"/>
      <c r="M34" s="956"/>
    </row>
    <row r="35" spans="1:13">
      <c r="A35" s="485" t="s">
        <v>429</v>
      </c>
      <c r="B35" s="486"/>
      <c r="C35" s="486"/>
      <c r="D35" s="487"/>
      <c r="E35" s="487"/>
      <c r="F35" s="487"/>
      <c r="G35" s="487"/>
      <c r="H35" s="487"/>
      <c r="I35" s="488"/>
      <c r="J35" s="488"/>
      <c r="K35" s="488"/>
      <c r="L35" s="488"/>
      <c r="M35" s="488"/>
    </row>
    <row r="36" spans="1:13">
      <c r="A36" s="1087" t="s">
        <v>430</v>
      </c>
      <c r="B36" s="1087"/>
      <c r="C36" s="1087"/>
      <c r="D36" s="1087"/>
      <c r="E36" s="1087"/>
      <c r="F36" s="1087"/>
      <c r="G36" s="1087"/>
      <c r="H36" s="1087"/>
      <c r="I36" s="1087"/>
      <c r="J36" s="1087"/>
      <c r="K36" s="1087"/>
      <c r="L36" s="1087"/>
      <c r="M36" s="1087"/>
    </row>
    <row r="37" spans="1:13" ht="13">
      <c r="A37" s="489" t="s">
        <v>431</v>
      </c>
      <c r="B37" s="145"/>
      <c r="C37" s="145"/>
      <c r="D37" s="145"/>
      <c r="E37" s="145"/>
      <c r="F37" s="145"/>
      <c r="G37" s="145"/>
      <c r="H37" s="145"/>
      <c r="I37" s="145"/>
      <c r="J37" s="145"/>
      <c r="K37" s="706"/>
      <c r="L37" s="706"/>
      <c r="M37" s="706"/>
    </row>
    <row r="38" spans="1:13">
      <c r="A38" s="706"/>
      <c r="B38" s="706"/>
      <c r="C38" s="706"/>
      <c r="D38" s="706"/>
      <c r="E38" s="706"/>
      <c r="F38" s="706"/>
      <c r="G38" s="706"/>
      <c r="H38" s="706"/>
      <c r="I38" s="706"/>
      <c r="J38" s="706"/>
      <c r="K38" s="706"/>
      <c r="L38" s="706"/>
      <c r="M38" s="706"/>
    </row>
    <row r="39" spans="1:13" hidden="1">
      <c r="A39" s="706"/>
      <c r="B39" s="490">
        <v>0.9</v>
      </c>
      <c r="C39" s="490">
        <v>0.1</v>
      </c>
      <c r="D39" s="706"/>
      <c r="E39" s="706"/>
      <c r="F39" s="706"/>
      <c r="G39" s="706"/>
      <c r="H39" s="706"/>
      <c r="I39" s="706"/>
      <c r="J39" s="706"/>
      <c r="K39" s="706"/>
      <c r="L39" s="706"/>
      <c r="M39" s="706"/>
    </row>
    <row r="40" spans="1:13">
      <c r="A40" s="706"/>
      <c r="B40" s="706"/>
      <c r="C40" s="706"/>
      <c r="D40" s="706"/>
      <c r="E40" s="706"/>
      <c r="F40" s="706"/>
      <c r="G40" s="706"/>
      <c r="H40" s="706"/>
      <c r="I40" s="706"/>
      <c r="J40" s="706"/>
      <c r="K40" s="706"/>
      <c r="L40" s="706"/>
      <c r="M40" s="706"/>
    </row>
    <row r="41" spans="1:13">
      <c r="A41" s="706"/>
      <c r="B41" s="706"/>
      <c r="C41" s="706"/>
      <c r="D41" s="706"/>
      <c r="E41" s="706"/>
      <c r="F41" s="706"/>
      <c r="G41" s="706"/>
      <c r="H41" s="706"/>
      <c r="I41" s="706"/>
      <c r="J41" s="706"/>
      <c r="K41" s="706"/>
      <c r="L41" s="706"/>
      <c r="M41" s="706"/>
    </row>
  </sheetData>
  <mergeCells count="9">
    <mergeCell ref="A34:M34"/>
    <mergeCell ref="A36:M36"/>
    <mergeCell ref="A1:M1"/>
    <mergeCell ref="A2:M2"/>
    <mergeCell ref="A3:M3"/>
    <mergeCell ref="B4:D4"/>
    <mergeCell ref="E4:G4"/>
    <mergeCell ref="H4:J4"/>
    <mergeCell ref="K4:M4"/>
  </mergeCells>
  <printOptions horizontalCentered="1" verticalCentered="1"/>
  <pageMargins left="0.25" right="0.25" top="0.5" bottom="0.5" header="0.5" footer="0.5"/>
  <pageSetup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Z29"/>
  <sheetViews>
    <sheetView zoomScale="90" zoomScaleNormal="90" zoomScaleSheetLayoutView="100" workbookViewId="0">
      <selection activeCell="K7" sqref="K7"/>
    </sheetView>
  </sheetViews>
  <sheetFormatPr defaultColWidth="9.453125" defaultRowHeight="12.5"/>
  <cols>
    <col min="1" max="1" width="14.453125" style="145" customWidth="1"/>
    <col min="2" max="2" width="12.453125" style="145" customWidth="1"/>
    <col min="3" max="3" width="8.54296875" style="145" customWidth="1"/>
    <col min="4" max="4" width="15.453125" style="145" customWidth="1"/>
    <col min="5" max="5" width="18.1796875" style="145" customWidth="1"/>
    <col min="6" max="6" width="15.453125" style="145" customWidth="1"/>
    <col min="7" max="7" width="14.26953125" style="145" customWidth="1"/>
    <col min="8" max="8" width="14.54296875" style="145" customWidth="1"/>
    <col min="9" max="9" width="12.54296875" style="145" customWidth="1"/>
    <col min="10" max="10" width="13.54296875" style="316" customWidth="1"/>
    <col min="11" max="12" width="13.54296875" style="145" customWidth="1"/>
    <col min="13" max="13" width="14.54296875" style="145" customWidth="1"/>
    <col min="14" max="14" width="13.54296875" style="145" customWidth="1"/>
    <col min="15" max="15" width="18.54296875" style="145" customWidth="1"/>
    <col min="16" max="16" width="13.54296875" style="145" customWidth="1"/>
    <col min="17" max="17" width="10.54296875" style="145" customWidth="1"/>
    <col min="18" max="18" width="17.54296875" style="145" customWidth="1"/>
    <col min="19" max="19" width="9.54296875" style="145" customWidth="1"/>
    <col min="20" max="20" width="15.54296875" style="145" customWidth="1"/>
    <col min="21" max="21" width="11.453125" style="145" bestFit="1" customWidth="1"/>
    <col min="22" max="22" width="11" style="145" bestFit="1" customWidth="1"/>
    <col min="23" max="23" width="15.54296875" style="145" customWidth="1"/>
    <col min="24" max="24" width="17.54296875" style="145" customWidth="1"/>
    <col min="25" max="25" width="14.54296875" style="145" customWidth="1"/>
    <col min="26" max="26" width="10.453125" style="145" customWidth="1"/>
    <col min="27" max="16384" width="9.453125" style="145"/>
  </cols>
  <sheetData>
    <row r="1" spans="1:26" ht="15.5">
      <c r="A1" s="1096" t="s">
        <v>432</v>
      </c>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8"/>
    </row>
    <row r="2" spans="1:26" ht="15.5">
      <c r="A2" s="1099" t="s">
        <v>1</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1"/>
    </row>
    <row r="3" spans="1:26" ht="16" thickBot="1">
      <c r="A3" s="1000" t="str">
        <f>'CARE Table 1'!A3:M3</f>
        <v>Through November 2020</v>
      </c>
      <c r="B3" s="1000"/>
      <c r="C3" s="1000"/>
      <c r="D3" s="1000"/>
      <c r="E3" s="1000"/>
      <c r="F3" s="1000"/>
      <c r="G3" s="1000"/>
      <c r="H3" s="1000"/>
      <c r="I3" s="1000"/>
      <c r="J3" s="1000"/>
      <c r="K3" s="1000"/>
      <c r="L3" s="1000"/>
      <c r="M3" s="1000"/>
      <c r="N3" s="1000"/>
      <c r="O3" s="1000"/>
      <c r="P3" s="1000"/>
      <c r="Q3" s="1000"/>
      <c r="R3" s="1000"/>
      <c r="S3" s="1000"/>
      <c r="T3" s="1000"/>
      <c r="U3" s="1000"/>
      <c r="V3" s="1000"/>
      <c r="W3" s="1000"/>
      <c r="X3" s="1000"/>
      <c r="Y3" s="1102"/>
    </row>
    <row r="4" spans="1:26" ht="15.75" customHeight="1" thickBot="1">
      <c r="A4" s="1103">
        <v>2020</v>
      </c>
      <c r="B4" s="1106" t="s">
        <v>433</v>
      </c>
      <c r="C4" s="1107"/>
      <c r="D4" s="1107"/>
      <c r="E4" s="1107"/>
      <c r="F4" s="1107"/>
      <c r="G4" s="1107"/>
      <c r="H4" s="1107"/>
      <c r="I4" s="1107"/>
      <c r="J4" s="1107"/>
      <c r="K4" s="1108"/>
      <c r="L4" s="1109" t="s">
        <v>434</v>
      </c>
      <c r="M4" s="1110"/>
      <c r="N4" s="1110"/>
      <c r="O4" s="1111"/>
      <c r="P4" s="1112" t="s">
        <v>435</v>
      </c>
      <c r="Q4" s="1113"/>
      <c r="R4" s="1113"/>
      <c r="S4" s="1113"/>
      <c r="T4" s="1113"/>
      <c r="U4" s="1114" t="s">
        <v>436</v>
      </c>
      <c r="V4" s="1115"/>
      <c r="W4" s="1116" t="s">
        <v>437</v>
      </c>
      <c r="X4" s="1119" t="s">
        <v>438</v>
      </c>
      <c r="Y4" s="1090" t="s">
        <v>439</v>
      </c>
    </row>
    <row r="5" spans="1:26" ht="15" customHeight="1">
      <c r="A5" s="1104"/>
      <c r="B5" s="1092" t="s">
        <v>440</v>
      </c>
      <c r="C5" s="1094"/>
      <c r="D5" s="1094"/>
      <c r="E5" s="1127"/>
      <c r="F5" s="1112" t="s">
        <v>441</v>
      </c>
      <c r="G5" s="1113"/>
      <c r="H5" s="1113"/>
      <c r="I5" s="1113"/>
      <c r="J5" s="1132"/>
      <c r="K5" s="1113" t="s">
        <v>442</v>
      </c>
      <c r="L5" s="1092" t="s">
        <v>443</v>
      </c>
      <c r="M5" s="1094" t="s">
        <v>444</v>
      </c>
      <c r="N5" s="1094" t="s">
        <v>445</v>
      </c>
      <c r="O5" s="1090" t="s">
        <v>446</v>
      </c>
      <c r="P5" s="1092" t="s">
        <v>447</v>
      </c>
      <c r="Q5" s="1094" t="s">
        <v>448</v>
      </c>
      <c r="R5" s="1094" t="s">
        <v>449</v>
      </c>
      <c r="S5" s="1119" t="s">
        <v>450</v>
      </c>
      <c r="T5" s="1127" t="s">
        <v>451</v>
      </c>
      <c r="U5" s="1092" t="s">
        <v>452</v>
      </c>
      <c r="V5" s="1129" t="s">
        <v>453</v>
      </c>
      <c r="W5" s="1117"/>
      <c r="X5" s="1120"/>
      <c r="Y5" s="1131"/>
    </row>
    <row r="6" spans="1:26" ht="47.25" customHeight="1" thickBot="1">
      <c r="A6" s="1105"/>
      <c r="B6" s="931" t="s">
        <v>454</v>
      </c>
      <c r="C6" s="932" t="s">
        <v>455</v>
      </c>
      <c r="D6" s="932" t="s">
        <v>456</v>
      </c>
      <c r="E6" s="933" t="s">
        <v>457</v>
      </c>
      <c r="F6" s="931" t="s">
        <v>458</v>
      </c>
      <c r="G6" s="932" t="s">
        <v>459</v>
      </c>
      <c r="H6" s="932" t="s">
        <v>460</v>
      </c>
      <c r="I6" s="491" t="s">
        <v>461</v>
      </c>
      <c r="J6" s="933" t="s">
        <v>462</v>
      </c>
      <c r="K6" s="1133"/>
      <c r="L6" s="1093"/>
      <c r="M6" s="1095"/>
      <c r="N6" s="1095"/>
      <c r="O6" s="1091"/>
      <c r="P6" s="1093"/>
      <c r="Q6" s="1095"/>
      <c r="R6" s="1095"/>
      <c r="S6" s="1126"/>
      <c r="T6" s="1128"/>
      <c r="U6" s="1093"/>
      <c r="V6" s="1130"/>
      <c r="W6" s="1118"/>
      <c r="X6" s="1121"/>
      <c r="Y6" s="1091"/>
    </row>
    <row r="7" spans="1:26" ht="15.5">
      <c r="A7" s="492" t="s">
        <v>335</v>
      </c>
      <c r="B7" s="493">
        <v>3223</v>
      </c>
      <c r="C7" s="494">
        <v>243</v>
      </c>
      <c r="D7" s="494">
        <v>0</v>
      </c>
      <c r="E7" s="495">
        <f t="shared" ref="E7:E13" si="0">SUM(B7:D7)</f>
        <v>3466</v>
      </c>
      <c r="F7" s="493">
        <v>6777</v>
      </c>
      <c r="G7" s="494">
        <v>8398</v>
      </c>
      <c r="H7" s="494">
        <v>4448</v>
      </c>
      <c r="I7" s="496">
        <v>97</v>
      </c>
      <c r="J7" s="495">
        <f t="shared" ref="J7:J14" si="1">SUM(F7:I7)</f>
        <v>19720</v>
      </c>
      <c r="K7" s="497">
        <f>J7+E7</f>
        <v>23186</v>
      </c>
      <c r="L7" s="493">
        <v>14553</v>
      </c>
      <c r="M7" s="494">
        <v>13185</v>
      </c>
      <c r="N7" s="498">
        <v>0</v>
      </c>
      <c r="O7" s="499">
        <f t="shared" ref="O7:O13" si="2">SUM(L7:N7)</f>
        <v>27738</v>
      </c>
      <c r="P7" s="500">
        <v>9922</v>
      </c>
      <c r="Q7" s="498">
        <v>92</v>
      </c>
      <c r="R7" s="498">
        <v>628</v>
      </c>
      <c r="S7" s="498">
        <f t="shared" ref="S7:S16" si="3">T7-(P7+Q7+R7)</f>
        <v>7403</v>
      </c>
      <c r="T7" s="501">
        <v>18045</v>
      </c>
      <c r="U7" s="500">
        <f t="shared" ref="U7:U16" si="4">O7+K7</f>
        <v>50924</v>
      </c>
      <c r="V7" s="501">
        <f>K7-T7</f>
        <v>5141</v>
      </c>
      <c r="W7" s="502">
        <v>1190287</v>
      </c>
      <c r="X7" s="494">
        <v>1332580</v>
      </c>
      <c r="Y7" s="503">
        <f t="shared" ref="Y7:Y13" si="5">W7/X7</f>
        <v>0.89321991925437871</v>
      </c>
      <c r="Z7" s="747"/>
    </row>
    <row r="8" spans="1:26" ht="15.5">
      <c r="A8" s="504" t="s">
        <v>336</v>
      </c>
      <c r="B8" s="505">
        <v>3749</v>
      </c>
      <c r="C8" s="506">
        <v>305</v>
      </c>
      <c r="D8" s="506">
        <v>0</v>
      </c>
      <c r="E8" s="495">
        <f t="shared" si="0"/>
        <v>4054</v>
      </c>
      <c r="F8" s="505">
        <v>6543</v>
      </c>
      <c r="G8" s="506">
        <v>5289</v>
      </c>
      <c r="H8" s="506">
        <v>4406</v>
      </c>
      <c r="I8" s="507">
        <v>247</v>
      </c>
      <c r="J8" s="495">
        <f t="shared" si="1"/>
        <v>16485</v>
      </c>
      <c r="K8" s="497">
        <f t="shared" ref="K8:K14" si="6">J8+E8</f>
        <v>20539</v>
      </c>
      <c r="L8" s="505">
        <v>11949</v>
      </c>
      <c r="M8" s="506">
        <v>11309</v>
      </c>
      <c r="N8" s="498">
        <v>0</v>
      </c>
      <c r="O8" s="499">
        <f t="shared" si="2"/>
        <v>23258</v>
      </c>
      <c r="P8" s="508">
        <v>16463</v>
      </c>
      <c r="Q8" s="509">
        <v>94</v>
      </c>
      <c r="R8" s="509">
        <v>496</v>
      </c>
      <c r="S8" s="498">
        <f t="shared" si="3"/>
        <v>11958</v>
      </c>
      <c r="T8" s="501">
        <v>29011</v>
      </c>
      <c r="U8" s="500">
        <f t="shared" si="4"/>
        <v>43797</v>
      </c>
      <c r="V8" s="501">
        <f t="shared" ref="V8:V16" si="7">K8-T8</f>
        <v>-8472</v>
      </c>
      <c r="W8" s="502">
        <v>1181815</v>
      </c>
      <c r="X8" s="494">
        <v>1332580</v>
      </c>
      <c r="Y8" s="503">
        <f t="shared" si="5"/>
        <v>0.88686232721487646</v>
      </c>
    </row>
    <row r="9" spans="1:26" ht="15.5">
      <c r="A9" s="504" t="s">
        <v>337</v>
      </c>
      <c r="B9" s="505">
        <v>5424</v>
      </c>
      <c r="C9" s="506">
        <v>313</v>
      </c>
      <c r="D9" s="506">
        <v>0</v>
      </c>
      <c r="E9" s="495">
        <f t="shared" si="0"/>
        <v>5737</v>
      </c>
      <c r="F9" s="505">
        <v>8274</v>
      </c>
      <c r="G9" s="506">
        <v>5760</v>
      </c>
      <c r="H9" s="506">
        <v>4838</v>
      </c>
      <c r="I9" s="507">
        <v>115</v>
      </c>
      <c r="J9" s="495">
        <f t="shared" si="1"/>
        <v>18987</v>
      </c>
      <c r="K9" s="497">
        <f t="shared" si="6"/>
        <v>24724</v>
      </c>
      <c r="L9" s="505">
        <v>10973</v>
      </c>
      <c r="M9" s="506">
        <v>19254</v>
      </c>
      <c r="N9" s="498">
        <v>0</v>
      </c>
      <c r="O9" s="499">
        <f t="shared" si="2"/>
        <v>30227</v>
      </c>
      <c r="P9" s="508">
        <v>20294</v>
      </c>
      <c r="Q9" s="509">
        <v>66</v>
      </c>
      <c r="R9" s="509">
        <v>412</v>
      </c>
      <c r="S9" s="498">
        <f t="shared" si="3"/>
        <v>17051</v>
      </c>
      <c r="T9" s="501">
        <v>37823</v>
      </c>
      <c r="U9" s="500">
        <f t="shared" si="4"/>
        <v>54951</v>
      </c>
      <c r="V9" s="501">
        <f t="shared" si="7"/>
        <v>-13099</v>
      </c>
      <c r="W9" s="502">
        <v>1168716</v>
      </c>
      <c r="X9" s="494">
        <v>1332580</v>
      </c>
      <c r="Y9" s="503">
        <f t="shared" si="5"/>
        <v>0.87703252337570725</v>
      </c>
    </row>
    <row r="10" spans="1:26" ht="15.5">
      <c r="A10" s="504" t="s">
        <v>338</v>
      </c>
      <c r="B10" s="505">
        <v>5414</v>
      </c>
      <c r="C10" s="506">
        <v>332</v>
      </c>
      <c r="D10" s="506">
        <v>0</v>
      </c>
      <c r="E10" s="495">
        <f t="shared" si="0"/>
        <v>5746</v>
      </c>
      <c r="F10" s="505">
        <v>26119</v>
      </c>
      <c r="G10" s="506">
        <v>7746</v>
      </c>
      <c r="H10" s="506">
        <v>7859</v>
      </c>
      <c r="I10" s="507">
        <v>68</v>
      </c>
      <c r="J10" s="495">
        <f t="shared" si="1"/>
        <v>41792</v>
      </c>
      <c r="K10" s="497">
        <f t="shared" si="6"/>
        <v>47538</v>
      </c>
      <c r="L10" s="505">
        <v>9913</v>
      </c>
      <c r="M10" s="506">
        <v>13411</v>
      </c>
      <c r="N10" s="498">
        <v>0</v>
      </c>
      <c r="O10" s="499">
        <f t="shared" si="2"/>
        <v>23324</v>
      </c>
      <c r="P10" s="508">
        <v>14295</v>
      </c>
      <c r="Q10" s="509">
        <v>83</v>
      </c>
      <c r="R10" s="509">
        <v>453</v>
      </c>
      <c r="S10" s="498">
        <f t="shared" si="3"/>
        <v>2839</v>
      </c>
      <c r="T10" s="501">
        <v>17670</v>
      </c>
      <c r="U10" s="500">
        <f t="shared" si="4"/>
        <v>70862</v>
      </c>
      <c r="V10" s="501">
        <f t="shared" si="7"/>
        <v>29868</v>
      </c>
      <c r="W10" s="502">
        <v>1198585</v>
      </c>
      <c r="X10" s="494">
        <v>1332580</v>
      </c>
      <c r="Y10" s="503">
        <f t="shared" si="5"/>
        <v>0.89944693751969862</v>
      </c>
    </row>
    <row r="11" spans="1:26" ht="15.5">
      <c r="A11" s="504" t="s">
        <v>339</v>
      </c>
      <c r="B11" s="505">
        <v>4365</v>
      </c>
      <c r="C11" s="506">
        <v>201</v>
      </c>
      <c r="D11" s="506">
        <v>0</v>
      </c>
      <c r="E11" s="495">
        <f t="shared" si="0"/>
        <v>4566</v>
      </c>
      <c r="F11" s="505">
        <v>17051</v>
      </c>
      <c r="G11" s="506">
        <v>8233</v>
      </c>
      <c r="H11" s="506">
        <v>6882</v>
      </c>
      <c r="I11" s="507">
        <v>110</v>
      </c>
      <c r="J11" s="495">
        <f t="shared" si="1"/>
        <v>32276</v>
      </c>
      <c r="K11" s="497">
        <f t="shared" si="6"/>
        <v>36842</v>
      </c>
      <c r="L11" s="505">
        <v>11</v>
      </c>
      <c r="M11" s="506">
        <v>8149</v>
      </c>
      <c r="N11" s="498">
        <v>0</v>
      </c>
      <c r="O11" s="499">
        <f t="shared" si="2"/>
        <v>8160</v>
      </c>
      <c r="P11" s="508">
        <v>2155</v>
      </c>
      <c r="Q11" s="509">
        <v>1</v>
      </c>
      <c r="R11" s="509">
        <v>7</v>
      </c>
      <c r="S11" s="498">
        <f t="shared" si="3"/>
        <v>-7509</v>
      </c>
      <c r="T11" s="800">
        <v>-5346</v>
      </c>
      <c r="U11" s="500">
        <f t="shared" si="4"/>
        <v>45002</v>
      </c>
      <c r="V11" s="501">
        <f t="shared" si="7"/>
        <v>42188</v>
      </c>
      <c r="W11" s="502">
        <v>1240773</v>
      </c>
      <c r="X11" s="494">
        <v>1332580</v>
      </c>
      <c r="Y11" s="503">
        <f t="shared" si="5"/>
        <v>0.9311058247910069</v>
      </c>
    </row>
    <row r="12" spans="1:26" ht="15.5">
      <c r="A12" s="504" t="s">
        <v>340</v>
      </c>
      <c r="B12" s="505">
        <v>4661</v>
      </c>
      <c r="C12" s="506">
        <v>384</v>
      </c>
      <c r="D12" s="506">
        <v>0</v>
      </c>
      <c r="E12" s="495">
        <f t="shared" si="0"/>
        <v>5045</v>
      </c>
      <c r="F12" s="505">
        <v>10668</v>
      </c>
      <c r="G12" s="506">
        <v>9173</v>
      </c>
      <c r="H12" s="506">
        <v>6063</v>
      </c>
      <c r="I12" s="507">
        <v>101</v>
      </c>
      <c r="J12" s="495">
        <f t="shared" si="1"/>
        <v>26005</v>
      </c>
      <c r="K12" s="497">
        <f t="shared" si="6"/>
        <v>31050</v>
      </c>
      <c r="L12" s="505">
        <v>124659</v>
      </c>
      <c r="M12" s="506">
        <v>130838</v>
      </c>
      <c r="N12" s="498">
        <v>0</v>
      </c>
      <c r="O12" s="499">
        <f t="shared" si="2"/>
        <v>255497</v>
      </c>
      <c r="P12" s="508">
        <v>57</v>
      </c>
      <c r="Q12" s="509">
        <v>0</v>
      </c>
      <c r="R12" s="509">
        <v>0</v>
      </c>
      <c r="S12" s="498">
        <f t="shared" si="3"/>
        <v>15116</v>
      </c>
      <c r="T12" s="501">
        <v>15173</v>
      </c>
      <c r="U12" s="500">
        <f t="shared" si="4"/>
        <v>286547</v>
      </c>
      <c r="V12" s="501">
        <f t="shared" si="7"/>
        <v>15877</v>
      </c>
      <c r="W12" s="502">
        <v>1256650</v>
      </c>
      <c r="X12" s="494">
        <v>1332580</v>
      </c>
      <c r="Y12" s="503">
        <f t="shared" si="5"/>
        <v>0.94302030647315738</v>
      </c>
    </row>
    <row r="13" spans="1:26" ht="15.5">
      <c r="A13" s="504" t="s">
        <v>341</v>
      </c>
      <c r="B13" s="505">
        <v>3949</v>
      </c>
      <c r="C13" s="506">
        <v>68</v>
      </c>
      <c r="D13" s="506">
        <v>0</v>
      </c>
      <c r="E13" s="495">
        <f t="shared" si="0"/>
        <v>4017</v>
      </c>
      <c r="F13" s="505">
        <v>13646</v>
      </c>
      <c r="G13" s="506">
        <v>20432</v>
      </c>
      <c r="H13" s="506">
        <v>7500</v>
      </c>
      <c r="I13" s="507">
        <v>238</v>
      </c>
      <c r="J13" s="495">
        <f t="shared" si="1"/>
        <v>41816</v>
      </c>
      <c r="K13" s="497">
        <f t="shared" si="6"/>
        <v>45833</v>
      </c>
      <c r="L13" s="505">
        <v>36440</v>
      </c>
      <c r="M13" s="506">
        <v>41506</v>
      </c>
      <c r="N13" s="498">
        <v>0</v>
      </c>
      <c r="O13" s="499">
        <f t="shared" si="2"/>
        <v>77946</v>
      </c>
      <c r="P13" s="508">
        <v>7</v>
      </c>
      <c r="Q13" s="509">
        <v>0</v>
      </c>
      <c r="R13" s="509">
        <v>1</v>
      </c>
      <c r="S13" s="498">
        <f t="shared" si="3"/>
        <v>12790</v>
      </c>
      <c r="T13" s="501">
        <v>12798</v>
      </c>
      <c r="U13" s="500">
        <f t="shared" si="4"/>
        <v>123779</v>
      </c>
      <c r="V13" s="501">
        <f t="shared" si="7"/>
        <v>33035</v>
      </c>
      <c r="W13" s="502">
        <v>1289685</v>
      </c>
      <c r="X13" s="494">
        <v>1332580</v>
      </c>
      <c r="Y13" s="503">
        <f t="shared" si="5"/>
        <v>0.96781056296807699</v>
      </c>
    </row>
    <row r="14" spans="1:26" ht="15.5">
      <c r="A14" s="504" t="s">
        <v>342</v>
      </c>
      <c r="B14" s="505">
        <v>8886</v>
      </c>
      <c r="C14" s="506">
        <v>191</v>
      </c>
      <c r="D14" s="506">
        <v>0</v>
      </c>
      <c r="E14" s="495">
        <f t="shared" ref="E14:E16" si="8">SUM(B14:D14)</f>
        <v>9077</v>
      </c>
      <c r="F14" s="505">
        <v>16084</v>
      </c>
      <c r="G14" s="506">
        <v>15870</v>
      </c>
      <c r="H14" s="506">
        <v>9135</v>
      </c>
      <c r="I14" s="507">
        <v>125</v>
      </c>
      <c r="J14" s="495">
        <f t="shared" si="1"/>
        <v>41214</v>
      </c>
      <c r="K14" s="497">
        <f t="shared" si="6"/>
        <v>50291</v>
      </c>
      <c r="L14" s="505">
        <v>36171</v>
      </c>
      <c r="M14" s="506">
        <v>77293</v>
      </c>
      <c r="N14" s="498">
        <v>0</v>
      </c>
      <c r="O14" s="499">
        <f t="shared" ref="O14:O16" si="9">SUM(L14:N14)</f>
        <v>113464</v>
      </c>
      <c r="P14" s="508">
        <v>2</v>
      </c>
      <c r="Q14" s="509">
        <v>0</v>
      </c>
      <c r="R14" s="509">
        <v>2</v>
      </c>
      <c r="S14" s="498">
        <f t="shared" si="3"/>
        <v>-18001</v>
      </c>
      <c r="T14" s="501">
        <v>-17997</v>
      </c>
      <c r="U14" s="500">
        <f t="shared" si="4"/>
        <v>163755</v>
      </c>
      <c r="V14" s="501">
        <f t="shared" si="7"/>
        <v>68288</v>
      </c>
      <c r="W14" s="502">
        <v>1357973</v>
      </c>
      <c r="X14" s="494">
        <v>1332580</v>
      </c>
      <c r="Y14" s="503">
        <f t="shared" ref="Y14:Y16" si="10">W14/X14</f>
        <v>1.0190555163667472</v>
      </c>
    </row>
    <row r="15" spans="1:26" ht="15.5">
      <c r="A15" s="504" t="s">
        <v>343</v>
      </c>
      <c r="B15" s="505">
        <v>2847</v>
      </c>
      <c r="C15" s="506">
        <v>115</v>
      </c>
      <c r="D15" s="506">
        <v>0</v>
      </c>
      <c r="E15" s="495">
        <f t="shared" si="8"/>
        <v>2962</v>
      </c>
      <c r="F15" s="505">
        <v>13670</v>
      </c>
      <c r="G15" s="506">
        <v>13566</v>
      </c>
      <c r="H15" s="506">
        <v>7436</v>
      </c>
      <c r="I15" s="507">
        <v>76</v>
      </c>
      <c r="J15" s="495">
        <f t="shared" ref="J15" si="11">SUM(F15:I15)</f>
        <v>34748</v>
      </c>
      <c r="K15" s="497">
        <f t="shared" ref="K15" si="12">J15+E15</f>
        <v>37710</v>
      </c>
      <c r="L15" s="505">
        <v>35224</v>
      </c>
      <c r="M15" s="506">
        <v>42257</v>
      </c>
      <c r="N15" s="509">
        <v>0</v>
      </c>
      <c r="O15" s="499">
        <f t="shared" si="9"/>
        <v>77481</v>
      </c>
      <c r="P15" s="508">
        <v>2</v>
      </c>
      <c r="Q15" s="509">
        <v>0</v>
      </c>
      <c r="R15" s="509">
        <v>0</v>
      </c>
      <c r="S15" s="498">
        <f t="shared" si="3"/>
        <v>15795</v>
      </c>
      <c r="T15" s="501">
        <v>15797</v>
      </c>
      <c r="U15" s="500">
        <f t="shared" si="4"/>
        <v>115191</v>
      </c>
      <c r="V15" s="501">
        <f t="shared" si="7"/>
        <v>21913</v>
      </c>
      <c r="W15" s="502">
        <v>1379866</v>
      </c>
      <c r="X15" s="494">
        <v>1332580</v>
      </c>
      <c r="Y15" s="503">
        <f t="shared" si="10"/>
        <v>1.035484548770055</v>
      </c>
    </row>
    <row r="16" spans="1:26" ht="15.5">
      <c r="A16" s="504" t="s">
        <v>344</v>
      </c>
      <c r="B16" s="505">
        <v>2431</v>
      </c>
      <c r="C16" s="506">
        <v>138</v>
      </c>
      <c r="D16" s="506">
        <v>0</v>
      </c>
      <c r="E16" s="495">
        <f t="shared" si="8"/>
        <v>2569</v>
      </c>
      <c r="F16" s="505">
        <v>9235</v>
      </c>
      <c r="G16" s="506">
        <v>11378</v>
      </c>
      <c r="H16" s="506">
        <v>4719</v>
      </c>
      <c r="I16" s="507">
        <v>140</v>
      </c>
      <c r="J16" s="495">
        <f t="shared" ref="J16" si="13">SUM(F16:I16)</f>
        <v>25472</v>
      </c>
      <c r="K16" s="497">
        <f t="shared" ref="K16" si="14">J16+E16</f>
        <v>28041</v>
      </c>
      <c r="L16" s="505">
        <v>29758</v>
      </c>
      <c r="M16" s="506">
        <v>36682</v>
      </c>
      <c r="N16" s="509">
        <v>0</v>
      </c>
      <c r="O16" s="499">
        <f t="shared" si="9"/>
        <v>66440</v>
      </c>
      <c r="P16" s="508">
        <v>4</v>
      </c>
      <c r="Q16" s="509">
        <v>0</v>
      </c>
      <c r="R16" s="509">
        <v>0</v>
      </c>
      <c r="S16" s="498">
        <f t="shared" si="3"/>
        <v>5156</v>
      </c>
      <c r="T16" s="501">
        <v>5160</v>
      </c>
      <c r="U16" s="500">
        <f t="shared" si="4"/>
        <v>94481</v>
      </c>
      <c r="V16" s="501">
        <f t="shared" si="7"/>
        <v>22881</v>
      </c>
      <c r="W16" s="502">
        <v>1402767</v>
      </c>
      <c r="X16" s="494">
        <v>1332580</v>
      </c>
      <c r="Y16" s="503">
        <f t="shared" si="10"/>
        <v>1.0526700085548335</v>
      </c>
    </row>
    <row r="17" spans="1:25" ht="15.5">
      <c r="A17" s="504" t="s">
        <v>345</v>
      </c>
      <c r="B17" s="505">
        <v>1995</v>
      </c>
      <c r="C17" s="506">
        <v>230</v>
      </c>
      <c r="D17" s="506">
        <v>0</v>
      </c>
      <c r="E17" s="495">
        <f>SUM(B17:D17)</f>
        <v>2225</v>
      </c>
      <c r="F17" s="505">
        <v>7233</v>
      </c>
      <c r="G17" s="506">
        <v>6977</v>
      </c>
      <c r="H17" s="506">
        <v>3289</v>
      </c>
      <c r="I17" s="507">
        <v>44</v>
      </c>
      <c r="J17" s="495">
        <f>SUM(F17:I17)</f>
        <v>17543</v>
      </c>
      <c r="K17" s="497">
        <f>J17+E17</f>
        <v>19768</v>
      </c>
      <c r="L17" s="505">
        <v>28118</v>
      </c>
      <c r="M17" s="506">
        <v>34439</v>
      </c>
      <c r="N17" s="509">
        <v>0</v>
      </c>
      <c r="O17" s="499">
        <f>SUM(L17:N17)</f>
        <v>62557</v>
      </c>
      <c r="P17" s="508">
        <v>0</v>
      </c>
      <c r="Q17" s="509">
        <v>0</v>
      </c>
      <c r="R17" s="509">
        <v>1</v>
      </c>
      <c r="S17" s="509"/>
      <c r="T17" s="501"/>
      <c r="U17" s="500">
        <f>O17+K17</f>
        <v>82325</v>
      </c>
      <c r="V17" s="501">
        <f>K17-T17</f>
        <v>19768</v>
      </c>
      <c r="W17" s="511">
        <v>1494909</v>
      </c>
      <c r="X17" s="494">
        <v>1332580</v>
      </c>
      <c r="Y17" s="503">
        <f>W17/X17</f>
        <v>1.1218155758003272</v>
      </c>
    </row>
    <row r="18" spans="1:25" ht="16" thickBot="1">
      <c r="A18" s="504" t="s">
        <v>346</v>
      </c>
      <c r="B18" s="512"/>
      <c r="C18" s="513"/>
      <c r="D18" s="513"/>
      <c r="E18" s="495"/>
      <c r="F18" s="512"/>
      <c r="G18" s="513"/>
      <c r="H18" s="513"/>
      <c r="I18" s="514"/>
      <c r="J18" s="495"/>
      <c r="K18" s="497"/>
      <c r="L18" s="512"/>
      <c r="M18" s="513"/>
      <c r="N18" s="515"/>
      <c r="O18" s="499"/>
      <c r="P18" s="516"/>
      <c r="Q18" s="515"/>
      <c r="R18" s="515"/>
      <c r="S18" s="509"/>
      <c r="T18" s="501"/>
      <c r="U18" s="500"/>
      <c r="V18" s="517"/>
      <c r="W18" s="518"/>
      <c r="X18" s="494"/>
      <c r="Y18" s="510"/>
    </row>
    <row r="19" spans="1:25" ht="16" thickBot="1">
      <c r="A19" s="519" t="s">
        <v>463</v>
      </c>
      <c r="B19" s="520">
        <f>SUM(B7:B18)</f>
        <v>46944</v>
      </c>
      <c r="C19" s="520">
        <f t="shared" ref="C19:V19" si="15">SUM(C7:C18)</f>
        <v>2520</v>
      </c>
      <c r="D19" s="520">
        <f t="shared" si="15"/>
        <v>0</v>
      </c>
      <c r="E19" s="520">
        <f t="shared" si="15"/>
        <v>49464</v>
      </c>
      <c r="F19" s="520">
        <f t="shared" si="15"/>
        <v>135300</v>
      </c>
      <c r="G19" s="520">
        <f t="shared" si="15"/>
        <v>112822</v>
      </c>
      <c r="H19" s="520">
        <f t="shared" si="15"/>
        <v>66575</v>
      </c>
      <c r="I19" s="520">
        <f t="shared" si="15"/>
        <v>1361</v>
      </c>
      <c r="J19" s="520">
        <f t="shared" si="15"/>
        <v>316058</v>
      </c>
      <c r="K19" s="520">
        <f t="shared" si="15"/>
        <v>365522</v>
      </c>
      <c r="L19" s="520">
        <f t="shared" si="15"/>
        <v>337769</v>
      </c>
      <c r="M19" s="520">
        <f t="shared" si="15"/>
        <v>428323</v>
      </c>
      <c r="N19" s="520">
        <f t="shared" si="15"/>
        <v>0</v>
      </c>
      <c r="O19" s="520">
        <f t="shared" si="15"/>
        <v>766092</v>
      </c>
      <c r="P19" s="520">
        <f t="shared" si="15"/>
        <v>63201</v>
      </c>
      <c r="Q19" s="520">
        <f t="shared" si="15"/>
        <v>336</v>
      </c>
      <c r="R19" s="521">
        <f t="shared" si="15"/>
        <v>2000</v>
      </c>
      <c r="S19" s="520">
        <f t="shared" si="15"/>
        <v>62598</v>
      </c>
      <c r="T19" s="520">
        <f t="shared" si="15"/>
        <v>128134</v>
      </c>
      <c r="U19" s="522">
        <f t="shared" si="15"/>
        <v>1131614</v>
      </c>
      <c r="V19" s="523">
        <f t="shared" si="15"/>
        <v>237388</v>
      </c>
      <c r="W19" s="521">
        <f>LOOKUP(9.99E+307,W7:W18)</f>
        <v>1494909</v>
      </c>
      <c r="X19" s="521">
        <f>LOOKUP(9.99E+307,X7:X18)</f>
        <v>1332580</v>
      </c>
      <c r="Y19" s="524">
        <f>W19/X19</f>
        <v>1.1218155758003272</v>
      </c>
    </row>
    <row r="20" spans="1:25" ht="14">
      <c r="A20" s="525"/>
      <c r="B20" s="526"/>
      <c r="C20" s="526"/>
      <c r="D20" s="526"/>
      <c r="E20" s="526"/>
      <c r="F20" s="526"/>
      <c r="G20" s="526"/>
      <c r="H20" s="526"/>
      <c r="I20" s="526"/>
      <c r="J20" s="527"/>
      <c r="K20" s="526"/>
      <c r="L20" s="526"/>
      <c r="M20" s="526"/>
      <c r="N20" s="526"/>
      <c r="O20" s="526"/>
      <c r="P20" s="528"/>
      <c r="Q20" s="528"/>
      <c r="R20" s="528"/>
      <c r="S20" s="528"/>
      <c r="T20" s="528"/>
      <c r="U20" s="528"/>
      <c r="V20" s="706"/>
      <c r="W20" s="528"/>
      <c r="X20" s="706"/>
      <c r="Y20" s="706"/>
    </row>
    <row r="21" spans="1:25" ht="18.5">
      <c r="A21" s="529" t="s">
        <v>464</v>
      </c>
      <c r="B21" s="530"/>
      <c r="C21" s="530"/>
      <c r="D21" s="530"/>
      <c r="E21" s="530"/>
      <c r="F21" s="530"/>
      <c r="G21" s="530"/>
      <c r="H21" s="530"/>
      <c r="I21" s="530"/>
      <c r="J21" s="530"/>
      <c r="K21" s="530"/>
      <c r="L21" s="530"/>
      <c r="M21" s="530"/>
      <c r="N21" s="530"/>
      <c r="O21" s="530"/>
      <c r="P21" s="530"/>
      <c r="Q21" s="530"/>
      <c r="R21" s="530"/>
      <c r="S21" s="531"/>
      <c r="T21" s="531"/>
      <c r="U21" s="530"/>
      <c r="V21" s="532"/>
      <c r="W21" s="533"/>
      <c r="X21" s="533"/>
      <c r="Y21" s="533"/>
    </row>
    <row r="22" spans="1:25" ht="18.5">
      <c r="A22" s="529" t="s">
        <v>465</v>
      </c>
      <c r="B22" s="530"/>
      <c r="C22" s="530"/>
      <c r="D22" s="530"/>
      <c r="E22" s="530"/>
      <c r="F22" s="530"/>
      <c r="G22" s="530"/>
      <c r="H22" s="530"/>
      <c r="I22" s="530"/>
      <c r="J22" s="530"/>
      <c r="K22" s="530"/>
      <c r="L22" s="530"/>
      <c r="M22" s="530"/>
      <c r="N22" s="530"/>
      <c r="O22" s="530"/>
      <c r="P22" s="530"/>
      <c r="Q22" s="530"/>
      <c r="R22" s="530"/>
      <c r="S22" s="530"/>
      <c r="T22" s="530"/>
      <c r="U22" s="530"/>
      <c r="V22" s="533"/>
      <c r="W22" s="533"/>
      <c r="X22" s="533"/>
      <c r="Y22" s="533"/>
    </row>
    <row r="23" spans="1:25" ht="18.5">
      <c r="A23" s="529" t="s">
        <v>466</v>
      </c>
      <c r="B23" s="530"/>
      <c r="C23" s="530"/>
      <c r="D23" s="530"/>
      <c r="E23" s="530"/>
      <c r="F23" s="530"/>
      <c r="G23" s="530"/>
      <c r="H23" s="530"/>
      <c r="I23" s="530"/>
      <c r="J23" s="530"/>
      <c r="K23" s="530"/>
      <c r="L23" s="530"/>
      <c r="M23" s="530"/>
      <c r="N23" s="530"/>
      <c r="O23" s="530"/>
      <c r="P23" s="530"/>
      <c r="Q23" s="530"/>
      <c r="R23" s="530"/>
      <c r="S23" s="530"/>
      <c r="T23" s="530"/>
      <c r="U23" s="530"/>
      <c r="V23" s="533"/>
      <c r="W23" s="533"/>
      <c r="X23" s="533"/>
      <c r="Y23" s="533"/>
    </row>
    <row r="24" spans="1:25" ht="18.5">
      <c r="A24" s="1122" t="s">
        <v>467</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row>
    <row r="25" spans="1:25" s="148" customFormat="1" ht="18.5">
      <c r="A25" s="1122" t="s">
        <v>468</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row>
    <row r="26" spans="1:25" ht="30.75" customHeight="1">
      <c r="A26" s="1123"/>
      <c r="B26" s="1124"/>
      <c r="C26" s="1124"/>
      <c r="D26" s="1124"/>
      <c r="E26" s="1124"/>
      <c r="F26" s="1124"/>
      <c r="G26" s="1124"/>
      <c r="H26" s="1124"/>
      <c r="I26" s="1124"/>
      <c r="J26" s="1124"/>
      <c r="K26" s="1124"/>
      <c r="L26" s="1124"/>
      <c r="M26" s="1124"/>
      <c r="N26" s="1124"/>
      <c r="O26" s="1124"/>
      <c r="P26" s="1124"/>
      <c r="Q26" s="1124"/>
      <c r="R26" s="1124"/>
      <c r="S26" s="1124"/>
      <c r="T26" s="1124"/>
      <c r="U26" s="1124"/>
      <c r="V26" s="1124"/>
      <c r="W26" s="1124"/>
      <c r="X26" s="1124"/>
      <c r="Y26" s="1124"/>
    </row>
    <row r="27" spans="1:25" ht="15.5">
      <c r="A27" s="1125"/>
      <c r="B27" s="1125"/>
      <c r="C27" s="1125"/>
      <c r="D27" s="1125"/>
      <c r="E27" s="1125"/>
      <c r="F27" s="1125"/>
      <c r="G27" s="1125"/>
      <c r="H27" s="1125"/>
      <c r="I27" s="1125"/>
      <c r="J27" s="1125"/>
      <c r="K27" s="1125"/>
      <c r="L27" s="1125"/>
      <c r="M27" s="1125"/>
      <c r="N27" s="1125"/>
      <c r="O27" s="1125"/>
      <c r="P27" s="1125"/>
      <c r="Q27" s="1125"/>
      <c r="R27" s="1125"/>
      <c r="S27" s="1125"/>
      <c r="T27" s="1125"/>
      <c r="U27" s="1125"/>
      <c r="V27" s="1125"/>
      <c r="W27" s="1125"/>
      <c r="X27" s="1125"/>
      <c r="Y27" s="1125"/>
    </row>
    <row r="28" spans="1:25" ht="14.5">
      <c r="A28" s="534"/>
    </row>
    <row r="29" spans="1:25">
      <c r="B29" s="535"/>
      <c r="C29" s="535"/>
      <c r="D29" s="535"/>
      <c r="E29" s="535"/>
      <c r="F29" s="535"/>
      <c r="G29" s="535"/>
      <c r="H29" s="535"/>
      <c r="I29" s="535"/>
      <c r="J29" s="536"/>
      <c r="K29" s="535"/>
      <c r="L29" s="535"/>
      <c r="M29" s="535"/>
      <c r="N29" s="535"/>
      <c r="O29" s="535"/>
      <c r="P29" s="535"/>
      <c r="Q29" s="535"/>
      <c r="R29" s="535"/>
      <c r="S29" s="535"/>
      <c r="T29" s="535"/>
      <c r="U29" s="535"/>
    </row>
  </sheetData>
  <mergeCells count="29">
    <mergeCell ref="A25:Y25"/>
    <mergeCell ref="A26:Y26"/>
    <mergeCell ref="A27:Y27"/>
    <mergeCell ref="R5:R6"/>
    <mergeCell ref="S5:S6"/>
    <mergeCell ref="T5:T6"/>
    <mergeCell ref="U5:U6"/>
    <mergeCell ref="V5:V6"/>
    <mergeCell ref="A24:Y24"/>
    <mergeCell ref="Y4:Y6"/>
    <mergeCell ref="B5:E5"/>
    <mergeCell ref="F5:J5"/>
    <mergeCell ref="K5:K6"/>
    <mergeCell ref="L5:L6"/>
    <mergeCell ref="M5:M6"/>
    <mergeCell ref="N5:N6"/>
    <mergeCell ref="O5:O6"/>
    <mergeCell ref="P5:P6"/>
    <mergeCell ref="Q5:Q6"/>
    <mergeCell ref="A1:Y1"/>
    <mergeCell ref="A2:Y2"/>
    <mergeCell ref="A3:Y3"/>
    <mergeCell ref="A4:A6"/>
    <mergeCell ref="B4:K4"/>
    <mergeCell ref="L4:O4"/>
    <mergeCell ref="P4:T4"/>
    <mergeCell ref="U4:V4"/>
    <mergeCell ref="W4:W6"/>
    <mergeCell ref="X4:X6"/>
  </mergeCells>
  <printOptions horizontalCentered="1" verticalCentered="1"/>
  <pageMargins left="0.25" right="0.25" top="0.5" bottom="0.5" header="0.5" footer="0.5"/>
  <pageSetup paperSize="5" scale="50" orientation="landscape" r:id="rId1"/>
  <ignoredErrors>
    <ignoredError sqref="A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P49"/>
  <sheetViews>
    <sheetView zoomScaleNormal="100" workbookViewId="0">
      <selection activeCell="A34" sqref="A34"/>
    </sheetView>
  </sheetViews>
  <sheetFormatPr defaultColWidth="9.453125" defaultRowHeight="12.5"/>
  <cols>
    <col min="1" max="1" width="11.453125" style="145" customWidth="1"/>
    <col min="2" max="2" width="11.54296875" style="145" customWidth="1"/>
    <col min="3" max="4" width="12.54296875" style="145" customWidth="1"/>
    <col min="5" max="6" width="13.54296875" style="145" customWidth="1"/>
    <col min="7" max="7" width="12.54296875" style="145" customWidth="1"/>
    <col min="8" max="8" width="14.54296875" style="145" customWidth="1"/>
    <col min="9" max="9" width="12.54296875" style="145" customWidth="1"/>
    <col min="10" max="16384" width="9.453125" style="145"/>
  </cols>
  <sheetData>
    <row r="1" spans="1:13" ht="15.5">
      <c r="A1" s="1135" t="s">
        <v>469</v>
      </c>
      <c r="B1" s="1136"/>
      <c r="C1" s="1136"/>
      <c r="D1" s="1136"/>
      <c r="E1" s="1136"/>
      <c r="F1" s="1136"/>
      <c r="G1" s="1136"/>
      <c r="H1" s="1136"/>
      <c r="I1" s="1136"/>
    </row>
    <row r="2" spans="1:13" ht="15.5">
      <c r="A2" s="1074" t="s">
        <v>1</v>
      </c>
      <c r="B2" s="1074"/>
      <c r="C2" s="1074"/>
      <c r="D2" s="1074"/>
      <c r="E2" s="1074"/>
      <c r="F2" s="1074"/>
      <c r="G2" s="1074"/>
      <c r="H2" s="1074"/>
      <c r="I2" s="1074"/>
    </row>
    <row r="3" spans="1:13" ht="16.399999999999999" customHeight="1" thickBot="1">
      <c r="A3" s="1137" t="str">
        <f>'CARE Table 1'!A3:M3</f>
        <v>Through November 2020</v>
      </c>
      <c r="B3" s="1137"/>
      <c r="C3" s="1137"/>
      <c r="D3" s="1137"/>
      <c r="E3" s="1137"/>
      <c r="F3" s="1137"/>
      <c r="G3" s="1137"/>
      <c r="H3" s="1137"/>
      <c r="I3" s="1137"/>
      <c r="J3" s="537"/>
      <c r="K3" s="537"/>
      <c r="L3" s="537"/>
      <c r="M3" s="537"/>
    </row>
    <row r="4" spans="1:13" ht="75" customHeight="1">
      <c r="A4" s="538" t="s">
        <v>323</v>
      </c>
      <c r="B4" s="539" t="s">
        <v>470</v>
      </c>
      <c r="C4" s="539" t="s">
        <v>471</v>
      </c>
      <c r="D4" s="540" t="s">
        <v>472</v>
      </c>
      <c r="E4" s="539" t="s">
        <v>473</v>
      </c>
      <c r="F4" s="539" t="s">
        <v>474</v>
      </c>
      <c r="G4" s="539" t="s">
        <v>475</v>
      </c>
      <c r="H4" s="540" t="s">
        <v>476</v>
      </c>
      <c r="I4" s="541" t="s">
        <v>477</v>
      </c>
    </row>
    <row r="5" spans="1:13" ht="13">
      <c r="A5" s="542" t="s">
        <v>335</v>
      </c>
      <c r="B5" s="543">
        <f>'CARE Table 2'!W7</f>
        <v>1190287</v>
      </c>
      <c r="C5" s="543">
        <v>7319</v>
      </c>
      <c r="D5" s="544">
        <f t="shared" ref="D5:D14" si="0">IF(B5&gt;0,(C5/B5),0)</f>
        <v>6.1489371890980915E-3</v>
      </c>
      <c r="E5" s="543">
        <v>3888</v>
      </c>
      <c r="F5" s="543">
        <v>54</v>
      </c>
      <c r="G5" s="543">
        <f t="shared" ref="G5:G8" si="1">SUM(E5:F5)</f>
        <v>3942</v>
      </c>
      <c r="H5" s="544">
        <f t="shared" ref="H5:H10" si="2">IF(C5=0,0,G5/C5)</f>
        <v>0.53859816914879077</v>
      </c>
      <c r="I5" s="545">
        <f t="shared" ref="I5:I10" si="3">IF(B5&gt;0,G5/B5,0)</f>
        <v>3.3118063122591444E-3</v>
      </c>
    </row>
    <row r="6" spans="1:13" ht="13">
      <c r="A6" s="546" t="s">
        <v>336</v>
      </c>
      <c r="B6" s="543">
        <f>'CARE Table 2'!W8</f>
        <v>1181815</v>
      </c>
      <c r="C6" s="547">
        <v>1397</v>
      </c>
      <c r="D6" s="544">
        <f t="shared" si="0"/>
        <v>1.1820801056002842E-3</v>
      </c>
      <c r="E6" s="547">
        <v>68</v>
      </c>
      <c r="F6" s="547">
        <v>39</v>
      </c>
      <c r="G6" s="543">
        <f t="shared" si="1"/>
        <v>107</v>
      </c>
      <c r="H6" s="544">
        <f t="shared" si="2"/>
        <v>7.6592698639942738E-2</v>
      </c>
      <c r="I6" s="545">
        <f t="shared" si="3"/>
        <v>9.0538705296514259E-5</v>
      </c>
    </row>
    <row r="7" spans="1:13" ht="13">
      <c r="A7" s="546" t="s">
        <v>337</v>
      </c>
      <c r="B7" s="543">
        <f>'CARE Table 2'!W9</f>
        <v>1168716</v>
      </c>
      <c r="C7" s="547">
        <v>188</v>
      </c>
      <c r="D7" s="544">
        <f t="shared" si="0"/>
        <v>1.6086029454546698E-4</v>
      </c>
      <c r="E7" s="547">
        <v>85</v>
      </c>
      <c r="F7" s="547">
        <v>1</v>
      </c>
      <c r="G7" s="543">
        <f t="shared" si="1"/>
        <v>86</v>
      </c>
      <c r="H7" s="544">
        <f t="shared" si="2"/>
        <v>0.45744680851063829</v>
      </c>
      <c r="I7" s="545">
        <f t="shared" si="3"/>
        <v>7.3585028355905116E-5</v>
      </c>
    </row>
    <row r="8" spans="1:13" ht="13">
      <c r="A8" s="546" t="s">
        <v>338</v>
      </c>
      <c r="B8" s="543">
        <f>'CARE Table 2'!W10</f>
        <v>1198585</v>
      </c>
      <c r="C8" s="547">
        <v>120</v>
      </c>
      <c r="D8" s="544">
        <f t="shared" si="0"/>
        <v>1.0011805587421834E-4</v>
      </c>
      <c r="E8" s="547">
        <v>25</v>
      </c>
      <c r="F8" s="547">
        <v>0</v>
      </c>
      <c r="G8" s="543">
        <f t="shared" si="1"/>
        <v>25</v>
      </c>
      <c r="H8" s="544">
        <f t="shared" si="2"/>
        <v>0.20833333333333334</v>
      </c>
      <c r="I8" s="545">
        <f t="shared" si="3"/>
        <v>2.0857928307128823E-5</v>
      </c>
    </row>
    <row r="9" spans="1:13" ht="13">
      <c r="A9" s="546" t="s">
        <v>339</v>
      </c>
      <c r="B9" s="543">
        <f>'CARE Table 2'!W11</f>
        <v>1240773</v>
      </c>
      <c r="C9" s="547">
        <v>53</v>
      </c>
      <c r="D9" s="544">
        <f t="shared" si="0"/>
        <v>4.271530731245764E-5</v>
      </c>
      <c r="E9" s="547">
        <v>3</v>
      </c>
      <c r="F9" s="547">
        <v>0</v>
      </c>
      <c r="G9" s="543">
        <f t="shared" ref="G9:G10" si="4">SUM(E9:F9)</f>
        <v>3</v>
      </c>
      <c r="H9" s="544">
        <f t="shared" si="2"/>
        <v>5.6603773584905662E-2</v>
      </c>
      <c r="I9" s="545">
        <f t="shared" si="3"/>
        <v>2.4178475837240174E-6</v>
      </c>
    </row>
    <row r="10" spans="1:13" ht="13">
      <c r="A10" s="546" t="s">
        <v>340</v>
      </c>
      <c r="B10" s="543">
        <f>'CARE Table 2'!W12</f>
        <v>1256650</v>
      </c>
      <c r="C10" s="547">
        <v>56</v>
      </c>
      <c r="D10" s="544">
        <f t="shared" si="0"/>
        <v>4.4562925237735248E-5</v>
      </c>
      <c r="E10" s="547">
        <v>1</v>
      </c>
      <c r="F10" s="547">
        <v>0</v>
      </c>
      <c r="G10" s="543">
        <f t="shared" si="4"/>
        <v>1</v>
      </c>
      <c r="H10" s="544">
        <f t="shared" si="2"/>
        <v>1.7857142857142856E-2</v>
      </c>
      <c r="I10" s="545">
        <f t="shared" si="3"/>
        <v>7.9576652210241515E-7</v>
      </c>
    </row>
    <row r="11" spans="1:13" ht="13">
      <c r="A11" s="546" t="s">
        <v>341</v>
      </c>
      <c r="B11" s="543">
        <f>'CARE Table 2'!W13</f>
        <v>1289685</v>
      </c>
      <c r="C11" s="547">
        <v>1</v>
      </c>
      <c r="D11" s="544">
        <f t="shared" si="0"/>
        <v>7.7538313619217096E-7</v>
      </c>
      <c r="E11" s="547">
        <v>0</v>
      </c>
      <c r="F11" s="547">
        <v>0</v>
      </c>
      <c r="G11" s="543">
        <f t="shared" ref="G11:G14" si="5">SUM(E11:F11)</f>
        <v>0</v>
      </c>
      <c r="H11" s="544">
        <f t="shared" ref="H11:H14" si="6">IF(C11=0,0,G11/C11)</f>
        <v>0</v>
      </c>
      <c r="I11" s="545">
        <f t="shared" ref="I11:I14" si="7">IF(B11&gt;0,G11/B11,0)</f>
        <v>0</v>
      </c>
    </row>
    <row r="12" spans="1:13" ht="13">
      <c r="A12" s="546" t="s">
        <v>342</v>
      </c>
      <c r="B12" s="543">
        <f>'CARE Table 2'!W14</f>
        <v>1357973</v>
      </c>
      <c r="C12" s="547">
        <v>0</v>
      </c>
      <c r="D12" s="544">
        <f t="shared" si="0"/>
        <v>0</v>
      </c>
      <c r="E12" s="547">
        <v>0</v>
      </c>
      <c r="F12" s="547">
        <v>0</v>
      </c>
      <c r="G12" s="543">
        <f t="shared" si="5"/>
        <v>0</v>
      </c>
      <c r="H12" s="544">
        <f t="shared" si="6"/>
        <v>0</v>
      </c>
      <c r="I12" s="545">
        <f t="shared" si="7"/>
        <v>0</v>
      </c>
    </row>
    <row r="13" spans="1:13" ht="13">
      <c r="A13" s="546" t="s">
        <v>343</v>
      </c>
      <c r="B13" s="543">
        <f>'CARE Table 2'!W15</f>
        <v>1379866</v>
      </c>
      <c r="C13" s="547">
        <v>0</v>
      </c>
      <c r="D13" s="544">
        <f t="shared" si="0"/>
        <v>0</v>
      </c>
      <c r="E13" s="547">
        <v>0</v>
      </c>
      <c r="F13" s="547">
        <v>0</v>
      </c>
      <c r="G13" s="543">
        <f t="shared" si="5"/>
        <v>0</v>
      </c>
      <c r="H13" s="544">
        <f t="shared" si="6"/>
        <v>0</v>
      </c>
      <c r="I13" s="545">
        <f t="shared" si="7"/>
        <v>0</v>
      </c>
    </row>
    <row r="14" spans="1:13" ht="13">
      <c r="A14" s="546" t="s">
        <v>344</v>
      </c>
      <c r="B14" s="543">
        <f>'CARE Table 2'!W16</f>
        <v>1402767</v>
      </c>
      <c r="C14" s="547">
        <v>27</v>
      </c>
      <c r="D14" s="544">
        <f t="shared" si="0"/>
        <v>1.9247672635583815E-5</v>
      </c>
      <c r="E14" s="547">
        <v>0</v>
      </c>
      <c r="F14" s="547">
        <v>0</v>
      </c>
      <c r="G14" s="543">
        <f t="shared" si="5"/>
        <v>0</v>
      </c>
      <c r="H14" s="544">
        <f t="shared" si="6"/>
        <v>0</v>
      </c>
      <c r="I14" s="545">
        <f t="shared" si="7"/>
        <v>0</v>
      </c>
    </row>
    <row r="15" spans="1:13" ht="13">
      <c r="A15" s="546" t="s">
        <v>345</v>
      </c>
      <c r="B15" s="543">
        <v>1494909</v>
      </c>
      <c r="C15" s="547">
        <v>0</v>
      </c>
      <c r="D15" s="544">
        <f>IF(B15&gt;0,(C15/B15),0)</f>
        <v>0</v>
      </c>
      <c r="E15" s="547">
        <v>0</v>
      </c>
      <c r="F15" s="547">
        <v>0</v>
      </c>
      <c r="G15" s="543">
        <f>SUM(E15:F15)</f>
        <v>0</v>
      </c>
      <c r="H15" s="544">
        <f>IF(C15=0,0,G15/C15)</f>
        <v>0</v>
      </c>
      <c r="I15" s="545">
        <f>IF(B15&gt;0,G15/B15,0)</f>
        <v>0</v>
      </c>
    </row>
    <row r="16" spans="1:13" ht="13.5" thickBot="1">
      <c r="A16" s="548" t="s">
        <v>346</v>
      </c>
      <c r="B16" s="543"/>
      <c r="C16" s="549"/>
      <c r="D16" s="544"/>
      <c r="E16" s="549"/>
      <c r="F16" s="549"/>
      <c r="G16" s="543"/>
      <c r="H16" s="544"/>
      <c r="I16" s="545"/>
    </row>
    <row r="17" spans="1:16" ht="13.5" thickBot="1">
      <c r="A17" s="550" t="s">
        <v>463</v>
      </c>
      <c r="B17" s="551">
        <f>'CARE Table 2'!W19</f>
        <v>1494909</v>
      </c>
      <c r="C17" s="551">
        <f>SUM(C5:C16)</f>
        <v>9161</v>
      </c>
      <c r="D17" s="552">
        <f t="shared" ref="D17" si="8">IF(B17&gt;0,(C17/B17),0)</f>
        <v>6.1281322140678794E-3</v>
      </c>
      <c r="E17" s="551">
        <f>SUM(E5:E16)</f>
        <v>4070</v>
      </c>
      <c r="F17" s="551">
        <f>SUM(F5:F16)</f>
        <v>94</v>
      </c>
      <c r="G17" s="551">
        <f>SUM(G5:G16)</f>
        <v>4164</v>
      </c>
      <c r="H17" s="552">
        <f>IF(C17=0,0,G17/C17)</f>
        <v>0.4545355310555616</v>
      </c>
      <c r="I17" s="552">
        <f>IF(B17&gt;0,G17/B17,0)</f>
        <v>2.7854538303000382E-3</v>
      </c>
    </row>
    <row r="18" spans="1:16" ht="15" customHeight="1">
      <c r="A18" s="553"/>
      <c r="B18" s="554"/>
      <c r="C18" s="554"/>
      <c r="D18" s="555"/>
      <c r="E18" s="554"/>
      <c r="F18" s="554"/>
      <c r="G18" s="554"/>
      <c r="H18" s="555"/>
      <c r="I18" s="555"/>
    </row>
    <row r="19" spans="1:16" ht="12.75" customHeight="1">
      <c r="A19" s="1138" t="s">
        <v>478</v>
      </c>
      <c r="B19" s="1134"/>
      <c r="C19" s="1134"/>
      <c r="D19" s="1134"/>
      <c r="E19" s="1134"/>
      <c r="F19" s="1134"/>
      <c r="G19" s="1134"/>
      <c r="H19" s="1134"/>
      <c r="I19" s="974"/>
      <c r="J19" s="935"/>
      <c r="K19" s="935"/>
      <c r="L19" s="557"/>
    </row>
    <row r="20" spans="1:16" ht="12.75" customHeight="1">
      <c r="A20" s="1139" t="s">
        <v>479</v>
      </c>
      <c r="B20" s="1140"/>
      <c r="C20" s="1140"/>
      <c r="D20" s="1140"/>
      <c r="E20" s="1140"/>
      <c r="F20" s="1140"/>
      <c r="G20" s="1140"/>
      <c r="H20" s="1140"/>
      <c r="I20" s="1140"/>
      <c r="J20" s="935"/>
      <c r="K20" s="935"/>
      <c r="L20" s="935"/>
    </row>
    <row r="21" spans="1:16" ht="12.75" customHeight="1">
      <c r="A21" s="1134" t="s">
        <v>480</v>
      </c>
      <c r="B21" s="1134"/>
      <c r="C21" s="1134"/>
      <c r="D21" s="1134"/>
      <c r="E21" s="1134"/>
      <c r="F21" s="1134"/>
      <c r="G21" s="1134"/>
      <c r="H21" s="1134"/>
      <c r="I21" s="1134"/>
      <c r="J21" s="558"/>
      <c r="K21" s="558"/>
      <c r="L21" s="558"/>
      <c r="M21" s="559"/>
      <c r="N21" s="559"/>
      <c r="O21" s="559"/>
      <c r="P21" s="559"/>
    </row>
    <row r="22" spans="1:16" ht="12.75" customHeight="1">
      <c r="A22" s="1142" t="s">
        <v>481</v>
      </c>
      <c r="B22" s="974"/>
      <c r="C22" s="974"/>
      <c r="D22" s="974"/>
      <c r="E22" s="974"/>
      <c r="F22" s="974"/>
      <c r="G22" s="974"/>
      <c r="H22" s="974"/>
      <c r="I22" s="916"/>
      <c r="J22" s="935"/>
      <c r="K22" s="935"/>
      <c r="L22" s="935"/>
    </row>
    <row r="23" spans="1:16" ht="13">
      <c r="A23" s="319" t="s">
        <v>482</v>
      </c>
      <c r="J23" s="935"/>
      <c r="K23" s="935"/>
      <c r="L23" s="935"/>
    </row>
    <row r="24" spans="1:16" ht="13.5" thickBot="1">
      <c r="A24" s="560"/>
      <c r="B24" s="561"/>
      <c r="C24" s="561"/>
      <c r="D24" s="535"/>
      <c r="E24" s="561"/>
      <c r="F24" s="561"/>
      <c r="G24" s="561"/>
      <c r="H24" s="535"/>
      <c r="I24" s="535"/>
    </row>
    <row r="25" spans="1:16" ht="15.5">
      <c r="A25" s="1144" t="s">
        <v>483</v>
      </c>
      <c r="B25" s="1145"/>
      <c r="C25" s="1145"/>
      <c r="D25" s="1145"/>
      <c r="E25" s="1145"/>
      <c r="F25" s="1145"/>
      <c r="G25" s="1145"/>
      <c r="H25" s="1145"/>
      <c r="I25" s="1146"/>
    </row>
    <row r="26" spans="1:16" ht="16.399999999999999" customHeight="1">
      <c r="A26" s="1147" t="str">
        <f>A2</f>
        <v>Southern California Edison</v>
      </c>
      <c r="B26" s="1074"/>
      <c r="C26" s="1074"/>
      <c r="D26" s="1074"/>
      <c r="E26" s="1074"/>
      <c r="F26" s="1074"/>
      <c r="G26" s="1074"/>
      <c r="H26" s="1074"/>
      <c r="I26" s="1148"/>
    </row>
    <row r="27" spans="1:16" ht="16.5" customHeight="1" thickBot="1">
      <c r="A27" s="1149" t="str">
        <f>A3</f>
        <v>Through November 2020</v>
      </c>
      <c r="B27" s="1137"/>
      <c r="C27" s="1137"/>
      <c r="D27" s="1137"/>
      <c r="E27" s="1137"/>
      <c r="F27" s="1137"/>
      <c r="G27" s="1137"/>
      <c r="H27" s="1137"/>
      <c r="I27" s="1150"/>
    </row>
    <row r="28" spans="1:16" ht="75" customHeight="1" thickBot="1">
      <c r="A28" s="538" t="s">
        <v>323</v>
      </c>
      <c r="B28" s="539" t="s">
        <v>470</v>
      </c>
      <c r="C28" s="539" t="s">
        <v>484</v>
      </c>
      <c r="D28" s="540" t="s">
        <v>472</v>
      </c>
      <c r="E28" s="539" t="s">
        <v>473</v>
      </c>
      <c r="F28" s="539" t="s">
        <v>474</v>
      </c>
      <c r="G28" s="539" t="s">
        <v>475</v>
      </c>
      <c r="H28" s="540" t="s">
        <v>476</v>
      </c>
      <c r="I28" s="541" t="s">
        <v>485</v>
      </c>
    </row>
    <row r="29" spans="1:16" ht="13">
      <c r="A29" s="542" t="s">
        <v>335</v>
      </c>
      <c r="B29" s="562">
        <f t="shared" ref="B29:B38" si="9">B5</f>
        <v>1190287</v>
      </c>
      <c r="C29" s="562">
        <v>1222</v>
      </c>
      <c r="D29" s="544">
        <f t="shared" ref="D29:D38" si="10">IF(B29&gt;0,(C29/B29),0)</f>
        <v>1.0266431541300542E-3</v>
      </c>
      <c r="E29" s="562">
        <v>1147</v>
      </c>
      <c r="F29" s="562">
        <v>7</v>
      </c>
      <c r="G29" s="543">
        <f t="shared" ref="G29:G34" si="11">SUM(E29:F29)</f>
        <v>1154</v>
      </c>
      <c r="H29" s="544">
        <f t="shared" ref="H29:H34" si="12">IF(C29=0,0,G29/C29)</f>
        <v>0.9443535188216039</v>
      </c>
      <c r="I29" s="545">
        <f t="shared" ref="I29:I34" si="13">IF(B29&gt;0,G29/B29,0)</f>
        <v>9.695140751768271E-4</v>
      </c>
    </row>
    <row r="30" spans="1:16" ht="13">
      <c r="A30" s="546" t="s">
        <v>336</v>
      </c>
      <c r="B30" s="562">
        <f t="shared" si="9"/>
        <v>1181815</v>
      </c>
      <c r="C30" s="562">
        <v>2048</v>
      </c>
      <c r="D30" s="544">
        <f t="shared" si="10"/>
        <v>1.7329277424977683E-3</v>
      </c>
      <c r="E30" s="562">
        <v>1888</v>
      </c>
      <c r="F30" s="562">
        <v>16</v>
      </c>
      <c r="G30" s="543">
        <f t="shared" si="11"/>
        <v>1904</v>
      </c>
      <c r="H30" s="544">
        <f t="shared" si="12"/>
        <v>0.9296875</v>
      </c>
      <c r="I30" s="545">
        <f t="shared" si="13"/>
        <v>1.611081260603394E-3</v>
      </c>
    </row>
    <row r="31" spans="1:16" ht="13">
      <c r="A31" s="546" t="s">
        <v>337</v>
      </c>
      <c r="B31" s="562">
        <f t="shared" si="9"/>
        <v>1168716</v>
      </c>
      <c r="C31" s="562">
        <v>3</v>
      </c>
      <c r="D31" s="544">
        <f t="shared" si="10"/>
        <v>2.5669195938106433E-6</v>
      </c>
      <c r="E31" s="562">
        <v>3</v>
      </c>
      <c r="F31" s="562">
        <v>0</v>
      </c>
      <c r="G31" s="543">
        <f t="shared" si="11"/>
        <v>3</v>
      </c>
      <c r="H31" s="544">
        <f t="shared" si="12"/>
        <v>1</v>
      </c>
      <c r="I31" s="545">
        <f t="shared" si="13"/>
        <v>2.5669195938106433E-6</v>
      </c>
    </row>
    <row r="32" spans="1:16" ht="13">
      <c r="A32" s="546" t="s">
        <v>338</v>
      </c>
      <c r="B32" s="562">
        <f t="shared" si="9"/>
        <v>1198585</v>
      </c>
      <c r="C32" s="562">
        <v>0</v>
      </c>
      <c r="D32" s="544">
        <f t="shared" si="10"/>
        <v>0</v>
      </c>
      <c r="E32" s="562">
        <v>0</v>
      </c>
      <c r="F32" s="562">
        <v>0</v>
      </c>
      <c r="G32" s="543">
        <f t="shared" si="11"/>
        <v>0</v>
      </c>
      <c r="H32" s="544">
        <f t="shared" si="12"/>
        <v>0</v>
      </c>
      <c r="I32" s="545">
        <f t="shared" si="13"/>
        <v>0</v>
      </c>
    </row>
    <row r="33" spans="1:12" ht="13">
      <c r="A33" s="546" t="s">
        <v>339</v>
      </c>
      <c r="B33" s="562">
        <f t="shared" si="9"/>
        <v>1240773</v>
      </c>
      <c r="C33" s="562">
        <v>0</v>
      </c>
      <c r="D33" s="544">
        <f t="shared" si="10"/>
        <v>0</v>
      </c>
      <c r="E33" s="562">
        <v>0</v>
      </c>
      <c r="F33" s="562">
        <v>0</v>
      </c>
      <c r="G33" s="543">
        <f t="shared" si="11"/>
        <v>0</v>
      </c>
      <c r="H33" s="544">
        <f t="shared" si="12"/>
        <v>0</v>
      </c>
      <c r="I33" s="545">
        <f t="shared" si="13"/>
        <v>0</v>
      </c>
    </row>
    <row r="34" spans="1:12" ht="13">
      <c r="A34" s="546" t="s">
        <v>340</v>
      </c>
      <c r="B34" s="562">
        <f t="shared" si="9"/>
        <v>1256650</v>
      </c>
      <c r="C34" s="562">
        <v>0</v>
      </c>
      <c r="D34" s="544">
        <f t="shared" si="10"/>
        <v>0</v>
      </c>
      <c r="E34" s="562">
        <v>0</v>
      </c>
      <c r="F34" s="562">
        <v>0</v>
      </c>
      <c r="G34" s="543">
        <f t="shared" si="11"/>
        <v>0</v>
      </c>
      <c r="H34" s="544">
        <f t="shared" si="12"/>
        <v>0</v>
      </c>
      <c r="I34" s="545">
        <f t="shared" si="13"/>
        <v>0</v>
      </c>
    </row>
    <row r="35" spans="1:12" ht="13">
      <c r="A35" s="546" t="s">
        <v>341</v>
      </c>
      <c r="B35" s="562">
        <f t="shared" si="9"/>
        <v>1289685</v>
      </c>
      <c r="C35" s="547">
        <v>0</v>
      </c>
      <c r="D35" s="544">
        <f t="shared" si="10"/>
        <v>0</v>
      </c>
      <c r="E35" s="562">
        <v>0</v>
      </c>
      <c r="F35" s="562">
        <v>0</v>
      </c>
      <c r="G35" s="543">
        <f t="shared" ref="G35:G37" si="14">SUM(E35:F35)</f>
        <v>0</v>
      </c>
      <c r="H35" s="544">
        <f t="shared" ref="H35:H37" si="15">IF(C35=0,0,G35/C35)</f>
        <v>0</v>
      </c>
      <c r="I35" s="545">
        <f t="shared" ref="I35:I37" si="16">IF(B35&gt;0,G35/B35,0)</f>
        <v>0</v>
      </c>
    </row>
    <row r="36" spans="1:12" ht="13">
      <c r="A36" s="546" t="s">
        <v>342</v>
      </c>
      <c r="B36" s="562">
        <f t="shared" si="9"/>
        <v>1357973</v>
      </c>
      <c r="C36" s="547">
        <v>0</v>
      </c>
      <c r="D36" s="544">
        <f t="shared" si="10"/>
        <v>0</v>
      </c>
      <c r="E36" s="547">
        <v>0</v>
      </c>
      <c r="F36" s="547">
        <v>0</v>
      </c>
      <c r="G36" s="543">
        <f t="shared" si="14"/>
        <v>0</v>
      </c>
      <c r="H36" s="544">
        <f t="shared" si="15"/>
        <v>0</v>
      </c>
      <c r="I36" s="545">
        <f t="shared" si="16"/>
        <v>0</v>
      </c>
    </row>
    <row r="37" spans="1:12" ht="13">
      <c r="A37" s="546" t="s">
        <v>343</v>
      </c>
      <c r="B37" s="562">
        <f t="shared" si="9"/>
        <v>1379866</v>
      </c>
      <c r="C37" s="547">
        <v>0</v>
      </c>
      <c r="D37" s="544">
        <f t="shared" si="10"/>
        <v>0</v>
      </c>
      <c r="E37" s="547">
        <v>0</v>
      </c>
      <c r="F37" s="547">
        <v>0</v>
      </c>
      <c r="G37" s="543">
        <f t="shared" si="14"/>
        <v>0</v>
      </c>
      <c r="H37" s="544">
        <f t="shared" si="15"/>
        <v>0</v>
      </c>
      <c r="I37" s="545">
        <f t="shared" si="16"/>
        <v>0</v>
      </c>
    </row>
    <row r="38" spans="1:12" ht="13">
      <c r="A38" s="546" t="s">
        <v>344</v>
      </c>
      <c r="B38" s="562">
        <f t="shared" si="9"/>
        <v>1402767</v>
      </c>
      <c r="C38" s="547">
        <v>0</v>
      </c>
      <c r="D38" s="544">
        <f t="shared" si="10"/>
        <v>0</v>
      </c>
      <c r="E38" s="547">
        <v>0</v>
      </c>
      <c r="F38" s="547">
        <v>0</v>
      </c>
      <c r="G38" s="543">
        <f t="shared" ref="G38" si="17">SUM(E38:F38)</f>
        <v>0</v>
      </c>
      <c r="H38" s="544">
        <f t="shared" ref="H38" si="18">IF(C38=0,0,G38/C38)</f>
        <v>0</v>
      </c>
      <c r="I38" s="545">
        <f t="shared" ref="I38" si="19">IF(B38&gt;0,G38/B38,0)</f>
        <v>0</v>
      </c>
    </row>
    <row r="39" spans="1:12" ht="13">
      <c r="A39" s="546" t="s">
        <v>345</v>
      </c>
      <c r="B39" s="562">
        <v>1494909</v>
      </c>
      <c r="C39" s="547">
        <v>0</v>
      </c>
      <c r="D39" s="544">
        <f>IF(B39&gt;0,(C39/B39),0)</f>
        <v>0</v>
      </c>
      <c r="E39" s="547">
        <v>0</v>
      </c>
      <c r="F39" s="547">
        <v>0</v>
      </c>
      <c r="G39" s="543">
        <f>SUM(E39:F39)</f>
        <v>0</v>
      </c>
      <c r="H39" s="544">
        <f>IF(C39=0,0,G39/C39)</f>
        <v>0</v>
      </c>
      <c r="I39" s="545">
        <f>IF(B39&gt;0,G39/B39,0)</f>
        <v>0</v>
      </c>
    </row>
    <row r="40" spans="1:12" ht="13.5" thickBot="1">
      <c r="A40" s="548" t="s">
        <v>346</v>
      </c>
      <c r="B40" s="562"/>
      <c r="C40" s="549"/>
      <c r="D40" s="544"/>
      <c r="E40" s="549"/>
      <c r="F40" s="549"/>
      <c r="G40" s="543"/>
      <c r="H40" s="544"/>
      <c r="I40" s="545"/>
    </row>
    <row r="41" spans="1:12" ht="13.5" thickBot="1">
      <c r="A41" s="550" t="s">
        <v>463</v>
      </c>
      <c r="B41" s="551">
        <f>B17</f>
        <v>1494909</v>
      </c>
      <c r="C41" s="551">
        <f>SUM(C29:C40)</f>
        <v>3273</v>
      </c>
      <c r="D41" s="552">
        <f t="shared" ref="D41" si="20">IF(B41&gt;0,(C41/B41),0)</f>
        <v>2.1894309285715721E-3</v>
      </c>
      <c r="E41" s="551">
        <f>SUM(E29:E40)</f>
        <v>3038</v>
      </c>
      <c r="F41" s="551">
        <f>SUM(F29:F40)</f>
        <v>23</v>
      </c>
      <c r="G41" s="551">
        <f>SUM(G29:G40)</f>
        <v>3061</v>
      </c>
      <c r="H41" s="552">
        <f>IF(C41=0,0,G41/C41)</f>
        <v>0.93522761992056214</v>
      </c>
      <c r="I41" s="552">
        <f>IF(B41&gt;0,G41/B41,0)</f>
        <v>2.0476162763084574E-3</v>
      </c>
      <c r="L41" s="563"/>
    </row>
    <row r="42" spans="1:12" s="556" customFormat="1">
      <c r="A42" s="564"/>
      <c r="B42" s="564"/>
      <c r="C42" s="564"/>
      <c r="D42" s="564"/>
      <c r="E42" s="564"/>
      <c r="F42" s="564"/>
      <c r="G42" s="564"/>
      <c r="H42" s="564"/>
      <c r="I42" s="564"/>
      <c r="J42" s="145"/>
      <c r="K42" s="145"/>
      <c r="L42" s="145"/>
    </row>
    <row r="43" spans="1:12" ht="12.75" customHeight="1">
      <c r="A43" s="1138" t="s">
        <v>486</v>
      </c>
      <c r="B43" s="1134"/>
      <c r="C43" s="1134"/>
      <c r="D43" s="1134"/>
      <c r="E43" s="1134"/>
      <c r="F43" s="1134"/>
      <c r="G43" s="1134"/>
      <c r="H43" s="1134"/>
      <c r="I43" s="974"/>
    </row>
    <row r="44" spans="1:12" ht="12.75" customHeight="1">
      <c r="A44" s="1139" t="s">
        <v>487</v>
      </c>
      <c r="B44" s="1140"/>
      <c r="C44" s="1140"/>
      <c r="D44" s="1140"/>
      <c r="E44" s="1140"/>
      <c r="F44" s="1140"/>
      <c r="G44" s="1140"/>
      <c r="H44" s="1140"/>
      <c r="I44" s="1140"/>
    </row>
    <row r="45" spans="1:12" s="556" customFormat="1" ht="43.5" customHeight="1">
      <c r="A45" s="1141" t="s">
        <v>488</v>
      </c>
      <c r="B45" s="943"/>
      <c r="C45" s="943"/>
      <c r="D45" s="943"/>
      <c r="E45" s="943"/>
      <c r="F45" s="943"/>
      <c r="G45" s="943"/>
      <c r="H45" s="943"/>
      <c r="I45" s="943"/>
      <c r="J45" s="935"/>
      <c r="K45" s="935"/>
      <c r="L45" s="935"/>
    </row>
    <row r="46" spans="1:12" s="556" customFormat="1" ht="18.75" customHeight="1">
      <c r="A46" s="1142" t="s">
        <v>481</v>
      </c>
      <c r="B46" s="974"/>
      <c r="C46" s="974"/>
      <c r="D46" s="974"/>
      <c r="E46" s="974"/>
      <c r="F46" s="974"/>
      <c r="G46" s="974"/>
      <c r="H46" s="974"/>
      <c r="I46" s="913"/>
      <c r="J46" s="935"/>
      <c r="K46" s="935"/>
      <c r="L46" s="935"/>
    </row>
    <row r="47" spans="1:12" ht="23.25" customHeight="1">
      <c r="A47" s="1143"/>
      <c r="B47" s="1143"/>
      <c r="C47" s="1143"/>
      <c r="D47" s="1143"/>
      <c r="E47" s="1143"/>
      <c r="F47" s="1143"/>
      <c r="G47" s="1143"/>
      <c r="H47" s="1143"/>
      <c r="I47" s="916"/>
    </row>
    <row r="48" spans="1:12" ht="25.5" customHeight="1">
      <c r="A48" s="1142" t="s">
        <v>489</v>
      </c>
      <c r="B48" s="1142"/>
      <c r="C48" s="1142"/>
      <c r="D48" s="1142"/>
      <c r="E48" s="1142"/>
      <c r="F48" s="1142"/>
      <c r="G48" s="1142"/>
      <c r="H48" s="1142"/>
      <c r="I48" s="1142"/>
      <c r="J48" s="935"/>
      <c r="K48" s="935"/>
      <c r="L48" s="935"/>
    </row>
    <row r="49" spans="2:2">
      <c r="B49" s="565"/>
    </row>
  </sheetData>
  <mergeCells count="16">
    <mergeCell ref="A45:I45"/>
    <mergeCell ref="A46:H46"/>
    <mergeCell ref="A47:H47"/>
    <mergeCell ref="A48:I48"/>
    <mergeCell ref="A22:H22"/>
    <mergeCell ref="A25:I25"/>
    <mergeCell ref="A26:I26"/>
    <mergeCell ref="A27:I27"/>
    <mergeCell ref="A43:I43"/>
    <mergeCell ref="A44:I44"/>
    <mergeCell ref="A21:I21"/>
    <mergeCell ref="A1:I1"/>
    <mergeCell ref="A2:I2"/>
    <mergeCell ref="A3:I3"/>
    <mergeCell ref="A19:I19"/>
    <mergeCell ref="A20:I20"/>
  </mergeCells>
  <printOptions horizontalCentered="1" verticalCentered="1"/>
  <pageMargins left="0.25" right="0.25" top="0.5" bottom="0.5" header="0.5" footer="0.5"/>
  <pageSetup scale="83" orientation="portrait" r:id="rId1"/>
  <ignoredErrors>
    <ignoredError sqref="D17 D4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M13"/>
  <sheetViews>
    <sheetView zoomScaleNormal="100" workbookViewId="0">
      <selection activeCell="M13" sqref="M13"/>
    </sheetView>
  </sheetViews>
  <sheetFormatPr defaultColWidth="8.7265625" defaultRowHeight="12.5"/>
  <cols>
    <col min="1" max="1" width="16.453125" style="7" customWidth="1"/>
    <col min="2" max="2" width="12" style="7" customWidth="1"/>
    <col min="3" max="3" width="10.54296875" style="7" customWidth="1"/>
    <col min="4" max="4" width="12.54296875" style="7" customWidth="1"/>
    <col min="5" max="5" width="13.453125" style="7" customWidth="1"/>
    <col min="6" max="6" width="17" style="7" customWidth="1"/>
    <col min="7" max="7" width="15.453125" style="7" customWidth="1"/>
    <col min="8" max="8" width="14.54296875" style="7" customWidth="1"/>
    <col min="9" max="10" width="8.7265625" style="7"/>
    <col min="11" max="11" width="20.54296875" style="7" customWidth="1"/>
    <col min="12" max="16384" width="8.7265625" style="7"/>
  </cols>
  <sheetData>
    <row r="1" spans="1:13" ht="17.5">
      <c r="A1" s="1152" t="s">
        <v>490</v>
      </c>
      <c r="B1" s="1152"/>
      <c r="C1" s="1152"/>
      <c r="D1" s="1152"/>
      <c r="E1" s="1152"/>
      <c r="F1" s="1152"/>
      <c r="G1" s="1152"/>
      <c r="H1" s="706"/>
      <c r="I1" s="706"/>
      <c r="J1" s="706"/>
      <c r="K1" s="706"/>
      <c r="L1" s="706"/>
      <c r="M1" s="706"/>
    </row>
    <row r="2" spans="1:13" ht="15.5">
      <c r="A2" s="1152" t="s">
        <v>1</v>
      </c>
      <c r="B2" s="1153"/>
      <c r="C2" s="1153"/>
      <c r="D2" s="1153"/>
      <c r="E2" s="1153"/>
      <c r="F2" s="1153"/>
      <c r="G2" s="1153"/>
      <c r="H2" s="706"/>
      <c r="I2" s="706"/>
      <c r="J2" s="706"/>
      <c r="K2" s="706"/>
      <c r="L2" s="706"/>
      <c r="M2" s="706"/>
    </row>
    <row r="3" spans="1:13" ht="16" thickBot="1">
      <c r="A3" s="1137" t="str">
        <f>'CARE Table 1'!A3:M3</f>
        <v>Through November 2020</v>
      </c>
      <c r="B3" s="1137"/>
      <c r="C3" s="1137"/>
      <c r="D3" s="1137"/>
      <c r="E3" s="1137"/>
      <c r="F3" s="1137"/>
      <c r="G3" s="1137"/>
      <c r="H3" s="537"/>
      <c r="I3" s="537"/>
      <c r="J3" s="537"/>
      <c r="K3" s="537"/>
      <c r="L3" s="537"/>
      <c r="M3" s="537"/>
    </row>
    <row r="4" spans="1:13" ht="40.5" customHeight="1">
      <c r="A4" s="566"/>
      <c r="B4" s="567" t="s">
        <v>491</v>
      </c>
      <c r="C4" s="567" t="s">
        <v>492</v>
      </c>
      <c r="D4" s="567" t="s">
        <v>493</v>
      </c>
      <c r="E4" s="567" t="s">
        <v>494</v>
      </c>
      <c r="F4" s="567" t="s">
        <v>495</v>
      </c>
      <c r="G4" s="568" t="s">
        <v>496</v>
      </c>
      <c r="H4" s="706"/>
      <c r="I4" s="706"/>
      <c r="J4" s="706"/>
      <c r="K4" s="569"/>
      <c r="L4" s="706"/>
      <c r="M4" s="706"/>
    </row>
    <row r="5" spans="1:13" ht="14.5">
      <c r="A5" s="570" t="s">
        <v>497</v>
      </c>
      <c r="B5" s="571">
        <v>1073098</v>
      </c>
      <c r="C5" s="572">
        <v>688576</v>
      </c>
      <c r="D5" s="572">
        <v>541340</v>
      </c>
      <c r="E5" s="572">
        <v>36782</v>
      </c>
      <c r="F5" s="573">
        <v>332479</v>
      </c>
      <c r="G5" s="574">
        <v>110454</v>
      </c>
      <c r="H5" s="575"/>
      <c r="I5" s="706"/>
      <c r="J5" s="706"/>
      <c r="K5" s="569"/>
      <c r="L5" s="706"/>
      <c r="M5" s="706"/>
    </row>
    <row r="6" spans="1:13" ht="14.5">
      <c r="A6" s="576" t="s">
        <v>498</v>
      </c>
      <c r="B6" s="577" t="s">
        <v>499</v>
      </c>
      <c r="C6" s="578">
        <v>1</v>
      </c>
      <c r="D6" s="578">
        <v>0.79</v>
      </c>
      <c r="E6" s="578">
        <v>0.05</v>
      </c>
      <c r="F6" s="578" t="s">
        <v>499</v>
      </c>
      <c r="G6" s="579">
        <v>0.16</v>
      </c>
      <c r="H6" s="580"/>
      <c r="I6" s="706"/>
      <c r="J6" s="706"/>
      <c r="K6" s="569"/>
      <c r="L6" s="706"/>
      <c r="M6" s="706"/>
    </row>
    <row r="7" spans="1:13" ht="14.5">
      <c r="A7" s="706"/>
      <c r="B7" s="706"/>
      <c r="C7" s="706"/>
      <c r="D7" s="706"/>
      <c r="E7" s="706"/>
      <c r="F7" s="706"/>
      <c r="G7" s="706"/>
      <c r="H7" s="706"/>
      <c r="I7" s="706"/>
      <c r="J7" s="706"/>
      <c r="K7" s="569"/>
      <c r="L7" s="706"/>
      <c r="M7" s="706"/>
    </row>
    <row r="8" spans="1:13" ht="18" customHeight="1">
      <c r="A8" s="184" t="s">
        <v>500</v>
      </c>
      <c r="B8" s="706"/>
      <c r="C8" s="706"/>
      <c r="D8" s="706"/>
      <c r="E8" s="706"/>
      <c r="F8" s="706"/>
      <c r="G8" s="706"/>
      <c r="H8" s="706"/>
      <c r="I8" s="706"/>
      <c r="J8" s="706"/>
      <c r="K8" s="569"/>
      <c r="L8" s="706"/>
      <c r="M8" s="706"/>
    </row>
    <row r="9" spans="1:13" ht="27" customHeight="1">
      <c r="A9" s="1154" t="s">
        <v>501</v>
      </c>
      <c r="B9" s="1155"/>
      <c r="C9" s="1155"/>
      <c r="D9" s="1155"/>
      <c r="E9" s="1155"/>
      <c r="F9" s="1155"/>
      <c r="G9" s="1155"/>
      <c r="H9" s="706"/>
      <c r="I9" s="706"/>
      <c r="J9" s="706"/>
      <c r="K9" s="706"/>
      <c r="L9" s="706"/>
      <c r="M9" s="706"/>
    </row>
    <row r="10" spans="1:13" ht="14.5">
      <c r="A10" s="1151" t="s">
        <v>502</v>
      </c>
      <c r="B10" s="1151"/>
      <c r="C10" s="1151"/>
      <c r="D10" s="1151"/>
      <c r="E10" s="1151"/>
      <c r="F10" s="1151"/>
      <c r="G10" s="1151"/>
      <c r="H10" s="706"/>
      <c r="I10" s="706"/>
      <c r="J10" s="706"/>
      <c r="K10" s="706"/>
      <c r="L10" s="706"/>
      <c r="M10" s="706"/>
    </row>
    <row r="11" spans="1:13" ht="14.5">
      <c r="A11" s="1151" t="s">
        <v>503</v>
      </c>
      <c r="B11" s="1151"/>
      <c r="C11" s="1151"/>
      <c r="D11" s="1151"/>
      <c r="E11" s="1151"/>
      <c r="F11" s="1151"/>
      <c r="G11" s="1151"/>
      <c r="H11" s="706"/>
      <c r="I11" s="706"/>
      <c r="J11" s="706"/>
      <c r="K11" s="706"/>
      <c r="L11" s="706"/>
      <c r="M11" s="706"/>
    </row>
    <row r="12" spans="1:13" ht="14.5">
      <c r="A12" s="1151" t="s">
        <v>504</v>
      </c>
      <c r="B12" s="1151"/>
      <c r="C12" s="1151"/>
      <c r="D12" s="1151"/>
      <c r="E12" s="1151"/>
      <c r="F12" s="1151"/>
      <c r="G12" s="1151"/>
      <c r="H12" s="706"/>
      <c r="I12" s="706"/>
      <c r="J12" s="706"/>
      <c r="K12" s="706"/>
      <c r="L12" s="706"/>
      <c r="M12" s="706"/>
    </row>
    <row r="13" spans="1:13" ht="27" customHeight="1">
      <c r="A13" s="943" t="s">
        <v>293</v>
      </c>
      <c r="B13" s="943"/>
      <c r="C13" s="943"/>
      <c r="D13" s="943"/>
      <c r="E13" s="943"/>
      <c r="F13" s="943"/>
      <c r="G13" s="943"/>
      <c r="H13" s="706"/>
      <c r="I13" s="706"/>
      <c r="J13" s="706"/>
      <c r="K13" s="706"/>
      <c r="L13" s="706"/>
      <c r="M13" s="706"/>
    </row>
  </sheetData>
  <mergeCells count="8">
    <mergeCell ref="A12:G12"/>
    <mergeCell ref="A13:G13"/>
    <mergeCell ref="A1:G1"/>
    <mergeCell ref="A2:G2"/>
    <mergeCell ref="A3:G3"/>
    <mergeCell ref="A9:G9"/>
    <mergeCell ref="A10:G10"/>
    <mergeCell ref="A11:G11"/>
  </mergeCells>
  <printOptions horizontalCentered="1" verticalCentered="1"/>
  <pageMargins left="0.25" right="0.25" top="0.5" bottom="0.5" header="0.5" footer="0.5"/>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P28"/>
  <sheetViews>
    <sheetView zoomScaleNormal="100" workbookViewId="0">
      <selection activeCell="G19" sqref="G19"/>
    </sheetView>
  </sheetViews>
  <sheetFormatPr defaultColWidth="8.7265625" defaultRowHeight="12.5"/>
  <cols>
    <col min="1" max="1" width="15.453125" style="7" bestFit="1" customWidth="1"/>
    <col min="2" max="7" width="10.54296875" style="7" customWidth="1"/>
    <col min="8" max="8" width="14.54296875" style="7" customWidth="1"/>
    <col min="9" max="10" width="10.54296875" style="7" customWidth="1"/>
    <col min="11" max="11" width="8.7265625" style="7"/>
    <col min="12" max="12" width="17.81640625" style="7" bestFit="1" customWidth="1"/>
    <col min="13" max="13" width="17.81640625" style="706" customWidth="1"/>
    <col min="14" max="14" width="13.7265625" style="7" bestFit="1" customWidth="1"/>
    <col min="15" max="16" width="13.7265625" style="706" customWidth="1"/>
    <col min="17" max="16384" width="8.7265625" style="7"/>
  </cols>
  <sheetData>
    <row r="1" spans="1:11" ht="15.5">
      <c r="A1" s="990" t="s">
        <v>505</v>
      </c>
      <c r="B1" s="990"/>
      <c r="C1" s="990"/>
      <c r="D1" s="990"/>
      <c r="E1" s="990"/>
      <c r="F1" s="990"/>
      <c r="G1" s="990"/>
      <c r="H1" s="990"/>
      <c r="I1" s="990"/>
      <c r="J1" s="990"/>
      <c r="K1" s="706"/>
    </row>
    <row r="2" spans="1:11" ht="15.5">
      <c r="A2" s="1152" t="s">
        <v>1</v>
      </c>
      <c r="B2" s="1152"/>
      <c r="C2" s="1152"/>
      <c r="D2" s="1152"/>
      <c r="E2" s="1152"/>
      <c r="F2" s="1152"/>
      <c r="G2" s="1152"/>
      <c r="H2" s="1152"/>
      <c r="I2" s="1152"/>
      <c r="J2" s="1152"/>
      <c r="K2" s="706"/>
    </row>
    <row r="3" spans="1:11" ht="16" thickBot="1">
      <c r="A3" s="1137" t="str">
        <f>'CARE Table 1'!A3:M3</f>
        <v>Through November 2020</v>
      </c>
      <c r="B3" s="1137"/>
      <c r="C3" s="1137"/>
      <c r="D3" s="1137"/>
      <c r="E3" s="1137"/>
      <c r="F3" s="1137"/>
      <c r="G3" s="1137"/>
      <c r="H3" s="1137"/>
      <c r="I3" s="1137"/>
      <c r="J3" s="1137"/>
      <c r="K3" s="537"/>
    </row>
    <row r="4" spans="1:11" ht="36" customHeight="1">
      <c r="A4" s="1160" t="s">
        <v>269</v>
      </c>
      <c r="B4" s="1162" t="s">
        <v>506</v>
      </c>
      <c r="C4" s="1163"/>
      <c r="D4" s="1164"/>
      <c r="E4" s="1162" t="s">
        <v>507</v>
      </c>
      <c r="F4" s="1163"/>
      <c r="G4" s="1165"/>
      <c r="H4" s="1166" t="s">
        <v>508</v>
      </c>
      <c r="I4" s="1163"/>
      <c r="J4" s="1165"/>
      <c r="K4" s="706"/>
    </row>
    <row r="5" spans="1:11" ht="16" thickBot="1">
      <c r="A5" s="1161"/>
      <c r="B5" s="581" t="s">
        <v>271</v>
      </c>
      <c r="C5" s="582" t="s">
        <v>509</v>
      </c>
      <c r="D5" s="583" t="s">
        <v>10</v>
      </c>
      <c r="E5" s="584" t="s">
        <v>271</v>
      </c>
      <c r="F5" s="585" t="s">
        <v>272</v>
      </c>
      <c r="G5" s="586" t="s">
        <v>10</v>
      </c>
      <c r="H5" s="587" t="s">
        <v>271</v>
      </c>
      <c r="I5" s="582" t="s">
        <v>272</v>
      </c>
      <c r="J5" s="586" t="s">
        <v>10</v>
      </c>
      <c r="K5" s="706"/>
    </row>
    <row r="6" spans="1:11" ht="13">
      <c r="A6" s="29" t="s">
        <v>510</v>
      </c>
      <c r="B6" s="588">
        <v>469</v>
      </c>
      <c r="C6" s="589">
        <v>0</v>
      </c>
      <c r="D6" s="590">
        <f>B6+C6</f>
        <v>469</v>
      </c>
      <c r="E6" s="591">
        <v>43</v>
      </c>
      <c r="F6" s="589">
        <v>0</v>
      </c>
      <c r="G6" s="592">
        <f>E6+F6</f>
        <v>43</v>
      </c>
      <c r="H6" s="593">
        <f>IFERROR(E6/B6,0)</f>
        <v>9.1684434968017064E-2</v>
      </c>
      <c r="I6" s="594">
        <f t="shared" ref="I6:I21" si="0">IFERROR(F6/C6,0)</f>
        <v>0</v>
      </c>
      <c r="J6" s="595">
        <f>IFERROR(G6/D6,0)</f>
        <v>9.1684434968017064E-2</v>
      </c>
      <c r="K6" s="706"/>
    </row>
    <row r="7" spans="1:11" ht="13">
      <c r="A7" s="29" t="s">
        <v>306</v>
      </c>
      <c r="B7" s="589">
        <v>0</v>
      </c>
      <c r="C7" s="588">
        <v>208</v>
      </c>
      <c r="D7" s="590">
        <f t="shared" ref="D7:D20" si="1">B7+C7</f>
        <v>208</v>
      </c>
      <c r="E7" s="591">
        <v>19</v>
      </c>
      <c r="F7" s="588">
        <v>54</v>
      </c>
      <c r="G7" s="592">
        <f t="shared" ref="G7:G20" si="2">E7+F7</f>
        <v>73</v>
      </c>
      <c r="H7" s="593">
        <f t="shared" ref="H7:H20" si="3">IFERROR(E7/B7,0)</f>
        <v>0</v>
      </c>
      <c r="I7" s="594">
        <f t="shared" si="0"/>
        <v>0.25961538461538464</v>
      </c>
      <c r="J7" s="595">
        <f t="shared" ref="J7:J20" si="4">IFERROR(G7/D7,0)</f>
        <v>0.35096153846153844</v>
      </c>
      <c r="K7" s="706"/>
    </row>
    <row r="8" spans="1:11" ht="13">
      <c r="A8" s="29" t="s">
        <v>307</v>
      </c>
      <c r="B8" s="588">
        <v>432.58509000000004</v>
      </c>
      <c r="C8" s="588">
        <v>1457.41491</v>
      </c>
      <c r="D8" s="590">
        <f t="shared" si="1"/>
        <v>1890</v>
      </c>
      <c r="E8" s="591">
        <v>28</v>
      </c>
      <c r="F8" s="588">
        <v>1051</v>
      </c>
      <c r="G8" s="592">
        <f t="shared" si="2"/>
        <v>1079</v>
      </c>
      <c r="H8" s="593">
        <f t="shared" si="3"/>
        <v>6.4727149981059218E-2</v>
      </c>
      <c r="I8" s="594">
        <f t="shared" si="0"/>
        <v>0.72113987086903075</v>
      </c>
      <c r="J8" s="595">
        <f t="shared" si="4"/>
        <v>0.57089947089947091</v>
      </c>
      <c r="K8" s="706"/>
    </row>
    <row r="9" spans="1:11" ht="13">
      <c r="A9" s="29" t="s">
        <v>308</v>
      </c>
      <c r="B9" s="588">
        <v>8755.6296999999995</v>
      </c>
      <c r="C9" s="588">
        <v>15914.3703</v>
      </c>
      <c r="D9" s="590">
        <f t="shared" si="1"/>
        <v>24670</v>
      </c>
      <c r="E9" s="591">
        <v>10486</v>
      </c>
      <c r="F9" s="588">
        <v>15518</v>
      </c>
      <c r="G9" s="592">
        <f t="shared" si="2"/>
        <v>26004</v>
      </c>
      <c r="H9" s="593">
        <f t="shared" si="3"/>
        <v>1.1976294520541453</v>
      </c>
      <c r="I9" s="594">
        <f t="shared" si="0"/>
        <v>0.97509356056645224</v>
      </c>
      <c r="J9" s="595">
        <f t="shared" si="4"/>
        <v>1.0540737738143493</v>
      </c>
      <c r="K9" s="706"/>
    </row>
    <row r="10" spans="1:11" ht="13">
      <c r="A10" s="29" t="s">
        <v>309</v>
      </c>
      <c r="B10" s="589">
        <v>0</v>
      </c>
      <c r="C10" s="588">
        <v>7452</v>
      </c>
      <c r="D10" s="590">
        <f t="shared" si="1"/>
        <v>7452</v>
      </c>
      <c r="E10" s="591">
        <v>154</v>
      </c>
      <c r="F10" s="588">
        <v>10028</v>
      </c>
      <c r="G10" s="592">
        <f t="shared" si="2"/>
        <v>10182</v>
      </c>
      <c r="H10" s="593">
        <f t="shared" si="3"/>
        <v>0</v>
      </c>
      <c r="I10" s="594">
        <f t="shared" si="0"/>
        <v>1.345679012345679</v>
      </c>
      <c r="J10" s="595">
        <f t="shared" si="4"/>
        <v>1.3663446054750403</v>
      </c>
      <c r="K10" s="706"/>
    </row>
    <row r="11" spans="1:11" ht="13">
      <c r="A11" s="29" t="s">
        <v>310</v>
      </c>
      <c r="B11" s="588">
        <v>532352.31903599994</v>
      </c>
      <c r="C11" s="588">
        <v>3940.6809640000001</v>
      </c>
      <c r="D11" s="590">
        <f t="shared" si="1"/>
        <v>536293</v>
      </c>
      <c r="E11" s="591">
        <v>587270</v>
      </c>
      <c r="F11" s="588">
        <v>2204</v>
      </c>
      <c r="G11" s="592">
        <f t="shared" si="2"/>
        <v>589474</v>
      </c>
      <c r="H11" s="593">
        <f t="shared" si="3"/>
        <v>1.1031604052433672</v>
      </c>
      <c r="I11" s="594">
        <f t="shared" si="0"/>
        <v>0.55929419816894366</v>
      </c>
      <c r="J11" s="595">
        <f t="shared" si="4"/>
        <v>1.0991640763537842</v>
      </c>
      <c r="K11" s="706"/>
    </row>
    <row r="12" spans="1:11" ht="13">
      <c r="A12" s="29" t="s">
        <v>311</v>
      </c>
      <c r="B12" s="588">
        <v>3</v>
      </c>
      <c r="C12" s="589">
        <v>0</v>
      </c>
      <c r="D12" s="590">
        <f t="shared" si="1"/>
        <v>3</v>
      </c>
      <c r="E12" s="591">
        <v>0</v>
      </c>
      <c r="F12" s="706">
        <v>0</v>
      </c>
      <c r="G12" s="592">
        <f t="shared" si="2"/>
        <v>0</v>
      </c>
      <c r="H12" s="593">
        <f t="shared" si="3"/>
        <v>0</v>
      </c>
      <c r="I12" s="594">
        <f t="shared" si="0"/>
        <v>0</v>
      </c>
      <c r="J12" s="595">
        <f t="shared" si="4"/>
        <v>0</v>
      </c>
      <c r="K12" s="706"/>
    </row>
    <row r="13" spans="1:11" ht="13">
      <c r="A13" s="29" t="s">
        <v>312</v>
      </c>
      <c r="B13" s="588">
        <v>0</v>
      </c>
      <c r="C13" s="588">
        <v>1943.6656320000002</v>
      </c>
      <c r="D13" s="590">
        <f t="shared" si="1"/>
        <v>1943.6656320000002</v>
      </c>
      <c r="E13" s="591">
        <v>7</v>
      </c>
      <c r="F13" s="589">
        <v>923</v>
      </c>
      <c r="G13" s="592">
        <f t="shared" si="2"/>
        <v>930</v>
      </c>
      <c r="H13" s="593">
        <f t="shared" si="3"/>
        <v>0</v>
      </c>
      <c r="I13" s="594">
        <f t="shared" si="0"/>
        <v>0.47487591734091017</v>
      </c>
      <c r="J13" s="595">
        <f t="shared" si="4"/>
        <v>0.47847735983428652</v>
      </c>
      <c r="K13" s="706"/>
    </row>
    <row r="14" spans="1:11" ht="13">
      <c r="A14" s="29" t="s">
        <v>313</v>
      </c>
      <c r="B14" s="588">
        <v>202758.59448199999</v>
      </c>
      <c r="C14" s="588">
        <v>0.40551799999999999</v>
      </c>
      <c r="D14" s="590">
        <f t="shared" si="1"/>
        <v>202759</v>
      </c>
      <c r="E14" s="591">
        <v>186591</v>
      </c>
      <c r="F14" s="588">
        <v>0</v>
      </c>
      <c r="G14" s="592">
        <f t="shared" si="2"/>
        <v>186591</v>
      </c>
      <c r="H14" s="593">
        <f t="shared" si="3"/>
        <v>0.92026185364273039</v>
      </c>
      <c r="I14" s="594">
        <f t="shared" si="0"/>
        <v>0</v>
      </c>
      <c r="J14" s="595">
        <f t="shared" si="4"/>
        <v>0.92026001311902306</v>
      </c>
      <c r="K14" s="706"/>
    </row>
    <row r="15" spans="1:11" ht="13">
      <c r="A15" s="29" t="s">
        <v>314</v>
      </c>
      <c r="B15" s="588">
        <v>97232.435784000001</v>
      </c>
      <c r="C15" s="588">
        <v>89481.564215999999</v>
      </c>
      <c r="D15" s="590">
        <f t="shared" si="1"/>
        <v>186714</v>
      </c>
      <c r="E15" s="591">
        <v>98788</v>
      </c>
      <c r="F15" s="588">
        <v>104571</v>
      </c>
      <c r="G15" s="592">
        <f t="shared" si="2"/>
        <v>203359</v>
      </c>
      <c r="H15" s="593">
        <f t="shared" si="3"/>
        <v>1.0159984083856097</v>
      </c>
      <c r="I15" s="594">
        <f t="shared" si="0"/>
        <v>1.1686317837222373</v>
      </c>
      <c r="J15" s="595">
        <f t="shared" si="4"/>
        <v>1.0891470377154364</v>
      </c>
      <c r="K15" s="706"/>
    </row>
    <row r="16" spans="1:11" ht="13">
      <c r="A16" s="29" t="s">
        <v>315</v>
      </c>
      <c r="B16" s="588">
        <v>186757.08315299999</v>
      </c>
      <c r="C16" s="588">
        <v>40465.916847</v>
      </c>
      <c r="D16" s="590">
        <f t="shared" si="1"/>
        <v>227223</v>
      </c>
      <c r="E16" s="591">
        <v>218671</v>
      </c>
      <c r="F16" s="588">
        <v>41998</v>
      </c>
      <c r="G16" s="592">
        <f t="shared" si="2"/>
        <v>260669</v>
      </c>
      <c r="H16" s="593">
        <f t="shared" si="3"/>
        <v>1.1708846395981387</v>
      </c>
      <c r="I16" s="594">
        <f t="shared" si="0"/>
        <v>1.0378610759961957</v>
      </c>
      <c r="J16" s="595">
        <f t="shared" si="4"/>
        <v>1.1471946061798322</v>
      </c>
      <c r="K16" s="706"/>
    </row>
    <row r="17" spans="1:11" ht="13">
      <c r="A17" s="29" t="s">
        <v>316</v>
      </c>
      <c r="B17" s="589">
        <v>0</v>
      </c>
      <c r="C17" s="588">
        <v>1</v>
      </c>
      <c r="D17" s="590">
        <f t="shared" si="1"/>
        <v>1</v>
      </c>
      <c r="E17" s="591">
        <v>0</v>
      </c>
      <c r="F17" s="588">
        <v>1</v>
      </c>
      <c r="G17" s="592">
        <f t="shared" si="2"/>
        <v>1</v>
      </c>
      <c r="H17" s="593">
        <f t="shared" si="3"/>
        <v>0</v>
      </c>
      <c r="I17" s="594">
        <f t="shared" si="0"/>
        <v>1</v>
      </c>
      <c r="J17" s="595">
        <f t="shared" si="4"/>
        <v>1</v>
      </c>
      <c r="K17" s="706"/>
    </row>
    <row r="18" spans="1:11" ht="13">
      <c r="A18" s="29" t="s">
        <v>317</v>
      </c>
      <c r="B18" s="588">
        <v>17730</v>
      </c>
      <c r="C18" s="589">
        <v>0</v>
      </c>
      <c r="D18" s="590">
        <f t="shared" si="1"/>
        <v>17730</v>
      </c>
      <c r="E18" s="591">
        <v>10590</v>
      </c>
      <c r="F18" s="588">
        <v>0</v>
      </c>
      <c r="G18" s="592">
        <v>10590</v>
      </c>
      <c r="H18" s="593">
        <f t="shared" si="3"/>
        <v>0.59729272419627755</v>
      </c>
      <c r="I18" s="594">
        <f t="shared" si="0"/>
        <v>0</v>
      </c>
      <c r="J18" s="595">
        <f t="shared" si="4"/>
        <v>0.59729272419627755</v>
      </c>
      <c r="K18" s="706"/>
    </row>
    <row r="19" spans="1:11" ht="13">
      <c r="A19" s="29" t="s">
        <v>318</v>
      </c>
      <c r="B19" s="588">
        <v>14899.190965999995</v>
      </c>
      <c r="C19" s="588">
        <v>44426.809034000005</v>
      </c>
      <c r="D19" s="590">
        <f t="shared" si="1"/>
        <v>59326</v>
      </c>
      <c r="E19" s="591">
        <v>14150</v>
      </c>
      <c r="F19" s="589">
        <v>49108</v>
      </c>
      <c r="G19" s="592">
        <f t="shared" si="2"/>
        <v>63258</v>
      </c>
      <c r="H19" s="593">
        <f t="shared" si="3"/>
        <v>0.94971599681421282</v>
      </c>
      <c r="I19" s="594">
        <f t="shared" si="0"/>
        <v>1.1053686066540918</v>
      </c>
      <c r="J19" s="595">
        <f t="shared" si="4"/>
        <v>1.0662778545662948</v>
      </c>
      <c r="K19" s="706"/>
    </row>
    <row r="20" spans="1:11" ht="13.5" thickBot="1">
      <c r="A20" s="596" t="s">
        <v>320</v>
      </c>
      <c r="B20" s="597">
        <v>63304.057026000002</v>
      </c>
      <c r="C20" s="597">
        <v>2593.942974</v>
      </c>
      <c r="D20" s="598">
        <f t="shared" si="1"/>
        <v>65898</v>
      </c>
      <c r="E20" s="591">
        <v>59876</v>
      </c>
      <c r="F20" s="588">
        <v>2002</v>
      </c>
      <c r="G20" s="592">
        <f t="shared" si="2"/>
        <v>61878</v>
      </c>
      <c r="H20" s="593">
        <f t="shared" si="3"/>
        <v>0.94584775151785228</v>
      </c>
      <c r="I20" s="594">
        <f t="shared" si="0"/>
        <v>0.77179800021309175</v>
      </c>
      <c r="J20" s="595">
        <f t="shared" si="4"/>
        <v>0.93899663115724297</v>
      </c>
      <c r="K20" s="706"/>
    </row>
    <row r="21" spans="1:11" ht="13.5" thickBot="1">
      <c r="A21" s="599" t="s">
        <v>10</v>
      </c>
      <c r="B21" s="600">
        <f t="shared" ref="B21:G21" si="5">SUM(B6:B20)</f>
        <v>1124693.895237</v>
      </c>
      <c r="C21" s="600">
        <f t="shared" si="5"/>
        <v>207885.77039500003</v>
      </c>
      <c r="D21" s="600">
        <f t="shared" si="5"/>
        <v>1332579.665632</v>
      </c>
      <c r="E21" s="600">
        <f t="shared" si="5"/>
        <v>1186673</v>
      </c>
      <c r="F21" s="600">
        <f>SUM(F6:F20)</f>
        <v>227458</v>
      </c>
      <c r="G21" s="601">
        <f t="shared" si="5"/>
        <v>1414131</v>
      </c>
      <c r="H21" s="602">
        <f>IFERROR(E21/B21,0)</f>
        <v>1.0551075319475611</v>
      </c>
      <c r="I21" s="603">
        <f t="shared" si="0"/>
        <v>1.0941489625182672</v>
      </c>
      <c r="J21" s="604">
        <f>IFERROR(G21/D21,0)</f>
        <v>1.0611980930455838</v>
      </c>
      <c r="K21" s="706"/>
    </row>
    <row r="23" spans="1:11" ht="42.65" customHeight="1">
      <c r="A23" s="1156" t="s">
        <v>511</v>
      </c>
      <c r="B23" s="1157"/>
      <c r="C23" s="1157"/>
      <c r="D23" s="1157"/>
      <c r="E23" s="1157"/>
      <c r="F23" s="1157"/>
      <c r="G23" s="1157"/>
      <c r="H23" s="1157"/>
      <c r="I23" s="1157"/>
      <c r="J23" s="1157"/>
      <c r="K23" s="706"/>
    </row>
    <row r="24" spans="1:11" ht="26.15" customHeight="1">
      <c r="A24" s="1158" t="s">
        <v>293</v>
      </c>
      <c r="B24" s="1159"/>
      <c r="C24" s="1159"/>
      <c r="D24" s="1159"/>
      <c r="E24" s="1159"/>
      <c r="F24" s="1159"/>
      <c r="G24" s="1159"/>
      <c r="H24" s="1159"/>
      <c r="I24" s="1159"/>
      <c r="J24" s="1159"/>
      <c r="K24" s="706"/>
    </row>
    <row r="28" spans="1:11">
      <c r="A28" s="706"/>
      <c r="B28" s="706"/>
      <c r="C28" s="706"/>
      <c r="D28" s="706"/>
      <c r="E28" s="706"/>
      <c r="F28" s="706"/>
      <c r="G28" s="706"/>
      <c r="H28" s="706"/>
      <c r="I28" s="706"/>
      <c r="J28" s="706"/>
      <c r="K28" s="706"/>
    </row>
  </sheetData>
  <mergeCells count="9">
    <mergeCell ref="A23:J23"/>
    <mergeCell ref="A24:J24"/>
    <mergeCell ref="A1:J1"/>
    <mergeCell ref="A2:J2"/>
    <mergeCell ref="A3:J3"/>
    <mergeCell ref="A4:A5"/>
    <mergeCell ref="B4:D4"/>
    <mergeCell ref="E4:G4"/>
    <mergeCell ref="H4:J4"/>
  </mergeCells>
  <printOptions horizontalCentered="1" verticalCentered="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Y27"/>
  <sheetViews>
    <sheetView zoomScaleNormal="100" workbookViewId="0">
      <selection activeCell="A34" sqref="A34"/>
    </sheetView>
  </sheetViews>
  <sheetFormatPr defaultColWidth="8.7265625" defaultRowHeight="12.5"/>
  <cols>
    <col min="1" max="1" width="10.54296875" style="7" customWidth="1"/>
    <col min="2" max="5" width="12.54296875" style="7" customWidth="1"/>
    <col min="6" max="6" width="13.54296875" style="7" customWidth="1"/>
    <col min="7" max="7" width="14.54296875" style="580" customWidth="1"/>
    <col min="8" max="8" width="14.54296875" style="7" customWidth="1"/>
    <col min="9" max="11" width="8.7265625" style="25"/>
    <col min="12" max="16384" width="8.7265625" style="7"/>
  </cols>
  <sheetData>
    <row r="1" spans="1:13" ht="15.5">
      <c r="A1" s="990" t="s">
        <v>512</v>
      </c>
      <c r="B1" s="990"/>
      <c r="C1" s="990"/>
      <c r="D1" s="990"/>
      <c r="E1" s="990"/>
      <c r="F1" s="990"/>
      <c r="G1" s="990"/>
      <c r="H1" s="990"/>
      <c r="L1" s="706"/>
      <c r="M1" s="706"/>
    </row>
    <row r="2" spans="1:13" ht="15.5">
      <c r="A2" s="1152" t="s">
        <v>1</v>
      </c>
      <c r="B2" s="1152"/>
      <c r="C2" s="1152"/>
      <c r="D2" s="1152"/>
      <c r="E2" s="1152"/>
      <c r="F2" s="1152"/>
      <c r="G2" s="1152"/>
      <c r="H2" s="1152"/>
      <c r="I2" s="605"/>
      <c r="J2" s="605"/>
      <c r="L2" s="706"/>
      <c r="M2" s="706"/>
    </row>
    <row r="3" spans="1:13" ht="16" thickBot="1">
      <c r="A3" s="1137" t="str">
        <f>'CARE Table 1'!A3:M3</f>
        <v>Through November 2020</v>
      </c>
      <c r="B3" s="1137"/>
      <c r="C3" s="1137"/>
      <c r="D3" s="1137"/>
      <c r="E3" s="1137"/>
      <c r="F3" s="1137"/>
      <c r="G3" s="1137"/>
      <c r="H3" s="1137"/>
      <c r="I3" s="537"/>
      <c r="J3" s="537"/>
      <c r="K3" s="537"/>
      <c r="L3" s="537"/>
      <c r="M3" s="537"/>
    </row>
    <row r="4" spans="1:13" ht="54.65" customHeight="1">
      <c r="A4" s="566" t="s">
        <v>323</v>
      </c>
      <c r="B4" s="567" t="s">
        <v>513</v>
      </c>
      <c r="C4" s="567" t="s">
        <v>514</v>
      </c>
      <c r="D4" s="567" t="s">
        <v>515</v>
      </c>
      <c r="E4" s="567" t="s">
        <v>516</v>
      </c>
      <c r="F4" s="567" t="s">
        <v>517</v>
      </c>
      <c r="G4" s="606" t="s">
        <v>518</v>
      </c>
      <c r="H4" s="568" t="s">
        <v>519</v>
      </c>
      <c r="I4" s="607"/>
      <c r="J4" s="607"/>
      <c r="L4" s="706"/>
      <c r="M4" s="706"/>
    </row>
    <row r="5" spans="1:13" s="25" customFormat="1">
      <c r="A5" s="608" t="s">
        <v>335</v>
      </c>
      <c r="B5" s="609">
        <f>'CARE Table 2'!W7</f>
        <v>1190287</v>
      </c>
      <c r="C5" s="609">
        <v>23067</v>
      </c>
      <c r="D5" s="610">
        <f t="shared" ref="D5:D14" si="0">C5/B5</f>
        <v>1.9379359767854307E-2</v>
      </c>
      <c r="E5" s="611">
        <v>12618</v>
      </c>
      <c r="F5" s="611">
        <v>8862</v>
      </c>
      <c r="G5" s="610">
        <f>E5/C5</f>
        <v>0.54701521654311358</v>
      </c>
      <c r="H5" s="612">
        <f t="shared" ref="H5:H10" si="1">F5/B5</f>
        <v>7.4452632012279394E-3</v>
      </c>
      <c r="J5" s="613"/>
      <c r="L5" s="748"/>
      <c r="M5" s="614"/>
    </row>
    <row r="6" spans="1:13">
      <c r="A6" s="608" t="s">
        <v>336</v>
      </c>
      <c r="B6" s="609">
        <f>'CARE Table 2'!W8</f>
        <v>1181815</v>
      </c>
      <c r="C6" s="609">
        <v>22036</v>
      </c>
      <c r="D6" s="610">
        <f t="shared" si="0"/>
        <v>1.864589635433634E-2</v>
      </c>
      <c r="E6" s="611">
        <v>10401</v>
      </c>
      <c r="F6" s="611">
        <v>1354</v>
      </c>
      <c r="G6" s="610">
        <v>0</v>
      </c>
      <c r="H6" s="612">
        <f t="shared" si="1"/>
        <v>1.1456953922568253E-3</v>
      </c>
      <c r="J6" s="613"/>
      <c r="L6" s="748"/>
      <c r="M6" s="614"/>
    </row>
    <row r="7" spans="1:13">
      <c r="A7" s="608" t="s">
        <v>337</v>
      </c>
      <c r="B7" s="609">
        <f>'CARE Table 2'!W9</f>
        <v>1168716</v>
      </c>
      <c r="C7" s="609">
        <v>28757</v>
      </c>
      <c r="D7" s="610">
        <f t="shared" si="0"/>
        <v>2.4605635586404224E-2</v>
      </c>
      <c r="E7" s="611">
        <v>8947</v>
      </c>
      <c r="F7" s="611">
        <v>1241</v>
      </c>
      <c r="G7" s="610">
        <v>0</v>
      </c>
      <c r="H7" s="612">
        <f t="shared" si="1"/>
        <v>1.0618490719730028E-3</v>
      </c>
      <c r="J7" s="613"/>
      <c r="L7" s="748"/>
      <c r="M7" s="614"/>
    </row>
    <row r="8" spans="1:13">
      <c r="A8" s="608" t="s">
        <v>338</v>
      </c>
      <c r="B8" s="609">
        <f>'CARE Table 2'!W10</f>
        <v>1198585</v>
      </c>
      <c r="C8" s="609">
        <v>188</v>
      </c>
      <c r="D8" s="610">
        <f t="shared" si="0"/>
        <v>1.5685162086960874E-4</v>
      </c>
      <c r="E8" s="611">
        <v>-1194</v>
      </c>
      <c r="F8" s="611">
        <v>1368</v>
      </c>
      <c r="G8" s="610">
        <v>0</v>
      </c>
      <c r="H8" s="612">
        <f t="shared" si="1"/>
        <v>1.1413458369660891E-3</v>
      </c>
      <c r="J8" s="613"/>
      <c r="L8" s="748"/>
      <c r="M8" s="706"/>
    </row>
    <row r="9" spans="1:13">
      <c r="A9" s="608" t="s">
        <v>339</v>
      </c>
      <c r="B9" s="609">
        <f>'CARE Table 2'!W11</f>
        <v>1240773</v>
      </c>
      <c r="C9" s="615">
        <v>3</v>
      </c>
      <c r="D9" s="610">
        <f t="shared" si="0"/>
        <v>2.4178475837240174E-6</v>
      </c>
      <c r="E9" s="611">
        <v>-1</v>
      </c>
      <c r="F9" s="611">
        <v>4</v>
      </c>
      <c r="G9" s="610">
        <v>0</v>
      </c>
      <c r="H9" s="612">
        <f t="shared" si="1"/>
        <v>3.2237967782986896E-6</v>
      </c>
      <c r="L9" s="706"/>
      <c r="M9" s="706"/>
    </row>
    <row r="10" spans="1:13">
      <c r="A10" s="608" t="s">
        <v>340</v>
      </c>
      <c r="B10" s="609">
        <f>'CARE Table 2'!W12</f>
        <v>1256650</v>
      </c>
      <c r="C10" s="609">
        <v>0</v>
      </c>
      <c r="D10" s="610">
        <f t="shared" si="0"/>
        <v>0</v>
      </c>
      <c r="E10" s="609">
        <v>-124659</v>
      </c>
      <c r="F10" s="609">
        <v>7</v>
      </c>
      <c r="G10" s="610">
        <v>0</v>
      </c>
      <c r="H10" s="612">
        <f t="shared" si="1"/>
        <v>5.570365654716906E-6</v>
      </c>
      <c r="L10" s="706"/>
      <c r="M10" s="706"/>
    </row>
    <row r="11" spans="1:13">
      <c r="A11" s="608" t="s">
        <v>341</v>
      </c>
      <c r="B11" s="609">
        <f>'CARE Table 2'!W13</f>
        <v>1289685</v>
      </c>
      <c r="C11" s="609">
        <v>0</v>
      </c>
      <c r="D11" s="610">
        <f t="shared" si="0"/>
        <v>0</v>
      </c>
      <c r="E11" s="609">
        <v>-36436</v>
      </c>
      <c r="F11" s="609">
        <v>0</v>
      </c>
      <c r="G11" s="610">
        <v>0</v>
      </c>
      <c r="H11" s="612">
        <f t="shared" ref="H11" si="2">F11/B11</f>
        <v>0</v>
      </c>
      <c r="L11" s="706"/>
      <c r="M11" s="706"/>
    </row>
    <row r="12" spans="1:13">
      <c r="A12" s="608" t="s">
        <v>342</v>
      </c>
      <c r="B12" s="609">
        <f>'CARE Table 2'!W14</f>
        <v>1357973</v>
      </c>
      <c r="C12" s="609">
        <v>0</v>
      </c>
      <c r="D12" s="610">
        <f t="shared" si="0"/>
        <v>0</v>
      </c>
      <c r="E12" s="609">
        <v>-36168</v>
      </c>
      <c r="F12" s="609">
        <v>0</v>
      </c>
      <c r="G12" s="610">
        <v>0</v>
      </c>
      <c r="H12" s="612">
        <f t="shared" ref="H12" si="3">F12/B12</f>
        <v>0</v>
      </c>
      <c r="L12" s="706"/>
      <c r="M12" s="706"/>
    </row>
    <row r="13" spans="1:13">
      <c r="A13" s="608" t="s">
        <v>343</v>
      </c>
      <c r="B13" s="609">
        <f>'CARE Table 2'!W15</f>
        <v>1379866</v>
      </c>
      <c r="C13" s="609">
        <v>0</v>
      </c>
      <c r="D13" s="610">
        <f t="shared" si="0"/>
        <v>0</v>
      </c>
      <c r="E13" s="609">
        <v>-35224</v>
      </c>
      <c r="F13" s="609">
        <v>0</v>
      </c>
      <c r="G13" s="610">
        <v>0</v>
      </c>
      <c r="H13" s="612">
        <f t="shared" ref="H13" si="4">F13/B13</f>
        <v>0</v>
      </c>
      <c r="L13" s="706"/>
      <c r="M13" s="706"/>
    </row>
    <row r="14" spans="1:13">
      <c r="A14" s="608" t="s">
        <v>344</v>
      </c>
      <c r="B14" s="609">
        <f>'CARE Table 2'!W16</f>
        <v>1402767</v>
      </c>
      <c r="C14" s="609">
        <v>0</v>
      </c>
      <c r="D14" s="610">
        <f t="shared" si="0"/>
        <v>0</v>
      </c>
      <c r="E14" s="609">
        <v>-29754</v>
      </c>
      <c r="F14" s="609">
        <v>0</v>
      </c>
      <c r="G14" s="610">
        <v>0</v>
      </c>
      <c r="H14" s="612">
        <f t="shared" ref="H14" si="5">F14/B14</f>
        <v>0</v>
      </c>
      <c r="L14" s="706"/>
      <c r="M14" s="706"/>
    </row>
    <row r="15" spans="1:13">
      <c r="A15" s="608" t="s">
        <v>345</v>
      </c>
      <c r="B15" s="609">
        <v>1494909</v>
      </c>
      <c r="C15" s="609">
        <v>0</v>
      </c>
      <c r="D15" s="610">
        <f>C15/B15</f>
        <v>0</v>
      </c>
      <c r="E15" s="609">
        <v>-28116</v>
      </c>
      <c r="F15" s="609">
        <v>0</v>
      </c>
      <c r="G15" s="610">
        <v>0</v>
      </c>
      <c r="H15" s="612">
        <f>F15/B15</f>
        <v>0</v>
      </c>
      <c r="L15" s="706"/>
      <c r="M15" s="706"/>
    </row>
    <row r="16" spans="1:13" ht="13" thickBot="1">
      <c r="A16" s="616" t="s">
        <v>346</v>
      </c>
      <c r="B16" s="609"/>
      <c r="C16" s="617"/>
      <c r="D16" s="610"/>
      <c r="E16" s="617"/>
      <c r="F16" s="617"/>
      <c r="G16" s="610"/>
      <c r="H16" s="612"/>
      <c r="L16" s="706"/>
      <c r="M16" s="706"/>
    </row>
    <row r="17" spans="1:25" ht="13.5" thickBot="1">
      <c r="A17" s="618" t="s">
        <v>347</v>
      </c>
      <c r="B17" s="619">
        <f>'CARE Table 2'!W19</f>
        <v>1494909</v>
      </c>
      <c r="C17" s="619">
        <f>SUM(C5:C16)</f>
        <v>74051</v>
      </c>
      <c r="D17" s="620">
        <f>IFERROR(C17/B17,0)</f>
        <v>4.9535456673282456E-2</v>
      </c>
      <c r="E17" s="619">
        <f>SUM(E5:E16)</f>
        <v>-259586</v>
      </c>
      <c r="F17" s="619">
        <f>SUM(F5:F16)</f>
        <v>12836</v>
      </c>
      <c r="G17" s="620">
        <f>E17/C17</f>
        <v>-3.5055029641733402</v>
      </c>
      <c r="H17" s="620">
        <f>IFERROR(G17/F17,0)</f>
        <v>-2.730993272182409E-4</v>
      </c>
      <c r="L17" s="706"/>
      <c r="M17" s="706"/>
      <c r="N17" s="706"/>
      <c r="O17" s="706"/>
      <c r="P17" s="706"/>
      <c r="Q17" s="706"/>
      <c r="R17" s="706"/>
      <c r="S17" s="706"/>
      <c r="T17" s="706"/>
      <c r="U17" s="706"/>
      <c r="V17" s="706"/>
      <c r="W17" s="706"/>
      <c r="X17" s="706"/>
      <c r="Y17" s="706"/>
    </row>
    <row r="18" spans="1:25">
      <c r="A18" s="706"/>
      <c r="B18" s="706"/>
      <c r="C18" s="706"/>
      <c r="D18" s="706"/>
      <c r="E18" s="706"/>
      <c r="F18" s="706"/>
      <c r="H18" s="706" t="s">
        <v>26</v>
      </c>
      <c r="L18" s="706"/>
      <c r="M18" s="706"/>
      <c r="N18" s="706"/>
      <c r="O18" s="706"/>
      <c r="P18" s="706"/>
      <c r="Q18" s="706"/>
      <c r="R18" s="706"/>
      <c r="S18" s="706"/>
      <c r="T18" s="706"/>
      <c r="U18" s="706"/>
      <c r="V18" s="706"/>
      <c r="W18" s="706"/>
      <c r="X18" s="706"/>
      <c r="Y18" s="706"/>
    </row>
    <row r="19" spans="1:25" ht="12.75" customHeight="1">
      <c r="A19" s="1169" t="s">
        <v>520</v>
      </c>
      <c r="B19" s="1170"/>
      <c r="C19" s="1170"/>
      <c r="D19" s="1170"/>
      <c r="E19" s="1170"/>
      <c r="F19" s="1170"/>
      <c r="G19" s="1170"/>
      <c r="H19" s="1170"/>
      <c r="I19" s="536"/>
      <c r="L19" s="706"/>
      <c r="M19" s="706"/>
      <c r="N19" s="706"/>
      <c r="O19" s="706"/>
      <c r="P19" s="706"/>
      <c r="Q19" s="706"/>
      <c r="R19" s="706"/>
      <c r="S19" s="706"/>
      <c r="T19" s="706"/>
      <c r="U19" s="706"/>
      <c r="V19" s="706"/>
      <c r="W19" s="706"/>
      <c r="X19" s="706"/>
      <c r="Y19" s="706"/>
    </row>
    <row r="20" spans="1:25" ht="38.9" customHeight="1">
      <c r="A20" s="1169" t="s">
        <v>521</v>
      </c>
      <c r="B20" s="1170"/>
      <c r="C20" s="1170"/>
      <c r="D20" s="1170"/>
      <c r="E20" s="1170"/>
      <c r="F20" s="1170"/>
      <c r="G20" s="1170"/>
      <c r="H20" s="1170"/>
      <c r="I20" s="536"/>
      <c r="L20" s="706"/>
      <c r="M20" s="706"/>
      <c r="N20" s="706"/>
      <c r="O20" s="706"/>
      <c r="P20" s="706"/>
      <c r="Q20" s="706"/>
      <c r="R20" s="706"/>
      <c r="S20" s="706"/>
      <c r="T20" s="706"/>
      <c r="U20" s="706"/>
      <c r="V20" s="706"/>
      <c r="W20" s="706"/>
      <c r="X20" s="706"/>
      <c r="Y20" s="706"/>
    </row>
    <row r="21" spans="1:25" ht="12.75" customHeight="1">
      <c r="A21" s="1171" t="s">
        <v>522</v>
      </c>
      <c r="B21" s="1171"/>
      <c r="C21" s="1171"/>
      <c r="D21" s="1168"/>
      <c r="E21" s="1171"/>
      <c r="F21" s="1171"/>
      <c r="G21" s="1171"/>
      <c r="H21" s="1171"/>
      <c r="I21" s="536"/>
      <c r="L21" s="706"/>
      <c r="M21" s="706"/>
      <c r="N21" s="706"/>
      <c r="O21" s="706"/>
      <c r="P21" s="706"/>
      <c r="Q21" s="706"/>
      <c r="R21" s="706"/>
      <c r="S21" s="706"/>
      <c r="T21" s="706"/>
      <c r="U21" s="706"/>
      <c r="V21" s="706"/>
      <c r="W21" s="706"/>
      <c r="X21" s="706"/>
      <c r="Y21" s="706"/>
    </row>
    <row r="22" spans="1:25" ht="12.75" customHeight="1">
      <c r="A22" s="1167" t="s">
        <v>523</v>
      </c>
      <c r="B22" s="1168"/>
      <c r="C22" s="1168"/>
      <c r="D22" s="1168"/>
      <c r="E22" s="1168"/>
      <c r="F22" s="1168"/>
      <c r="G22" s="1168"/>
      <c r="H22" s="1168"/>
      <c r="I22" s="316"/>
      <c r="L22" s="706"/>
      <c r="M22" s="706"/>
      <c r="N22" s="706"/>
      <c r="O22" s="706"/>
      <c r="P22" s="706"/>
      <c r="Q22" s="706"/>
      <c r="R22" s="706"/>
      <c r="S22" s="706"/>
      <c r="T22" s="706"/>
      <c r="U22" s="706"/>
      <c r="V22" s="706"/>
      <c r="W22" s="706"/>
      <c r="X22" s="706"/>
      <c r="Y22" s="706"/>
    </row>
    <row r="23" spans="1:25">
      <c r="A23" s="1167" t="s">
        <v>468</v>
      </c>
      <c r="B23" s="1168"/>
      <c r="C23" s="1168"/>
      <c r="D23" s="1168"/>
      <c r="E23" s="1168"/>
      <c r="F23" s="1168"/>
      <c r="G23" s="1168"/>
      <c r="H23" s="1168"/>
      <c r="I23" s="316"/>
      <c r="L23" s="706"/>
      <c r="M23" s="706"/>
      <c r="N23" s="706"/>
      <c r="O23" s="706"/>
      <c r="P23" s="706"/>
      <c r="Q23" s="706"/>
      <c r="R23" s="706"/>
      <c r="S23" s="706"/>
      <c r="T23" s="706"/>
      <c r="U23" s="706"/>
      <c r="V23" s="706"/>
      <c r="W23" s="706"/>
      <c r="X23" s="706"/>
      <c r="Y23" s="706"/>
    </row>
    <row r="24" spans="1:25">
      <c r="A24" s="943" t="s">
        <v>524</v>
      </c>
      <c r="B24" s="943"/>
      <c r="C24" s="943"/>
      <c r="D24" s="943"/>
      <c r="E24" s="943"/>
      <c r="F24" s="943"/>
      <c r="G24" s="943"/>
      <c r="H24" s="943"/>
      <c r="L24" s="706"/>
      <c r="M24" s="706"/>
      <c r="N24" s="706"/>
      <c r="O24" s="706"/>
      <c r="P24" s="706"/>
      <c r="Q24" s="706"/>
      <c r="R24" s="706"/>
      <c r="S24" s="706"/>
      <c r="T24" s="706"/>
      <c r="U24" s="706"/>
      <c r="V24" s="706"/>
      <c r="W24" s="706"/>
      <c r="X24" s="706"/>
      <c r="Y24" s="706"/>
    </row>
    <row r="26" spans="1:25" ht="18.5">
      <c r="A26" s="1122"/>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row>
    <row r="27" spans="1:25">
      <c r="A27" s="706"/>
      <c r="B27" s="706"/>
      <c r="C27" s="706"/>
      <c r="D27" s="706"/>
      <c r="E27" s="706"/>
      <c r="F27" s="706"/>
      <c r="H27" s="706"/>
      <c r="L27" s="706"/>
      <c r="M27" s="706"/>
      <c r="N27" s="706"/>
      <c r="O27" s="706"/>
      <c r="P27" s="706"/>
      <c r="Q27" s="706"/>
      <c r="R27" s="706"/>
      <c r="S27" s="706"/>
      <c r="T27" s="706"/>
      <c r="U27" s="706"/>
      <c r="V27" s="706"/>
      <c r="W27" s="706"/>
      <c r="X27" s="706"/>
      <c r="Y27" s="706"/>
    </row>
  </sheetData>
  <mergeCells count="10">
    <mergeCell ref="A26:Y26"/>
    <mergeCell ref="A24:H24"/>
    <mergeCell ref="A22:H22"/>
    <mergeCell ref="A23:H23"/>
    <mergeCell ref="A1:H1"/>
    <mergeCell ref="A2:H2"/>
    <mergeCell ref="A3:H3"/>
    <mergeCell ref="A19:H19"/>
    <mergeCell ref="A20:H20"/>
    <mergeCell ref="A21:H21"/>
  </mergeCells>
  <printOptions horizontalCentered="1" verticalCentered="1"/>
  <pageMargins left="0.25" right="0.25" top="0.5" bottom="0.5" header="0.5" footer="0.5"/>
  <pageSetup orientation="landscape" r:id="rId1"/>
  <ignoredErrors>
    <ignoredError sqref="D17"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22"/>
  <sheetViews>
    <sheetView zoomScale="110" zoomScaleNormal="110" zoomScaleSheetLayoutView="108" workbookViewId="0">
      <pane xSplit="1" topLeftCell="B1" activePane="topRight" state="frozen"/>
      <selection activeCell="A57" sqref="A57"/>
      <selection pane="topRight" activeCell="P28" sqref="P28"/>
    </sheetView>
  </sheetViews>
  <sheetFormatPr defaultColWidth="8.54296875" defaultRowHeight="12.5"/>
  <cols>
    <col min="1" max="1" width="43.81640625" style="145" customWidth="1"/>
    <col min="2" max="2" width="14.453125" style="145" customWidth="1"/>
    <col min="3" max="3" width="5.7265625" style="145" bestFit="1" customWidth="1"/>
    <col min="4" max="4" width="13.453125" style="145" bestFit="1" customWidth="1"/>
    <col min="5" max="5" width="15.453125" style="145" bestFit="1" customWidth="1"/>
    <col min="6" max="6" width="5.7265625" style="145" bestFit="1" customWidth="1"/>
    <col min="7" max="8" width="12.453125" style="145" bestFit="1" customWidth="1"/>
    <col min="9" max="9" width="5.7265625" style="145" bestFit="1" customWidth="1"/>
    <col min="10" max="10" width="13.453125" style="145" bestFit="1" customWidth="1"/>
    <col min="11" max="11" width="7.54296875" style="145" bestFit="1" customWidth="1"/>
    <col min="12" max="12" width="4.453125" style="145" bestFit="1" customWidth="1"/>
    <col min="13" max="13" width="10.54296875" style="145" customWidth="1"/>
    <col min="14" max="14" width="18" style="145" customWidth="1"/>
    <col min="15" max="15" width="11.26953125" style="145" bestFit="1" customWidth="1"/>
    <col min="16" max="16384" width="8.54296875" style="145"/>
  </cols>
  <sheetData>
    <row r="1" spans="1:15" ht="15.5">
      <c r="A1" s="944" t="s">
        <v>44</v>
      </c>
      <c r="B1" s="944"/>
      <c r="C1" s="944"/>
      <c r="D1" s="944"/>
      <c r="E1" s="944"/>
      <c r="F1" s="944"/>
      <c r="G1" s="944"/>
      <c r="H1" s="944"/>
      <c r="I1" s="944"/>
      <c r="J1" s="944"/>
      <c r="K1" s="944"/>
      <c r="L1" s="944"/>
      <c r="M1" s="944"/>
    </row>
    <row r="2" spans="1:15" ht="15.5">
      <c r="A2" s="960" t="s">
        <v>1</v>
      </c>
      <c r="B2" s="961"/>
      <c r="C2" s="961"/>
      <c r="D2" s="961"/>
      <c r="E2" s="961"/>
      <c r="F2" s="961"/>
      <c r="G2" s="961"/>
      <c r="H2" s="961"/>
      <c r="I2" s="961"/>
      <c r="J2" s="961"/>
      <c r="K2" s="961"/>
      <c r="L2" s="961"/>
      <c r="M2" s="961"/>
    </row>
    <row r="3" spans="1:15" ht="16" thickBot="1">
      <c r="A3" s="962" t="str">
        <f>'ESA Table 1'!A3:M3</f>
        <v>Through November 2020</v>
      </c>
      <c r="B3" s="961"/>
      <c r="C3" s="961"/>
      <c r="D3" s="961"/>
      <c r="E3" s="961"/>
      <c r="F3" s="961"/>
      <c r="G3" s="961"/>
      <c r="H3" s="961"/>
      <c r="I3" s="961"/>
      <c r="J3" s="961"/>
      <c r="K3" s="961"/>
      <c r="L3" s="961"/>
      <c r="M3" s="961"/>
    </row>
    <row r="4" spans="1:15" ht="13">
      <c r="A4" s="329"/>
      <c r="B4" s="963" t="s">
        <v>3</v>
      </c>
      <c r="C4" s="964"/>
      <c r="D4" s="965"/>
      <c r="E4" s="963" t="s">
        <v>4</v>
      </c>
      <c r="F4" s="964"/>
      <c r="G4" s="965"/>
      <c r="H4" s="963" t="s">
        <v>5</v>
      </c>
      <c r="I4" s="964"/>
      <c r="J4" s="965"/>
      <c r="K4" s="966" t="s">
        <v>6</v>
      </c>
      <c r="L4" s="964"/>
      <c r="M4" s="965"/>
    </row>
    <row r="5" spans="1:15" ht="13">
      <c r="A5" s="330" t="s">
        <v>45</v>
      </c>
      <c r="B5" s="331" t="s">
        <v>8</v>
      </c>
      <c r="C5" s="332" t="s">
        <v>9</v>
      </c>
      <c r="D5" s="333" t="s">
        <v>10</v>
      </c>
      <c r="E5" s="331" t="s">
        <v>8</v>
      </c>
      <c r="F5" s="332" t="s">
        <v>9</v>
      </c>
      <c r="G5" s="333" t="s">
        <v>10</v>
      </c>
      <c r="H5" s="331" t="s">
        <v>8</v>
      </c>
      <c r="I5" s="332" t="s">
        <v>9</v>
      </c>
      <c r="J5" s="333" t="s">
        <v>10</v>
      </c>
      <c r="K5" s="331" t="s">
        <v>8</v>
      </c>
      <c r="L5" s="332" t="s">
        <v>9</v>
      </c>
      <c r="M5" s="333" t="s">
        <v>10</v>
      </c>
    </row>
    <row r="6" spans="1:15" ht="13">
      <c r="A6" s="334" t="s">
        <v>11</v>
      </c>
      <c r="B6" s="335"/>
      <c r="C6" s="336"/>
      <c r="D6" s="337"/>
      <c r="E6" s="335"/>
      <c r="F6" s="336"/>
      <c r="G6" s="337"/>
      <c r="H6" s="335"/>
      <c r="I6" s="336"/>
      <c r="J6" s="337"/>
      <c r="K6" s="338"/>
      <c r="L6" s="336"/>
      <c r="M6" s="339"/>
    </row>
    <row r="7" spans="1:15">
      <c r="A7" s="340" t="s">
        <v>23</v>
      </c>
      <c r="B7" s="341">
        <v>4500000</v>
      </c>
      <c r="C7" s="342"/>
      <c r="D7" s="258">
        <f t="shared" ref="D7:D13" si="0">SUM(B7:C7)</f>
        <v>4500000</v>
      </c>
      <c r="E7" s="271">
        <v>0</v>
      </c>
      <c r="F7" s="342"/>
      <c r="G7" s="258">
        <f t="shared" ref="G7:G10" si="1">SUM(E7:F7)</f>
        <v>0</v>
      </c>
      <c r="H7" s="271">
        <v>241500.76429999998</v>
      </c>
      <c r="I7" s="342"/>
      <c r="J7" s="258">
        <f>H7</f>
        <v>241500.76429999998</v>
      </c>
      <c r="K7" s="343">
        <f>H7/B7</f>
        <v>5.3666836511111107E-2</v>
      </c>
      <c r="L7" s="342"/>
      <c r="M7" s="272">
        <f>J7/D7</f>
        <v>5.3666836511111107E-2</v>
      </c>
      <c r="N7" s="294"/>
      <c r="O7" s="801"/>
    </row>
    <row r="8" spans="1:15">
      <c r="A8" s="345" t="s">
        <v>46</v>
      </c>
      <c r="B8" s="341">
        <v>1000000</v>
      </c>
      <c r="C8" s="342"/>
      <c r="D8" s="258">
        <f t="shared" si="0"/>
        <v>1000000</v>
      </c>
      <c r="E8" s="341"/>
      <c r="F8" s="342"/>
      <c r="G8" s="258">
        <f t="shared" si="1"/>
        <v>0</v>
      </c>
      <c r="H8" s="341"/>
      <c r="I8" s="342"/>
      <c r="J8" s="258">
        <f t="shared" ref="J8:J10" si="2">SUM(H8:I8)</f>
        <v>0</v>
      </c>
      <c r="K8" s="343">
        <f t="shared" ref="K8:M14" si="3">H8/B8</f>
        <v>0</v>
      </c>
      <c r="L8" s="342"/>
      <c r="M8" s="272">
        <f t="shared" ref="M8:M10" si="4">J8/D8</f>
        <v>0</v>
      </c>
      <c r="O8" s="801"/>
    </row>
    <row r="9" spans="1:15" ht="25">
      <c r="A9" s="345" t="s">
        <v>47</v>
      </c>
      <c r="B9" s="341">
        <v>7006783</v>
      </c>
      <c r="C9" s="342"/>
      <c r="D9" s="258">
        <f t="shared" si="0"/>
        <v>7006783</v>
      </c>
      <c r="E9" s="271">
        <v>619840.29750000034</v>
      </c>
      <c r="F9" s="342"/>
      <c r="G9" s="258">
        <f t="shared" si="1"/>
        <v>619840.29750000034</v>
      </c>
      <c r="H9" s="341">
        <v>7290782.3875000002</v>
      </c>
      <c r="I9" s="342" t="s">
        <v>26</v>
      </c>
      <c r="J9" s="258">
        <f t="shared" si="2"/>
        <v>7290782.3875000002</v>
      </c>
      <c r="K9" s="343">
        <f t="shared" si="3"/>
        <v>1.0405320654999592</v>
      </c>
      <c r="L9" s="342"/>
      <c r="M9" s="272">
        <f t="shared" si="4"/>
        <v>1.0405320654999592</v>
      </c>
      <c r="N9" s="346"/>
      <c r="O9" s="801"/>
    </row>
    <row r="10" spans="1:15">
      <c r="A10" s="347" t="s">
        <v>48</v>
      </c>
      <c r="B10" s="341">
        <v>1790584</v>
      </c>
      <c r="C10" s="342"/>
      <c r="D10" s="258">
        <f t="shared" si="0"/>
        <v>1790584</v>
      </c>
      <c r="E10" s="341"/>
      <c r="F10" s="342"/>
      <c r="G10" s="258">
        <f t="shared" si="1"/>
        <v>0</v>
      </c>
      <c r="H10" s="341"/>
      <c r="I10" s="342"/>
      <c r="J10" s="258">
        <f t="shared" si="2"/>
        <v>0</v>
      </c>
      <c r="K10" s="343">
        <f t="shared" si="3"/>
        <v>0</v>
      </c>
      <c r="L10" s="342"/>
      <c r="M10" s="272">
        <f t="shared" si="4"/>
        <v>0</v>
      </c>
      <c r="N10" s="344"/>
      <c r="O10" s="801"/>
    </row>
    <row r="11" spans="1:15">
      <c r="A11" s="347" t="s">
        <v>49</v>
      </c>
      <c r="B11" s="341"/>
      <c r="C11" s="342"/>
      <c r="D11" s="258">
        <f t="shared" si="0"/>
        <v>0</v>
      </c>
      <c r="E11" s="341"/>
      <c r="F11" s="342"/>
      <c r="G11" s="258"/>
      <c r="H11" s="341"/>
      <c r="I11" s="342"/>
      <c r="J11" s="258"/>
      <c r="K11" s="343"/>
      <c r="L11" s="348"/>
      <c r="M11" s="273"/>
      <c r="O11" s="801"/>
    </row>
    <row r="12" spans="1:15" ht="14.25" customHeight="1">
      <c r="A12" s="349" t="s">
        <v>50</v>
      </c>
      <c r="B12" s="341">
        <v>3485509</v>
      </c>
      <c r="C12" s="342"/>
      <c r="D12" s="258">
        <f t="shared" si="0"/>
        <v>3485509</v>
      </c>
      <c r="E12" s="341"/>
      <c r="F12" s="342"/>
      <c r="G12" s="258">
        <f t="shared" ref="G12" si="5">SUM(E12:F12)</f>
        <v>0</v>
      </c>
      <c r="H12" s="341"/>
      <c r="I12" s="342"/>
      <c r="J12" s="258">
        <f t="shared" ref="J12" si="6">SUM(H12:I12)</f>
        <v>0</v>
      </c>
      <c r="K12" s="343">
        <f t="shared" si="3"/>
        <v>0</v>
      </c>
      <c r="L12" s="348"/>
      <c r="M12" s="273">
        <f t="shared" ref="M12:M13" si="7">J12/D12</f>
        <v>0</v>
      </c>
      <c r="N12" s="346"/>
      <c r="O12" s="801"/>
    </row>
    <row r="13" spans="1:15" ht="14.25" customHeight="1" thickBot="1">
      <c r="A13" s="350" t="s">
        <v>51</v>
      </c>
      <c r="B13" s="351">
        <v>2400527</v>
      </c>
      <c r="C13" s="348"/>
      <c r="D13" s="267">
        <f t="shared" si="0"/>
        <v>2400527</v>
      </c>
      <c r="E13" s="271">
        <v>411936.9719</v>
      </c>
      <c r="F13" s="348"/>
      <c r="G13" s="352">
        <f>E13</f>
        <v>411936.9719</v>
      </c>
      <c r="H13" s="353">
        <v>3474828.2829999998</v>
      </c>
      <c r="I13" s="348"/>
      <c r="J13" s="267">
        <f>H13</f>
        <v>3474828.2829999998</v>
      </c>
      <c r="K13" s="354">
        <f t="shared" si="3"/>
        <v>1.4475272650547151</v>
      </c>
      <c r="L13" s="348"/>
      <c r="M13" s="273">
        <f t="shared" si="7"/>
        <v>1.4475272650547151</v>
      </c>
      <c r="N13" s="344"/>
      <c r="O13" s="801"/>
    </row>
    <row r="14" spans="1:15" ht="13.5" thickBot="1">
      <c r="A14" s="356" t="s">
        <v>52</v>
      </c>
      <c r="B14" s="269">
        <f t="shared" ref="B14:J14" si="8">SUM(B7:B13)</f>
        <v>20183403</v>
      </c>
      <c r="C14" s="268"/>
      <c r="D14" s="270">
        <f t="shared" si="8"/>
        <v>20183403</v>
      </c>
      <c r="E14" s="269">
        <f t="shared" si="8"/>
        <v>1031777.2694000003</v>
      </c>
      <c r="F14" s="268"/>
      <c r="G14" s="270">
        <f t="shared" si="8"/>
        <v>1031777.2694000003</v>
      </c>
      <c r="H14" s="269">
        <f t="shared" si="8"/>
        <v>11007111.434799999</v>
      </c>
      <c r="I14" s="268"/>
      <c r="J14" s="270">
        <f t="shared" si="8"/>
        <v>11007111.434799999</v>
      </c>
      <c r="K14" s="357">
        <f t="shared" si="3"/>
        <v>0.54535458836153639</v>
      </c>
      <c r="L14" s="268"/>
      <c r="M14" s="358">
        <f t="shared" si="3"/>
        <v>0.54535458836153639</v>
      </c>
    </row>
    <row r="15" spans="1:15">
      <c r="A15" s="312"/>
      <c r="B15" s="312"/>
      <c r="C15" s="312"/>
      <c r="D15" s="312"/>
      <c r="E15" s="312"/>
      <c r="F15" s="312"/>
      <c r="G15" s="312"/>
      <c r="H15" s="312"/>
      <c r="I15" s="312"/>
      <c r="J15" s="312"/>
      <c r="K15" s="312"/>
      <c r="L15" s="312"/>
      <c r="M15" s="312"/>
    </row>
    <row r="16" spans="1:15" ht="14">
      <c r="A16" s="957" t="s">
        <v>53</v>
      </c>
      <c r="B16" s="958"/>
      <c r="C16" s="958"/>
      <c r="D16" s="958"/>
      <c r="E16" s="958"/>
      <c r="F16" s="958"/>
      <c r="G16" s="958"/>
      <c r="H16" s="958"/>
      <c r="I16" s="359"/>
      <c r="J16" s="359"/>
      <c r="K16" s="359"/>
      <c r="L16" s="359"/>
      <c r="M16" s="360"/>
    </row>
    <row r="17" spans="1:13">
      <c r="A17" s="959" t="s">
        <v>38</v>
      </c>
      <c r="B17" s="959"/>
      <c r="C17" s="959"/>
      <c r="D17" s="959"/>
      <c r="E17" s="959"/>
      <c r="F17" s="959"/>
      <c r="G17" s="959"/>
      <c r="H17" s="959"/>
      <c r="I17" s="959"/>
      <c r="J17" s="959"/>
      <c r="K17" s="959"/>
      <c r="L17" s="959"/>
      <c r="M17" s="959"/>
    </row>
    <row r="18" spans="1:13" ht="30.75" customHeight="1">
      <c r="A18" s="956" t="s">
        <v>54</v>
      </c>
      <c r="B18" s="956"/>
      <c r="C18" s="956"/>
      <c r="D18" s="956"/>
      <c r="E18" s="956"/>
      <c r="F18" s="956"/>
      <c r="G18" s="956"/>
      <c r="H18" s="956"/>
      <c r="I18" s="956"/>
      <c r="J18" s="956"/>
      <c r="K18" s="956"/>
      <c r="L18" s="956"/>
      <c r="M18" s="956"/>
    </row>
    <row r="19" spans="1:13" ht="13">
      <c r="A19" s="145" t="s">
        <v>55</v>
      </c>
      <c r="B19" s="361"/>
    </row>
    <row r="22" spans="1:13">
      <c r="E22" s="344"/>
      <c r="H22" s="355"/>
    </row>
  </sheetData>
  <mergeCells count="10">
    <mergeCell ref="A16:H16"/>
    <mergeCell ref="A17:M17"/>
    <mergeCell ref="A18:M18"/>
    <mergeCell ref="A1:M1"/>
    <mergeCell ref="A2:M2"/>
    <mergeCell ref="A3:M3"/>
    <mergeCell ref="B4:D4"/>
    <mergeCell ref="E4:G4"/>
    <mergeCell ref="H4:J4"/>
    <mergeCell ref="K4:M4"/>
  </mergeCells>
  <printOptions horizontalCentered="1" verticalCentered="1"/>
  <pageMargins left="0.25" right="0.25" top="0.5" bottom="0.5" header="0.5" footer="0.5"/>
  <pageSetup scale="74" orientation="landscape" r:id="rId1"/>
  <ignoredErrors>
    <ignoredError sqref="A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K74"/>
  <sheetViews>
    <sheetView zoomScale="110" zoomScaleNormal="110" workbookViewId="0">
      <selection activeCell="N19" sqref="N19"/>
    </sheetView>
  </sheetViews>
  <sheetFormatPr defaultColWidth="9.453125" defaultRowHeight="12.5"/>
  <cols>
    <col min="1" max="1" width="48.54296875" style="7" customWidth="1"/>
    <col min="2" max="6" width="9.54296875" style="7" customWidth="1"/>
    <col min="7" max="7" width="12.54296875" style="7" customWidth="1"/>
    <col min="8" max="8" width="17" style="7" bestFit="1" customWidth="1"/>
    <col min="9" max="9" width="37.1796875" style="7" bestFit="1" customWidth="1"/>
    <col min="10" max="16384" width="9.453125" style="7"/>
  </cols>
  <sheetData>
    <row r="1" spans="1:11" ht="15.5">
      <c r="A1" s="1174" t="s">
        <v>525</v>
      </c>
      <c r="B1" s="990"/>
      <c r="C1" s="990"/>
      <c r="D1" s="990"/>
      <c r="E1" s="990"/>
      <c r="F1" s="990"/>
      <c r="G1" s="1175"/>
      <c r="H1" s="706"/>
      <c r="I1" s="706"/>
      <c r="J1" s="706"/>
      <c r="K1" s="706"/>
    </row>
    <row r="2" spans="1:11" ht="15.5">
      <c r="A2" s="1152" t="s">
        <v>1</v>
      </c>
      <c r="B2" s="1152"/>
      <c r="C2" s="1152"/>
      <c r="D2" s="1152"/>
      <c r="E2" s="1152"/>
      <c r="F2" s="1152"/>
      <c r="G2" s="1152"/>
      <c r="H2" s="605"/>
      <c r="I2" s="706"/>
      <c r="J2" s="706"/>
      <c r="K2" s="706"/>
    </row>
    <row r="3" spans="1:11" ht="16" thickBot="1">
      <c r="A3" s="1137" t="str">
        <f>'CARE Table 1'!A3:M3</f>
        <v>Through November 2020</v>
      </c>
      <c r="B3" s="1137"/>
      <c r="C3" s="1137"/>
      <c r="D3" s="1137"/>
      <c r="E3" s="1137"/>
      <c r="F3" s="1137"/>
      <c r="G3" s="1137"/>
      <c r="H3" s="537"/>
      <c r="I3" s="706"/>
      <c r="J3" s="706"/>
      <c r="K3" s="706"/>
    </row>
    <row r="4" spans="1:11" ht="13.4" customHeight="1">
      <c r="A4" s="1176" t="s">
        <v>526</v>
      </c>
      <c r="B4" s="1178" t="s">
        <v>527</v>
      </c>
      <c r="C4" s="1179"/>
      <c r="D4" s="1179"/>
      <c r="E4" s="1180"/>
      <c r="F4" s="1178" t="s">
        <v>528</v>
      </c>
      <c r="G4" s="1181"/>
      <c r="H4" s="706"/>
      <c r="I4" s="706"/>
      <c r="J4" s="706"/>
      <c r="K4" s="706"/>
    </row>
    <row r="5" spans="1:11" ht="13.4" customHeight="1">
      <c r="A5" s="1177"/>
      <c r="B5" s="1184" t="s">
        <v>529</v>
      </c>
      <c r="C5" s="1185"/>
      <c r="D5" s="1185"/>
      <c r="E5" s="1186"/>
      <c r="F5" s="1182"/>
      <c r="G5" s="1183"/>
      <c r="H5" s="706"/>
      <c r="I5" s="706"/>
      <c r="J5" s="706"/>
      <c r="K5" s="706"/>
    </row>
    <row r="6" spans="1:11" ht="24.75" customHeight="1">
      <c r="A6" s="1177"/>
      <c r="B6" s="622" t="s">
        <v>530</v>
      </c>
      <c r="C6" s="622" t="s">
        <v>531</v>
      </c>
      <c r="D6" s="622" t="s">
        <v>532</v>
      </c>
      <c r="E6" s="623" t="s">
        <v>533</v>
      </c>
      <c r="F6" s="624" t="s">
        <v>534</v>
      </c>
      <c r="G6" s="625" t="s">
        <v>535</v>
      </c>
      <c r="H6" s="706"/>
      <c r="I6" s="706"/>
      <c r="J6" s="706"/>
      <c r="K6" s="706"/>
    </row>
    <row r="7" spans="1:11" ht="13">
      <c r="A7" s="626" t="s">
        <v>536</v>
      </c>
      <c r="B7" s="627"/>
      <c r="C7" s="628" t="s">
        <v>537</v>
      </c>
      <c r="D7" s="629"/>
      <c r="E7" s="630"/>
      <c r="F7" s="631">
        <v>0</v>
      </c>
      <c r="G7" s="631">
        <v>7</v>
      </c>
      <c r="H7" s="706"/>
      <c r="I7" s="706"/>
      <c r="J7" s="706"/>
      <c r="K7" s="706"/>
    </row>
    <row r="8" spans="1:11" ht="13">
      <c r="A8" s="626" t="s">
        <v>538</v>
      </c>
      <c r="B8" s="627" t="s">
        <v>13</v>
      </c>
      <c r="C8" s="628" t="s">
        <v>537</v>
      </c>
      <c r="D8" s="629" t="s">
        <v>13</v>
      </c>
      <c r="E8" s="630" t="s">
        <v>13</v>
      </c>
      <c r="F8" s="631">
        <v>0</v>
      </c>
      <c r="G8" s="631">
        <v>0</v>
      </c>
      <c r="H8" s="706"/>
      <c r="I8" s="706"/>
      <c r="J8" s="706"/>
      <c r="K8" s="706"/>
    </row>
    <row r="9" spans="1:11">
      <c r="A9" s="626" t="s">
        <v>539</v>
      </c>
      <c r="B9" s="628" t="s">
        <v>537</v>
      </c>
      <c r="C9" s="628" t="s">
        <v>13</v>
      </c>
      <c r="D9" s="632" t="s">
        <v>13</v>
      </c>
      <c r="E9" s="630" t="s">
        <v>13</v>
      </c>
      <c r="F9" s="631">
        <v>0</v>
      </c>
      <c r="G9" s="631">
        <v>2</v>
      </c>
      <c r="H9" s="706"/>
      <c r="I9" s="706"/>
      <c r="J9" s="706"/>
      <c r="K9" s="706"/>
    </row>
    <row r="10" spans="1:11">
      <c r="A10" s="626" t="s">
        <v>540</v>
      </c>
      <c r="B10" s="628" t="s">
        <v>537</v>
      </c>
      <c r="C10" s="628" t="s">
        <v>13</v>
      </c>
      <c r="D10" s="632" t="s">
        <v>13</v>
      </c>
      <c r="E10" s="630" t="s">
        <v>13</v>
      </c>
      <c r="F10" s="631">
        <v>0</v>
      </c>
      <c r="G10" s="631">
        <v>0</v>
      </c>
      <c r="H10" s="706"/>
      <c r="I10" s="706"/>
      <c r="J10" s="706"/>
      <c r="K10" s="706"/>
    </row>
    <row r="11" spans="1:11">
      <c r="A11" s="626" t="s">
        <v>541</v>
      </c>
      <c r="B11" s="628" t="s">
        <v>537</v>
      </c>
      <c r="C11" s="628" t="s">
        <v>13</v>
      </c>
      <c r="D11" s="632" t="s">
        <v>13</v>
      </c>
      <c r="E11" s="630" t="s">
        <v>13</v>
      </c>
      <c r="F11" s="631">
        <v>1</v>
      </c>
      <c r="G11" s="631">
        <v>5</v>
      </c>
      <c r="H11" s="706"/>
      <c r="I11" s="706"/>
      <c r="J11" s="706"/>
      <c r="K11" s="706"/>
    </row>
    <row r="12" spans="1:11">
      <c r="A12" s="626" t="s">
        <v>542</v>
      </c>
      <c r="B12" s="628" t="s">
        <v>537</v>
      </c>
      <c r="C12" s="628" t="s">
        <v>13</v>
      </c>
      <c r="D12" s="632" t="s">
        <v>537</v>
      </c>
      <c r="E12" s="630" t="s">
        <v>13</v>
      </c>
      <c r="F12" s="631">
        <v>1</v>
      </c>
      <c r="G12" s="631">
        <v>11</v>
      </c>
      <c r="H12" s="706"/>
      <c r="I12" s="706"/>
      <c r="J12" s="706"/>
      <c r="K12" s="706"/>
    </row>
    <row r="13" spans="1:11">
      <c r="A13" s="626" t="s">
        <v>543</v>
      </c>
      <c r="B13" s="628" t="s">
        <v>537</v>
      </c>
      <c r="C13" s="628" t="s">
        <v>13</v>
      </c>
      <c r="D13" s="632" t="s">
        <v>13</v>
      </c>
      <c r="E13" s="630" t="s">
        <v>13</v>
      </c>
      <c r="F13" s="631">
        <v>0</v>
      </c>
      <c r="G13" s="631">
        <v>0</v>
      </c>
      <c r="H13" s="706"/>
      <c r="I13" s="706"/>
      <c r="J13" s="706"/>
      <c r="K13" s="706"/>
    </row>
    <row r="14" spans="1:11">
      <c r="A14" s="626" t="s">
        <v>544</v>
      </c>
      <c r="B14" s="628" t="s">
        <v>537</v>
      </c>
      <c r="C14" s="628" t="s">
        <v>13</v>
      </c>
      <c r="D14" s="632" t="s">
        <v>13</v>
      </c>
      <c r="E14" s="630" t="s">
        <v>13</v>
      </c>
      <c r="F14" s="631">
        <v>41</v>
      </c>
      <c r="G14" s="631">
        <v>1159</v>
      </c>
      <c r="H14" s="706"/>
      <c r="I14" s="706"/>
      <c r="J14" s="706"/>
      <c r="K14" s="706"/>
    </row>
    <row r="15" spans="1:11" s="706" customFormat="1">
      <c r="A15" s="626" t="s">
        <v>545</v>
      </c>
      <c r="B15" s="628" t="s">
        <v>537</v>
      </c>
      <c r="C15" s="628"/>
      <c r="D15" s="632"/>
      <c r="E15" s="630"/>
      <c r="F15" s="631">
        <v>0</v>
      </c>
      <c r="G15" s="631">
        <v>1</v>
      </c>
    </row>
    <row r="16" spans="1:11">
      <c r="A16" s="626" t="s">
        <v>546</v>
      </c>
      <c r="B16" s="628" t="s">
        <v>537</v>
      </c>
      <c r="C16" s="628"/>
      <c r="D16" s="632"/>
      <c r="E16" s="630"/>
      <c r="F16" s="631">
        <v>0</v>
      </c>
      <c r="G16" s="631">
        <v>1</v>
      </c>
      <c r="H16" s="706"/>
      <c r="I16" s="706"/>
      <c r="J16" s="706"/>
      <c r="K16" s="706"/>
    </row>
    <row r="17" spans="1:11">
      <c r="A17" s="626" t="s">
        <v>545</v>
      </c>
      <c r="B17" s="628" t="s">
        <v>537</v>
      </c>
      <c r="C17" s="628" t="s">
        <v>13</v>
      </c>
      <c r="D17" s="632" t="s">
        <v>13</v>
      </c>
      <c r="E17" s="630" t="s">
        <v>13</v>
      </c>
      <c r="F17" s="631">
        <v>0</v>
      </c>
      <c r="G17" s="631">
        <v>0</v>
      </c>
      <c r="H17" s="706"/>
      <c r="I17" s="706"/>
      <c r="J17" s="706"/>
      <c r="K17" s="706"/>
    </row>
    <row r="18" spans="1:11">
      <c r="A18" s="626" t="s">
        <v>547</v>
      </c>
      <c r="B18" s="628" t="s">
        <v>537</v>
      </c>
      <c r="C18" s="628" t="s">
        <v>13</v>
      </c>
      <c r="D18" s="632" t="s">
        <v>13</v>
      </c>
      <c r="E18" s="630" t="s">
        <v>13</v>
      </c>
      <c r="F18" s="631">
        <v>0</v>
      </c>
      <c r="G18" s="631">
        <v>0</v>
      </c>
      <c r="H18" s="706"/>
      <c r="I18" s="706"/>
      <c r="J18" s="706"/>
      <c r="K18" s="706"/>
    </row>
    <row r="19" spans="1:11">
      <c r="A19" s="626" t="s">
        <v>548</v>
      </c>
      <c r="B19" s="628" t="s">
        <v>537</v>
      </c>
      <c r="C19" s="628" t="s">
        <v>13</v>
      </c>
      <c r="D19" s="632" t="s">
        <v>13</v>
      </c>
      <c r="E19" s="630" t="s">
        <v>13</v>
      </c>
      <c r="F19" s="631">
        <v>0</v>
      </c>
      <c r="G19" s="631">
        <v>0</v>
      </c>
      <c r="H19" s="706"/>
      <c r="I19" s="706"/>
      <c r="J19" s="706"/>
      <c r="K19" s="706"/>
    </row>
    <row r="20" spans="1:11">
      <c r="A20" s="626" t="s">
        <v>549</v>
      </c>
      <c r="B20" s="628" t="s">
        <v>13</v>
      </c>
      <c r="C20" s="628" t="s">
        <v>537</v>
      </c>
      <c r="D20" s="632" t="s">
        <v>13</v>
      </c>
      <c r="E20" s="630" t="s">
        <v>13</v>
      </c>
      <c r="F20" s="631">
        <v>0</v>
      </c>
      <c r="G20" s="631">
        <v>0</v>
      </c>
      <c r="H20" s="706"/>
      <c r="I20" s="706"/>
      <c r="J20" s="706"/>
      <c r="K20" s="706"/>
    </row>
    <row r="21" spans="1:11">
      <c r="A21" s="626" t="s">
        <v>550</v>
      </c>
      <c r="B21" s="628" t="s">
        <v>537</v>
      </c>
      <c r="C21" s="628" t="s">
        <v>13</v>
      </c>
      <c r="D21" s="632" t="s">
        <v>13</v>
      </c>
      <c r="E21" s="630" t="s">
        <v>13</v>
      </c>
      <c r="F21" s="631">
        <v>0</v>
      </c>
      <c r="G21" s="631">
        <v>0</v>
      </c>
      <c r="H21" s="706"/>
      <c r="I21" s="706"/>
      <c r="J21" s="706"/>
      <c r="K21" s="706"/>
    </row>
    <row r="22" spans="1:11">
      <c r="A22" s="626" t="s">
        <v>551</v>
      </c>
      <c r="B22" s="628" t="s">
        <v>13</v>
      </c>
      <c r="C22" s="628" t="s">
        <v>537</v>
      </c>
      <c r="D22" s="632" t="s">
        <v>13</v>
      </c>
      <c r="E22" s="630" t="s">
        <v>13</v>
      </c>
      <c r="F22" s="631">
        <v>0</v>
      </c>
      <c r="G22" s="631">
        <v>0</v>
      </c>
      <c r="H22" s="706"/>
      <c r="I22" s="706"/>
      <c r="J22" s="706"/>
      <c r="K22" s="706"/>
    </row>
    <row r="23" spans="1:11">
      <c r="A23" s="626" t="s">
        <v>552</v>
      </c>
      <c r="B23" s="628" t="s">
        <v>13</v>
      </c>
      <c r="C23" s="628" t="s">
        <v>537</v>
      </c>
      <c r="D23" s="632" t="s">
        <v>13</v>
      </c>
      <c r="E23" s="630" t="s">
        <v>13</v>
      </c>
      <c r="F23" s="631">
        <v>0</v>
      </c>
      <c r="G23" s="631">
        <v>0</v>
      </c>
      <c r="H23" s="706"/>
      <c r="I23" s="706"/>
      <c r="J23" s="706"/>
      <c r="K23" s="706"/>
    </row>
    <row r="24" spans="1:11">
      <c r="A24" s="626" t="s">
        <v>553</v>
      </c>
      <c r="B24" s="628" t="s">
        <v>537</v>
      </c>
      <c r="C24" s="628" t="s">
        <v>13</v>
      </c>
      <c r="D24" s="632" t="s">
        <v>13</v>
      </c>
      <c r="E24" s="630" t="s">
        <v>13</v>
      </c>
      <c r="F24" s="631">
        <v>0</v>
      </c>
      <c r="G24" s="631">
        <v>0</v>
      </c>
      <c r="H24" s="706"/>
      <c r="I24" s="706"/>
      <c r="J24" s="706"/>
      <c r="K24" s="706"/>
    </row>
    <row r="25" spans="1:11">
      <c r="A25" s="626" t="s">
        <v>554</v>
      </c>
      <c r="B25" s="628" t="s">
        <v>13</v>
      </c>
      <c r="C25" s="628" t="s">
        <v>537</v>
      </c>
      <c r="D25" s="632" t="s">
        <v>537</v>
      </c>
      <c r="E25" s="630" t="s">
        <v>13</v>
      </c>
      <c r="F25" s="631">
        <v>0</v>
      </c>
      <c r="G25" s="631">
        <v>0</v>
      </c>
      <c r="H25" s="706"/>
      <c r="I25" s="706"/>
      <c r="J25" s="706"/>
      <c r="K25" s="706"/>
    </row>
    <row r="26" spans="1:11" ht="25.5" customHeight="1">
      <c r="A26" s="626" t="s">
        <v>555</v>
      </c>
      <c r="B26" s="628"/>
      <c r="C26" s="628" t="s">
        <v>537</v>
      </c>
      <c r="D26" s="632"/>
      <c r="E26" s="630"/>
      <c r="F26" s="631">
        <v>0</v>
      </c>
      <c r="G26" s="631">
        <v>0</v>
      </c>
      <c r="H26" s="706"/>
      <c r="I26" s="706"/>
      <c r="J26" s="706"/>
      <c r="K26" s="706"/>
    </row>
    <row r="27" spans="1:11" s="706" customFormat="1">
      <c r="A27" s="706" t="s">
        <v>556</v>
      </c>
      <c r="B27" s="628"/>
      <c r="C27" s="628" t="s">
        <v>537</v>
      </c>
      <c r="D27" s="632"/>
      <c r="E27" s="630"/>
      <c r="F27" s="631">
        <v>0</v>
      </c>
      <c r="G27" s="631">
        <v>2</v>
      </c>
    </row>
    <row r="28" spans="1:11">
      <c r="A28" s="626" t="s">
        <v>557</v>
      </c>
      <c r="B28" s="628" t="s">
        <v>537</v>
      </c>
      <c r="C28" s="628" t="s">
        <v>13</v>
      </c>
      <c r="D28" s="632" t="s">
        <v>13</v>
      </c>
      <c r="E28" s="630" t="s">
        <v>13</v>
      </c>
      <c r="F28" s="631">
        <v>0</v>
      </c>
      <c r="G28" s="631">
        <v>0</v>
      </c>
      <c r="H28" s="706"/>
      <c r="I28" s="706"/>
      <c r="J28" s="706"/>
      <c r="K28" s="706"/>
    </row>
    <row r="29" spans="1:11">
      <c r="A29" s="626" t="s">
        <v>558</v>
      </c>
      <c r="B29" s="628" t="s">
        <v>13</v>
      </c>
      <c r="C29" s="628" t="s">
        <v>537</v>
      </c>
      <c r="D29" s="632" t="s">
        <v>537</v>
      </c>
      <c r="E29" s="630" t="s">
        <v>13</v>
      </c>
      <c r="F29" s="631">
        <v>1</v>
      </c>
      <c r="G29" s="631">
        <v>7</v>
      </c>
      <c r="H29" s="706"/>
      <c r="I29" s="706"/>
      <c r="J29" s="706"/>
      <c r="K29" s="706"/>
    </row>
    <row r="30" spans="1:11">
      <c r="A30" s="626" t="s">
        <v>559</v>
      </c>
      <c r="B30" s="628" t="s">
        <v>537</v>
      </c>
      <c r="C30" s="628" t="s">
        <v>13</v>
      </c>
      <c r="D30" s="632" t="s">
        <v>537</v>
      </c>
      <c r="E30" s="630" t="s">
        <v>13</v>
      </c>
      <c r="F30" s="631">
        <v>0</v>
      </c>
      <c r="G30" s="631">
        <v>0</v>
      </c>
      <c r="H30" s="706"/>
      <c r="I30" s="706"/>
      <c r="J30" s="706"/>
      <c r="K30" s="706"/>
    </row>
    <row r="31" spans="1:11">
      <c r="A31" s="626" t="s">
        <v>560</v>
      </c>
      <c r="B31" s="628" t="s">
        <v>537</v>
      </c>
      <c r="C31" s="628" t="s">
        <v>13</v>
      </c>
      <c r="D31" s="632" t="s">
        <v>13</v>
      </c>
      <c r="E31" s="630" t="s">
        <v>13</v>
      </c>
      <c r="F31" s="631">
        <v>0</v>
      </c>
      <c r="G31" s="631">
        <v>0</v>
      </c>
      <c r="H31" s="706"/>
      <c r="I31" s="706"/>
      <c r="J31" s="706"/>
      <c r="K31" s="706"/>
    </row>
    <row r="32" spans="1:11">
      <c r="A32" s="626" t="s">
        <v>561</v>
      </c>
      <c r="B32" s="628" t="s">
        <v>537</v>
      </c>
      <c r="C32" s="628" t="s">
        <v>13</v>
      </c>
      <c r="D32" s="632" t="s">
        <v>13</v>
      </c>
      <c r="E32" s="630" t="s">
        <v>13</v>
      </c>
      <c r="F32" s="631">
        <v>0</v>
      </c>
      <c r="G32" s="631">
        <v>0</v>
      </c>
      <c r="H32" s="706"/>
      <c r="I32" s="706"/>
      <c r="J32" s="706"/>
      <c r="K32" s="706"/>
    </row>
    <row r="33" spans="1:8">
      <c r="A33" s="626" t="s">
        <v>562</v>
      </c>
      <c r="B33" s="628" t="s">
        <v>13</v>
      </c>
      <c r="C33" s="628" t="s">
        <v>537</v>
      </c>
      <c r="D33" s="632" t="s">
        <v>13</v>
      </c>
      <c r="E33" s="630" t="s">
        <v>13</v>
      </c>
      <c r="F33" s="631">
        <v>0</v>
      </c>
      <c r="G33" s="631">
        <v>0</v>
      </c>
      <c r="H33" s="706"/>
    </row>
    <row r="34" spans="1:8">
      <c r="A34" s="626" t="s">
        <v>563</v>
      </c>
      <c r="B34" s="628" t="s">
        <v>537</v>
      </c>
      <c r="C34" s="628" t="s">
        <v>13</v>
      </c>
      <c r="D34" s="632" t="s">
        <v>13</v>
      </c>
      <c r="E34" s="630" t="s">
        <v>13</v>
      </c>
      <c r="F34" s="631">
        <v>0</v>
      </c>
      <c r="G34" s="631">
        <v>0</v>
      </c>
      <c r="H34" s="706"/>
    </row>
    <row r="35" spans="1:8">
      <c r="A35" s="626" t="s">
        <v>564</v>
      </c>
      <c r="B35" s="628" t="s">
        <v>537</v>
      </c>
      <c r="C35" s="628" t="s">
        <v>13</v>
      </c>
      <c r="D35" s="632" t="s">
        <v>537</v>
      </c>
      <c r="E35" s="630" t="s">
        <v>13</v>
      </c>
      <c r="F35" s="631">
        <v>0</v>
      </c>
      <c r="G35" s="631">
        <v>0</v>
      </c>
      <c r="H35" s="706"/>
    </row>
    <row r="36" spans="1:8">
      <c r="A36" s="626" t="s">
        <v>565</v>
      </c>
      <c r="B36" s="628" t="s">
        <v>537</v>
      </c>
      <c r="C36" s="628" t="s">
        <v>13</v>
      </c>
      <c r="D36" s="632" t="s">
        <v>13</v>
      </c>
      <c r="E36" s="630" t="s">
        <v>13</v>
      </c>
      <c r="F36" s="631">
        <v>0</v>
      </c>
      <c r="G36" s="631">
        <v>0</v>
      </c>
      <c r="H36" s="706"/>
    </row>
    <row r="37" spans="1:8">
      <c r="A37" s="626" t="s">
        <v>566</v>
      </c>
      <c r="B37" s="628" t="s">
        <v>537</v>
      </c>
      <c r="C37" s="628" t="s">
        <v>13</v>
      </c>
      <c r="D37" s="632" t="s">
        <v>13</v>
      </c>
      <c r="E37" s="630" t="s">
        <v>13</v>
      </c>
      <c r="F37" s="631">
        <v>0</v>
      </c>
      <c r="G37" s="631">
        <v>0</v>
      </c>
      <c r="H37" s="706"/>
    </row>
    <row r="38" spans="1:8">
      <c r="A38" s="626" t="s">
        <v>567</v>
      </c>
      <c r="B38" s="628" t="s">
        <v>537</v>
      </c>
      <c r="C38" s="628" t="s">
        <v>13</v>
      </c>
      <c r="D38" s="632" t="s">
        <v>13</v>
      </c>
      <c r="E38" s="630" t="s">
        <v>13</v>
      </c>
      <c r="F38" s="631">
        <v>0</v>
      </c>
      <c r="G38" s="631">
        <v>0</v>
      </c>
      <c r="H38" s="706"/>
    </row>
    <row r="39" spans="1:8">
      <c r="A39" s="626" t="s">
        <v>568</v>
      </c>
      <c r="B39" s="628" t="s">
        <v>13</v>
      </c>
      <c r="C39" s="628" t="s">
        <v>537</v>
      </c>
      <c r="D39" s="632" t="s">
        <v>13</v>
      </c>
      <c r="E39" s="630" t="s">
        <v>13</v>
      </c>
      <c r="F39" s="631">
        <v>0</v>
      </c>
      <c r="G39" s="631">
        <v>0</v>
      </c>
      <c r="H39" s="706"/>
    </row>
    <row r="40" spans="1:8">
      <c r="A40" s="626" t="s">
        <v>569</v>
      </c>
      <c r="B40" s="628" t="s">
        <v>537</v>
      </c>
      <c r="C40" s="628" t="s">
        <v>13</v>
      </c>
      <c r="D40" s="632" t="s">
        <v>13</v>
      </c>
      <c r="E40" s="630" t="s">
        <v>13</v>
      </c>
      <c r="F40" s="631">
        <v>0</v>
      </c>
      <c r="G40" s="631">
        <v>0</v>
      </c>
      <c r="H40" s="706"/>
    </row>
    <row r="41" spans="1:8">
      <c r="A41" s="706" t="s">
        <v>570</v>
      </c>
      <c r="B41" s="628" t="s">
        <v>537</v>
      </c>
      <c r="C41" s="628"/>
      <c r="D41" s="632"/>
      <c r="E41" s="630"/>
      <c r="F41" s="631">
        <v>0</v>
      </c>
      <c r="G41" s="631">
        <v>149</v>
      </c>
      <c r="H41" s="706"/>
    </row>
    <row r="42" spans="1:8">
      <c r="A42" s="626" t="s">
        <v>571</v>
      </c>
      <c r="B42" s="628" t="s">
        <v>537</v>
      </c>
      <c r="C42" s="628" t="s">
        <v>13</v>
      </c>
      <c r="D42" s="632" t="s">
        <v>13</v>
      </c>
      <c r="E42" s="630" t="s">
        <v>13</v>
      </c>
      <c r="F42" s="631">
        <v>0</v>
      </c>
      <c r="G42" s="631">
        <v>6</v>
      </c>
      <c r="H42" s="706"/>
    </row>
    <row r="43" spans="1:8">
      <c r="A43" s="626" t="s">
        <v>572</v>
      </c>
      <c r="B43" s="628" t="s">
        <v>13</v>
      </c>
      <c r="C43" s="628" t="s">
        <v>537</v>
      </c>
      <c r="D43" s="632" t="s">
        <v>13</v>
      </c>
      <c r="E43" s="630" t="s">
        <v>13</v>
      </c>
      <c r="F43" s="631">
        <v>0</v>
      </c>
      <c r="G43" s="631">
        <v>0</v>
      </c>
      <c r="H43" s="706"/>
    </row>
    <row r="44" spans="1:8">
      <c r="A44" s="626" t="s">
        <v>573</v>
      </c>
      <c r="B44" s="628" t="s">
        <v>13</v>
      </c>
      <c r="C44" s="628" t="s">
        <v>537</v>
      </c>
      <c r="D44" s="632" t="s">
        <v>537</v>
      </c>
      <c r="E44" s="630" t="s">
        <v>13</v>
      </c>
      <c r="F44" s="631">
        <v>0</v>
      </c>
      <c r="G44" s="631">
        <v>0</v>
      </c>
      <c r="H44" s="706"/>
    </row>
    <row r="45" spans="1:8">
      <c r="A45" s="626" t="s">
        <v>574</v>
      </c>
      <c r="B45" s="628" t="s">
        <v>537</v>
      </c>
      <c r="C45" s="628" t="s">
        <v>13</v>
      </c>
      <c r="D45" s="632" t="s">
        <v>13</v>
      </c>
      <c r="E45" s="630" t="s">
        <v>13</v>
      </c>
      <c r="F45" s="631">
        <v>0</v>
      </c>
      <c r="G45" s="631">
        <v>0</v>
      </c>
      <c r="H45" s="706"/>
    </row>
    <row r="46" spans="1:8">
      <c r="A46" s="626" t="s">
        <v>575</v>
      </c>
      <c r="B46" s="628" t="s">
        <v>537</v>
      </c>
      <c r="C46" s="628" t="s">
        <v>13</v>
      </c>
      <c r="D46" s="632" t="s">
        <v>13</v>
      </c>
      <c r="E46" s="630" t="s">
        <v>13</v>
      </c>
      <c r="F46" s="631">
        <v>0</v>
      </c>
      <c r="G46" s="631">
        <v>0</v>
      </c>
      <c r="H46" s="706"/>
    </row>
    <row r="47" spans="1:8">
      <c r="A47" s="626" t="s">
        <v>576</v>
      </c>
      <c r="B47" s="628" t="s">
        <v>537</v>
      </c>
      <c r="C47" s="628" t="s">
        <v>13</v>
      </c>
      <c r="D47" s="632" t="s">
        <v>13</v>
      </c>
      <c r="E47" s="630" t="s">
        <v>13</v>
      </c>
      <c r="F47" s="631">
        <v>0</v>
      </c>
      <c r="G47" s="631">
        <v>0</v>
      </c>
      <c r="H47" s="706"/>
    </row>
    <row r="48" spans="1:8">
      <c r="A48" s="626" t="s">
        <v>577</v>
      </c>
      <c r="B48" s="628" t="s">
        <v>13</v>
      </c>
      <c r="C48" s="628" t="s">
        <v>537</v>
      </c>
      <c r="D48" s="632" t="s">
        <v>13</v>
      </c>
      <c r="E48" s="630" t="s">
        <v>13</v>
      </c>
      <c r="F48" s="631">
        <v>0</v>
      </c>
      <c r="G48" s="631">
        <v>2</v>
      </c>
      <c r="H48" s="706"/>
    </row>
    <row r="49" spans="1:9">
      <c r="A49" s="626" t="s">
        <v>578</v>
      </c>
      <c r="B49" s="628" t="s">
        <v>537</v>
      </c>
      <c r="C49" s="628" t="s">
        <v>13</v>
      </c>
      <c r="D49" s="632" t="s">
        <v>13</v>
      </c>
      <c r="E49" s="630" t="s">
        <v>13</v>
      </c>
      <c r="F49" s="631">
        <v>0</v>
      </c>
      <c r="G49" s="631">
        <v>2</v>
      </c>
      <c r="H49" s="706"/>
      <c r="I49" s="706"/>
    </row>
    <row r="50" spans="1:9">
      <c r="A50" s="626" t="s">
        <v>579</v>
      </c>
      <c r="B50" s="628" t="s">
        <v>537</v>
      </c>
      <c r="C50" s="628" t="s">
        <v>13</v>
      </c>
      <c r="D50" s="632" t="s">
        <v>13</v>
      </c>
      <c r="E50" s="630" t="s">
        <v>13</v>
      </c>
      <c r="F50" s="631">
        <v>0</v>
      </c>
      <c r="G50" s="631">
        <v>0</v>
      </c>
      <c r="H50" s="706"/>
      <c r="I50" s="706"/>
    </row>
    <row r="51" spans="1:9">
      <c r="A51" s="626" t="s">
        <v>580</v>
      </c>
      <c r="B51" s="628" t="s">
        <v>537</v>
      </c>
      <c r="C51" s="628" t="s">
        <v>13</v>
      </c>
      <c r="D51" s="632" t="s">
        <v>13</v>
      </c>
      <c r="E51" s="630" t="s">
        <v>13</v>
      </c>
      <c r="F51" s="631">
        <v>0</v>
      </c>
      <c r="G51" s="631">
        <v>5</v>
      </c>
      <c r="H51" s="706"/>
      <c r="I51" s="706"/>
    </row>
    <row r="52" spans="1:9">
      <c r="A52" s="626" t="s">
        <v>581</v>
      </c>
      <c r="B52" s="628" t="s">
        <v>537</v>
      </c>
      <c r="C52" s="628" t="s">
        <v>13</v>
      </c>
      <c r="D52" s="632" t="s">
        <v>13</v>
      </c>
      <c r="E52" s="630" t="s">
        <v>13</v>
      </c>
      <c r="F52" s="631">
        <v>0</v>
      </c>
      <c r="G52" s="631">
        <v>1</v>
      </c>
      <c r="H52" s="706"/>
      <c r="I52" s="706"/>
    </row>
    <row r="53" spans="1:9">
      <c r="A53" s="626" t="s">
        <v>582</v>
      </c>
      <c r="B53" s="628" t="s">
        <v>537</v>
      </c>
      <c r="C53" s="628" t="s">
        <v>13</v>
      </c>
      <c r="D53" s="632" t="s">
        <v>13</v>
      </c>
      <c r="E53" s="630" t="s">
        <v>13</v>
      </c>
      <c r="F53" s="631">
        <v>0</v>
      </c>
      <c r="G53" s="631">
        <v>0</v>
      </c>
      <c r="H53" s="706"/>
      <c r="I53" s="706"/>
    </row>
    <row r="54" spans="1:9">
      <c r="A54" s="626" t="s">
        <v>583</v>
      </c>
      <c r="B54" s="628" t="s">
        <v>13</v>
      </c>
      <c r="C54" s="628" t="s">
        <v>537</v>
      </c>
      <c r="D54" s="632" t="s">
        <v>537</v>
      </c>
      <c r="E54" s="630" t="s">
        <v>537</v>
      </c>
      <c r="F54" s="631">
        <v>0</v>
      </c>
      <c r="G54" s="631">
        <v>0</v>
      </c>
      <c r="H54" s="706"/>
      <c r="I54" s="706"/>
    </row>
    <row r="55" spans="1:9">
      <c r="A55" s="626" t="s">
        <v>584</v>
      </c>
      <c r="B55" s="628" t="s">
        <v>537</v>
      </c>
      <c r="C55" s="628" t="s">
        <v>13</v>
      </c>
      <c r="D55" s="632" t="s">
        <v>13</v>
      </c>
      <c r="E55" s="630" t="s">
        <v>13</v>
      </c>
      <c r="F55" s="631">
        <v>0</v>
      </c>
      <c r="G55" s="631">
        <v>1</v>
      </c>
      <c r="H55" s="706"/>
      <c r="I55" s="706"/>
    </row>
    <row r="56" spans="1:9">
      <c r="A56" s="626" t="s">
        <v>585</v>
      </c>
      <c r="B56" s="628" t="s">
        <v>537</v>
      </c>
      <c r="C56" s="628" t="s">
        <v>13</v>
      </c>
      <c r="D56" s="632" t="s">
        <v>13</v>
      </c>
      <c r="E56" s="630" t="s">
        <v>13</v>
      </c>
      <c r="F56" s="631">
        <v>0</v>
      </c>
      <c r="G56" s="631">
        <v>0</v>
      </c>
      <c r="H56" s="706"/>
      <c r="I56" s="706"/>
    </row>
    <row r="57" spans="1:9">
      <c r="A57" s="626" t="s">
        <v>586</v>
      </c>
      <c r="B57" s="628" t="s">
        <v>537</v>
      </c>
      <c r="C57" s="628" t="s">
        <v>13</v>
      </c>
      <c r="D57" s="632" t="s">
        <v>13</v>
      </c>
      <c r="E57" s="630" t="s">
        <v>13</v>
      </c>
      <c r="F57" s="631">
        <v>0</v>
      </c>
      <c r="G57" s="631">
        <v>0</v>
      </c>
      <c r="H57" s="706"/>
      <c r="I57" s="706"/>
    </row>
    <row r="58" spans="1:9">
      <c r="A58" s="626" t="s">
        <v>587</v>
      </c>
      <c r="B58" s="628" t="s">
        <v>537</v>
      </c>
      <c r="C58" s="628" t="s">
        <v>13</v>
      </c>
      <c r="D58" s="632" t="s">
        <v>13</v>
      </c>
      <c r="E58" s="630" t="s">
        <v>13</v>
      </c>
      <c r="F58" s="631">
        <v>0</v>
      </c>
      <c r="G58" s="631">
        <v>0</v>
      </c>
      <c r="H58" s="706"/>
      <c r="I58" s="706"/>
    </row>
    <row r="59" spans="1:9" ht="14.5">
      <c r="A59" s="626" t="s">
        <v>588</v>
      </c>
      <c r="B59" s="628" t="s">
        <v>537</v>
      </c>
      <c r="C59" s="628" t="s">
        <v>13</v>
      </c>
      <c r="D59" s="632" t="s">
        <v>13</v>
      </c>
      <c r="E59" s="630" t="s">
        <v>13</v>
      </c>
      <c r="F59" s="631">
        <v>0</v>
      </c>
      <c r="G59" s="631">
        <v>0</v>
      </c>
      <c r="H59" s="706"/>
      <c r="I59" s="842"/>
    </row>
    <row r="60" spans="1:9" ht="14.5">
      <c r="A60" s="626" t="s">
        <v>589</v>
      </c>
      <c r="B60" s="628" t="s">
        <v>537</v>
      </c>
      <c r="C60" s="628" t="s">
        <v>13</v>
      </c>
      <c r="D60" s="632" t="s">
        <v>13</v>
      </c>
      <c r="E60" s="630" t="s">
        <v>13</v>
      </c>
      <c r="F60" s="631">
        <v>0</v>
      </c>
      <c r="G60" s="631">
        <v>0</v>
      </c>
      <c r="H60" s="706"/>
      <c r="I60" s="842"/>
    </row>
    <row r="61" spans="1:9">
      <c r="A61" s="626" t="s">
        <v>590</v>
      </c>
      <c r="B61" s="633" t="s">
        <v>13</v>
      </c>
      <c r="C61" s="633" t="s">
        <v>537</v>
      </c>
      <c r="D61" s="634" t="s">
        <v>13</v>
      </c>
      <c r="E61" s="635" t="s">
        <v>13</v>
      </c>
      <c r="F61" s="631">
        <v>0</v>
      </c>
      <c r="G61" s="631">
        <v>0</v>
      </c>
      <c r="H61" s="706"/>
      <c r="I61" s="706"/>
    </row>
    <row r="62" spans="1:9">
      <c r="A62" s="626" t="s">
        <v>591</v>
      </c>
      <c r="B62" s="633" t="s">
        <v>537</v>
      </c>
      <c r="C62" s="633" t="s">
        <v>13</v>
      </c>
      <c r="D62" s="634" t="s">
        <v>13</v>
      </c>
      <c r="E62" s="635" t="s">
        <v>13</v>
      </c>
      <c r="F62" s="631">
        <v>0</v>
      </c>
      <c r="G62" s="631">
        <v>0</v>
      </c>
      <c r="H62" s="706"/>
      <c r="I62" s="706"/>
    </row>
    <row r="63" spans="1:9">
      <c r="A63" s="626" t="s">
        <v>592</v>
      </c>
      <c r="B63" s="633" t="s">
        <v>13</v>
      </c>
      <c r="C63" s="633" t="s">
        <v>537</v>
      </c>
      <c r="D63" s="634" t="s">
        <v>13</v>
      </c>
      <c r="E63" s="635" t="s">
        <v>13</v>
      </c>
      <c r="F63" s="631">
        <v>0</v>
      </c>
      <c r="G63" s="631">
        <v>0</v>
      </c>
      <c r="H63" s="706"/>
      <c r="I63" s="706"/>
    </row>
    <row r="64" spans="1:9">
      <c r="A64" s="626" t="s">
        <v>593</v>
      </c>
      <c r="B64" s="633" t="s">
        <v>537</v>
      </c>
      <c r="C64" s="633" t="s">
        <v>13</v>
      </c>
      <c r="D64" s="634" t="s">
        <v>13</v>
      </c>
      <c r="E64" s="635" t="s">
        <v>13</v>
      </c>
      <c r="F64" s="631">
        <v>0</v>
      </c>
      <c r="G64" s="631">
        <v>0</v>
      </c>
      <c r="H64" s="706"/>
      <c r="I64" s="706"/>
    </row>
    <row r="65" spans="1:7">
      <c r="A65" s="626" t="s">
        <v>594</v>
      </c>
      <c r="B65" s="633" t="s">
        <v>13</v>
      </c>
      <c r="C65" s="633" t="s">
        <v>537</v>
      </c>
      <c r="D65" s="634" t="s">
        <v>13</v>
      </c>
      <c r="E65" s="635" t="s">
        <v>13</v>
      </c>
      <c r="F65" s="631">
        <v>0</v>
      </c>
      <c r="G65" s="631">
        <v>0</v>
      </c>
    </row>
    <row r="66" spans="1:7">
      <c r="A66" s="626" t="s">
        <v>595</v>
      </c>
      <c r="B66" s="633" t="s">
        <v>537</v>
      </c>
      <c r="C66" s="633" t="s">
        <v>13</v>
      </c>
      <c r="D66" s="634" t="s">
        <v>13</v>
      </c>
      <c r="E66" s="635" t="s">
        <v>13</v>
      </c>
      <c r="F66" s="631">
        <v>0</v>
      </c>
      <c r="G66" s="631">
        <v>0</v>
      </c>
    </row>
    <row r="67" spans="1:7">
      <c r="A67" s="626" t="s">
        <v>596</v>
      </c>
      <c r="B67" s="633" t="s">
        <v>537</v>
      </c>
      <c r="C67" s="636" t="s">
        <v>13</v>
      </c>
      <c r="D67" s="637" t="s">
        <v>13</v>
      </c>
      <c r="E67" s="638" t="s">
        <v>13</v>
      </c>
      <c r="F67" s="631">
        <v>0</v>
      </c>
      <c r="G67" s="631">
        <v>0</v>
      </c>
    </row>
    <row r="68" spans="1:7">
      <c r="A68" s="626" t="s">
        <v>597</v>
      </c>
      <c r="B68" s="633" t="s">
        <v>537</v>
      </c>
      <c r="C68" s="636" t="s">
        <v>13</v>
      </c>
      <c r="D68" s="637" t="s">
        <v>537</v>
      </c>
      <c r="E68" s="638" t="s">
        <v>13</v>
      </c>
      <c r="F68" s="631">
        <v>0</v>
      </c>
      <c r="G68" s="631">
        <v>0</v>
      </c>
    </row>
    <row r="69" spans="1:7">
      <c r="A69" s="626" t="s">
        <v>598</v>
      </c>
      <c r="B69" s="639" t="s">
        <v>13</v>
      </c>
      <c r="C69" s="636" t="s">
        <v>537</v>
      </c>
      <c r="D69" s="637" t="s">
        <v>13</v>
      </c>
      <c r="E69" s="638" t="s">
        <v>13</v>
      </c>
      <c r="F69" s="631">
        <v>0</v>
      </c>
      <c r="G69" s="631">
        <v>0</v>
      </c>
    </row>
    <row r="70" spans="1:7" ht="14.5" thickBot="1">
      <c r="A70" s="640" t="s">
        <v>599</v>
      </c>
      <c r="B70" s="641"/>
      <c r="C70" s="641"/>
      <c r="D70" s="642"/>
      <c r="E70" s="642"/>
      <c r="F70" s="643">
        <v>44</v>
      </c>
      <c r="G70" s="643">
        <v>1361</v>
      </c>
    </row>
    <row r="71" spans="1:7" ht="14.5">
      <c r="A71" s="644"/>
      <c r="B71" s="645"/>
      <c r="C71" s="645"/>
      <c r="D71" s="645"/>
      <c r="E71" s="645"/>
      <c r="F71" s="646"/>
      <c r="G71" s="646"/>
    </row>
    <row r="72" spans="1:7" ht="33" customHeight="1">
      <c r="A72" s="1172" t="s">
        <v>600</v>
      </c>
      <c r="B72" s="1172"/>
      <c r="C72" s="1172"/>
      <c r="D72" s="1172"/>
      <c r="E72" s="1172"/>
      <c r="F72" s="1172"/>
      <c r="G72" s="1172"/>
    </row>
    <row r="73" spans="1:7" ht="36" customHeight="1">
      <c r="A73" s="1172" t="s">
        <v>601</v>
      </c>
      <c r="B73" s="1172"/>
      <c r="C73" s="1172"/>
      <c r="D73" s="1172"/>
      <c r="E73" s="1172"/>
      <c r="F73" s="1172"/>
      <c r="G73" s="1172"/>
    </row>
    <row r="74" spans="1:7" ht="31.5" customHeight="1">
      <c r="A74" s="1173" t="s">
        <v>602</v>
      </c>
      <c r="B74" s="1173"/>
      <c r="C74" s="1173"/>
      <c r="D74" s="1173"/>
      <c r="E74" s="1173"/>
      <c r="F74" s="1173"/>
      <c r="G74" s="1173"/>
    </row>
  </sheetData>
  <autoFilter ref="B6:G70" xr:uid="{00000000-0009-0000-0000-000012000000}"/>
  <mergeCells count="10">
    <mergeCell ref="A72:G72"/>
    <mergeCell ref="A73:G73"/>
    <mergeCell ref="A74:G74"/>
    <mergeCell ref="A1:G1"/>
    <mergeCell ref="A2:G2"/>
    <mergeCell ref="A3:G3"/>
    <mergeCell ref="A4:A6"/>
    <mergeCell ref="B4:E4"/>
    <mergeCell ref="F4:G5"/>
    <mergeCell ref="B5:E5"/>
  </mergeCells>
  <printOptions horizontalCentered="1" verticalCentered="1"/>
  <pageMargins left="0.25" right="0.25" top="0.5" bottom="0.5" header="0.5" footer="0.5"/>
  <pageSetup scale="67" orientation="portrait" r:id="rId1"/>
  <ignoredErrors>
    <ignoredError sqref="A3"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R27"/>
  <sheetViews>
    <sheetView zoomScaleNormal="100" workbookViewId="0">
      <selection activeCell="A34" sqref="A34"/>
    </sheetView>
  </sheetViews>
  <sheetFormatPr defaultColWidth="8.7265625" defaultRowHeight="12.5"/>
  <cols>
    <col min="1" max="1" width="10.54296875" style="7" customWidth="1"/>
    <col min="2" max="2" width="7.7265625" style="664" bestFit="1" customWidth="1"/>
    <col min="3" max="3" width="9.7265625" style="664" customWidth="1"/>
    <col min="4" max="6" width="12.54296875" style="664" customWidth="1"/>
    <col min="7" max="7" width="12.54296875" style="665" customWidth="1"/>
    <col min="8" max="8" width="14.54296875" style="664" customWidth="1"/>
    <col min="9" max="9" width="12.54296875" style="664" customWidth="1"/>
    <col min="10" max="16384" width="8.7265625" style="7"/>
  </cols>
  <sheetData>
    <row r="1" spans="1:13" ht="15.5">
      <c r="A1" s="990" t="s">
        <v>603</v>
      </c>
      <c r="B1" s="990"/>
      <c r="C1" s="990"/>
      <c r="D1" s="990"/>
      <c r="E1" s="990"/>
      <c r="F1" s="990"/>
      <c r="G1" s="990"/>
      <c r="H1" s="990"/>
      <c r="I1" s="990"/>
      <c r="J1" s="706"/>
      <c r="K1" s="706"/>
      <c r="L1" s="706"/>
      <c r="M1" s="706"/>
    </row>
    <row r="2" spans="1:13" ht="15.5">
      <c r="A2" s="1152" t="s">
        <v>1</v>
      </c>
      <c r="B2" s="1152"/>
      <c r="C2" s="1152"/>
      <c r="D2" s="1152"/>
      <c r="E2" s="1152"/>
      <c r="F2" s="1152"/>
      <c r="G2" s="1152"/>
      <c r="H2" s="1152"/>
      <c r="I2" s="1152"/>
      <c r="J2" s="706"/>
      <c r="K2" s="706"/>
      <c r="L2" s="706"/>
      <c r="M2" s="706"/>
    </row>
    <row r="3" spans="1:13" ht="16" thickBot="1">
      <c r="A3" s="1137" t="str">
        <f>'CARE Table 1'!A3:M3</f>
        <v>Through November 2020</v>
      </c>
      <c r="B3" s="1137"/>
      <c r="C3" s="1137"/>
      <c r="D3" s="1137"/>
      <c r="E3" s="1137"/>
      <c r="F3" s="1137"/>
      <c r="G3" s="1137"/>
      <c r="H3" s="1137"/>
      <c r="I3" s="1137"/>
      <c r="J3" s="537"/>
      <c r="K3" s="537"/>
      <c r="L3" s="537"/>
      <c r="M3" s="537"/>
    </row>
    <row r="4" spans="1:13" ht="39">
      <c r="A4" s="566" t="s">
        <v>323</v>
      </c>
      <c r="B4" s="567" t="s">
        <v>604</v>
      </c>
      <c r="C4" s="567" t="s">
        <v>325</v>
      </c>
      <c r="D4" s="567" t="s">
        <v>326</v>
      </c>
      <c r="E4" s="567" t="s">
        <v>10</v>
      </c>
      <c r="F4" s="567" t="s">
        <v>605</v>
      </c>
      <c r="G4" s="647" t="s">
        <v>606</v>
      </c>
      <c r="H4" s="567" t="s">
        <v>607</v>
      </c>
      <c r="I4" s="568" t="s">
        <v>608</v>
      </c>
      <c r="J4" s="706"/>
      <c r="K4" s="706"/>
      <c r="L4" s="706"/>
      <c r="M4" s="706"/>
    </row>
    <row r="5" spans="1:13">
      <c r="A5" s="608" t="s">
        <v>335</v>
      </c>
      <c r="B5" s="648" t="s">
        <v>499</v>
      </c>
      <c r="C5" s="648" t="s">
        <v>499</v>
      </c>
      <c r="D5" s="649">
        <v>1190287</v>
      </c>
      <c r="E5" s="650">
        <v>1190287</v>
      </c>
      <c r="F5" s="650">
        <v>1337092.0000000002</v>
      </c>
      <c r="G5" s="652">
        <v>0.89020575996266504</v>
      </c>
      <c r="H5" s="610">
        <v>0</v>
      </c>
      <c r="I5" s="651">
        <v>4462241</v>
      </c>
      <c r="J5" s="706"/>
      <c r="K5" s="706"/>
      <c r="L5" s="706"/>
      <c r="M5" s="706"/>
    </row>
    <row r="6" spans="1:13">
      <c r="A6" s="608" t="s">
        <v>336</v>
      </c>
      <c r="B6" s="648" t="s">
        <v>499</v>
      </c>
      <c r="C6" s="648" t="s">
        <v>499</v>
      </c>
      <c r="D6" s="649">
        <v>1181815</v>
      </c>
      <c r="E6" s="650">
        <v>1181815</v>
      </c>
      <c r="F6" s="650">
        <v>1332681</v>
      </c>
      <c r="G6" s="652">
        <v>0.88679511450977389</v>
      </c>
      <c r="H6" s="610">
        <f>ABS(G6-G5)</f>
        <v>3.4106454528911589E-3</v>
      </c>
      <c r="I6" s="651">
        <v>4448769</v>
      </c>
      <c r="J6" s="706"/>
      <c r="K6" s="706"/>
      <c r="L6" s="706"/>
      <c r="M6" s="706"/>
    </row>
    <row r="7" spans="1:13">
      <c r="A7" s="608" t="s">
        <v>337</v>
      </c>
      <c r="B7" s="648" t="s">
        <v>499</v>
      </c>
      <c r="C7" s="648" t="s">
        <v>499</v>
      </c>
      <c r="D7" s="649">
        <v>1168716</v>
      </c>
      <c r="E7" s="650">
        <v>1168716</v>
      </c>
      <c r="F7" s="650">
        <v>1332681</v>
      </c>
      <c r="G7" s="652">
        <v>0.87696605564272323</v>
      </c>
      <c r="H7" s="610">
        <v>0</v>
      </c>
      <c r="I7" s="651">
        <v>4448739</v>
      </c>
      <c r="J7" s="706"/>
      <c r="K7" s="706"/>
      <c r="L7" s="706"/>
      <c r="M7" s="706"/>
    </row>
    <row r="8" spans="1:13">
      <c r="A8" s="608" t="s">
        <v>338</v>
      </c>
      <c r="B8" s="648" t="s">
        <v>499</v>
      </c>
      <c r="C8" s="648" t="s">
        <v>499</v>
      </c>
      <c r="D8" s="649">
        <v>1198585</v>
      </c>
      <c r="E8" s="609">
        <v>1198585</v>
      </c>
      <c r="F8" s="650">
        <v>1332580</v>
      </c>
      <c r="G8" s="652">
        <v>0.89944693751969862</v>
      </c>
      <c r="H8" s="610">
        <v>0</v>
      </c>
      <c r="I8" s="651">
        <v>4468484</v>
      </c>
      <c r="J8" s="653"/>
      <c r="K8" s="706"/>
      <c r="L8" s="706"/>
      <c r="M8" s="706"/>
    </row>
    <row r="9" spans="1:13">
      <c r="A9" s="608" t="s">
        <v>339</v>
      </c>
      <c r="B9" s="648" t="s">
        <v>499</v>
      </c>
      <c r="C9" s="648" t="s">
        <v>499</v>
      </c>
      <c r="D9" s="649">
        <v>1240773</v>
      </c>
      <c r="E9" s="609">
        <v>1240773</v>
      </c>
      <c r="F9" s="650">
        <v>1332580</v>
      </c>
      <c r="G9" s="652">
        <v>0.9311058247910069</v>
      </c>
      <c r="H9" s="610">
        <v>0</v>
      </c>
      <c r="I9" s="651">
        <v>4466482</v>
      </c>
      <c r="J9" s="653"/>
      <c r="K9" s="706"/>
      <c r="L9" s="706"/>
      <c r="M9" s="706"/>
    </row>
    <row r="10" spans="1:13">
      <c r="A10" s="608" t="s">
        <v>340</v>
      </c>
      <c r="B10" s="648" t="s">
        <v>499</v>
      </c>
      <c r="C10" s="648" t="s">
        <v>499</v>
      </c>
      <c r="D10" s="649">
        <v>1256650</v>
      </c>
      <c r="E10" s="609">
        <v>1256650</v>
      </c>
      <c r="F10" s="650">
        <v>1332580</v>
      </c>
      <c r="G10" s="652">
        <v>0.94302030647315738</v>
      </c>
      <c r="H10" s="610">
        <v>0</v>
      </c>
      <c r="I10" s="651">
        <v>4466462</v>
      </c>
      <c r="J10" s="653"/>
      <c r="K10" s="706"/>
      <c r="L10" s="706"/>
      <c r="M10" s="706"/>
    </row>
    <row r="11" spans="1:13">
      <c r="A11" s="608" t="s">
        <v>341</v>
      </c>
      <c r="B11" s="648" t="s">
        <v>499</v>
      </c>
      <c r="C11" s="648" t="s">
        <v>499</v>
      </c>
      <c r="D11" s="609">
        <v>1289685</v>
      </c>
      <c r="E11" s="609">
        <v>1289685</v>
      </c>
      <c r="F11" s="609">
        <v>1332580</v>
      </c>
      <c r="G11" s="652">
        <v>0.96781056296807699</v>
      </c>
      <c r="H11" s="610">
        <v>0</v>
      </c>
      <c r="I11" s="654">
        <v>4464750</v>
      </c>
      <c r="J11" s="706"/>
      <c r="K11" s="706"/>
      <c r="L11" s="706"/>
      <c r="M11" s="706"/>
    </row>
    <row r="12" spans="1:13">
      <c r="A12" s="608" t="s">
        <v>342</v>
      </c>
      <c r="B12" s="648" t="s">
        <v>499</v>
      </c>
      <c r="C12" s="648" t="s">
        <v>499</v>
      </c>
      <c r="D12" s="609">
        <v>1357973</v>
      </c>
      <c r="E12" s="609">
        <v>1357973</v>
      </c>
      <c r="F12" s="609">
        <v>1332580</v>
      </c>
      <c r="G12" s="652">
        <v>1.0190555163667472</v>
      </c>
      <c r="H12" s="610">
        <v>0</v>
      </c>
      <c r="I12" s="654">
        <v>4477444</v>
      </c>
      <c r="J12" s="706"/>
      <c r="K12" s="706"/>
      <c r="L12" s="706"/>
      <c r="M12" s="706"/>
    </row>
    <row r="13" spans="1:13">
      <c r="A13" s="608" t="s">
        <v>343</v>
      </c>
      <c r="B13" s="648" t="s">
        <v>499</v>
      </c>
      <c r="C13" s="648" t="s">
        <v>499</v>
      </c>
      <c r="D13" s="609">
        <v>1379866</v>
      </c>
      <c r="E13" s="609">
        <v>1379866</v>
      </c>
      <c r="F13" s="609">
        <v>1332580</v>
      </c>
      <c r="G13" s="652">
        <v>1.035484548770055</v>
      </c>
      <c r="H13" s="610">
        <v>0</v>
      </c>
      <c r="I13" s="654">
        <v>4477427</v>
      </c>
      <c r="J13" s="706"/>
      <c r="K13" s="706"/>
      <c r="L13" s="706"/>
      <c r="M13" s="706"/>
    </row>
    <row r="14" spans="1:13">
      <c r="A14" s="608" t="s">
        <v>344</v>
      </c>
      <c r="B14" s="648" t="s">
        <v>499</v>
      </c>
      <c r="C14" s="648" t="s">
        <v>499</v>
      </c>
      <c r="D14" s="609">
        <v>1402767</v>
      </c>
      <c r="E14" s="609">
        <v>1402767</v>
      </c>
      <c r="F14" s="609">
        <v>1332580</v>
      </c>
      <c r="G14" s="652">
        <v>1.0526700085548335</v>
      </c>
      <c r="H14" s="610">
        <v>0</v>
      </c>
      <c r="I14" s="654">
        <v>4482752</v>
      </c>
      <c r="J14" s="706"/>
      <c r="K14" s="706"/>
      <c r="L14" s="706"/>
      <c r="M14" s="706"/>
    </row>
    <row r="15" spans="1:13">
      <c r="A15" s="608" t="s">
        <v>345</v>
      </c>
      <c r="B15" s="648" t="s">
        <v>499</v>
      </c>
      <c r="C15" s="648" t="s">
        <v>499</v>
      </c>
      <c r="D15" s="609">
        <v>1494909</v>
      </c>
      <c r="E15" s="609">
        <v>1494909</v>
      </c>
      <c r="F15" s="609">
        <v>1332580</v>
      </c>
      <c r="G15" s="652">
        <v>1.1218155758003272</v>
      </c>
      <c r="H15" s="610">
        <v>0</v>
      </c>
      <c r="I15" s="654">
        <v>4482736</v>
      </c>
      <c r="J15" s="706"/>
      <c r="K15" s="706"/>
      <c r="L15" s="706"/>
      <c r="M15" s="706"/>
    </row>
    <row r="16" spans="1:13" ht="13" thickBot="1">
      <c r="A16" s="616" t="s">
        <v>346</v>
      </c>
      <c r="B16" s="655" t="s">
        <v>499</v>
      </c>
      <c r="C16" s="655" t="s">
        <v>499</v>
      </c>
      <c r="D16" s="617"/>
      <c r="E16" s="609"/>
      <c r="F16" s="609"/>
      <c r="G16" s="652"/>
      <c r="H16" s="610"/>
      <c r="I16" s="656"/>
      <c r="J16" s="706"/>
      <c r="K16" s="706"/>
      <c r="L16" s="706"/>
      <c r="M16" s="706"/>
    </row>
    <row r="17" spans="1:18" ht="13.5" thickBot="1">
      <c r="A17" s="618" t="s">
        <v>347</v>
      </c>
      <c r="B17" s="657"/>
      <c r="C17" s="657"/>
      <c r="D17" s="619">
        <f>'CARE Table 2'!W19</f>
        <v>1494909</v>
      </c>
      <c r="E17" s="619">
        <f>D17</f>
        <v>1494909</v>
      </c>
      <c r="F17" s="619">
        <f>'CARE Table 2'!X19</f>
        <v>1332580</v>
      </c>
      <c r="G17" s="658">
        <f>'CARE Table 2'!Y19</f>
        <v>1.1218155758003272</v>
      </c>
      <c r="H17" s="658">
        <v>0</v>
      </c>
      <c r="I17" s="619">
        <v>4482736</v>
      </c>
      <c r="J17" s="706"/>
      <c r="K17" s="706"/>
      <c r="L17" s="706"/>
      <c r="M17" s="706"/>
      <c r="N17" s="281"/>
      <c r="O17" s="706"/>
      <c r="P17" s="706"/>
      <c r="Q17" s="706"/>
      <c r="R17" s="706"/>
    </row>
    <row r="18" spans="1:18" ht="13">
      <c r="A18" s="659"/>
      <c r="B18" s="660"/>
      <c r="C18" s="660"/>
      <c r="D18" s="660"/>
      <c r="E18" s="660"/>
      <c r="F18" s="660"/>
      <c r="G18" s="661"/>
      <c r="H18" s="662"/>
      <c r="I18" s="663"/>
      <c r="J18" s="706"/>
      <c r="K18" s="706"/>
      <c r="L18" s="706"/>
      <c r="M18" s="706"/>
      <c r="N18" s="706"/>
      <c r="O18" s="706"/>
      <c r="P18" s="706"/>
      <c r="Q18" s="706"/>
      <c r="R18" s="706"/>
    </row>
    <row r="19" spans="1:18" s="145" customFormat="1">
      <c r="A19" s="1187" t="s">
        <v>609</v>
      </c>
      <c r="B19" s="1187"/>
      <c r="C19" s="1187"/>
      <c r="D19" s="1187"/>
      <c r="E19" s="1187"/>
      <c r="F19" s="1187"/>
      <c r="G19" s="1187"/>
      <c r="H19" s="1187"/>
      <c r="I19" s="1187"/>
      <c r="J19" s="535"/>
      <c r="K19" s="535"/>
      <c r="L19" s="535"/>
      <c r="M19" s="535"/>
      <c r="N19" s="535"/>
      <c r="O19" s="535"/>
      <c r="P19" s="535"/>
      <c r="Q19" s="535"/>
      <c r="R19" s="535"/>
    </row>
    <row r="20" spans="1:18">
      <c r="A20" s="706"/>
      <c r="B20" s="706"/>
      <c r="C20" s="706"/>
      <c r="D20" s="706"/>
      <c r="E20" s="706"/>
      <c r="F20" s="706"/>
      <c r="G20" s="706"/>
      <c r="H20" s="706"/>
      <c r="I20" s="706"/>
      <c r="J20" s="706"/>
      <c r="K20" s="706"/>
      <c r="L20" s="706"/>
      <c r="M20" s="706"/>
      <c r="N20" s="706"/>
      <c r="O20" s="706"/>
      <c r="P20" s="706"/>
      <c r="Q20" s="706"/>
      <c r="R20" s="706"/>
    </row>
    <row r="21" spans="1:18" ht="32.25" customHeight="1">
      <c r="A21" s="943" t="s">
        <v>610</v>
      </c>
      <c r="B21" s="943"/>
      <c r="C21" s="943"/>
      <c r="D21" s="943"/>
      <c r="E21" s="943"/>
      <c r="F21" s="943"/>
      <c r="G21" s="943"/>
      <c r="H21" s="943"/>
      <c r="I21" s="943"/>
      <c r="J21" s="706"/>
      <c r="K21" s="706"/>
      <c r="L21" s="706"/>
      <c r="M21" s="706"/>
      <c r="N21" s="706"/>
      <c r="O21" s="706"/>
      <c r="P21" s="706"/>
      <c r="Q21" s="706"/>
      <c r="R21" s="706"/>
    </row>
    <row r="26" spans="1:18">
      <c r="A26" s="706"/>
      <c r="B26" s="934"/>
      <c r="C26" s="934"/>
      <c r="D26" s="934"/>
      <c r="E26" s="934"/>
      <c r="F26" s="934"/>
      <c r="H26" s="934"/>
      <c r="I26" s="934"/>
      <c r="J26" s="706"/>
      <c r="K26" s="706"/>
      <c r="L26" s="706"/>
      <c r="M26" s="706"/>
      <c r="N26" s="706"/>
      <c r="O26" s="706"/>
      <c r="P26" s="706"/>
      <c r="Q26" s="706"/>
      <c r="R26" s="706"/>
    </row>
    <row r="27" spans="1:18">
      <c r="A27" s="706"/>
      <c r="B27" s="934"/>
      <c r="C27" s="934"/>
      <c r="D27" s="934"/>
      <c r="E27" s="934"/>
      <c r="F27" s="934"/>
      <c r="H27" s="934"/>
      <c r="I27" s="934"/>
      <c r="J27" s="706"/>
      <c r="K27" s="706"/>
      <c r="L27" s="706"/>
      <c r="M27" s="706"/>
      <c r="N27" s="706"/>
      <c r="O27" s="706"/>
      <c r="P27" s="706"/>
      <c r="Q27" s="706"/>
      <c r="R27" s="706"/>
    </row>
  </sheetData>
  <mergeCells count="5">
    <mergeCell ref="A1:I1"/>
    <mergeCell ref="A2:I2"/>
    <mergeCell ref="A3:I3"/>
    <mergeCell ref="A19:I19"/>
    <mergeCell ref="A21:I21"/>
  </mergeCells>
  <printOptions horizontalCentered="1" verticalCentered="1"/>
  <pageMargins left="0.25" right="0.25" top="0.5" bottom="0.5" header="0.5" footer="0.5"/>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N27"/>
  <sheetViews>
    <sheetView zoomScale="110" zoomScaleNormal="110" workbookViewId="0">
      <selection activeCell="B24" sqref="B24"/>
    </sheetView>
  </sheetViews>
  <sheetFormatPr defaultColWidth="8.7265625" defaultRowHeight="12.5"/>
  <cols>
    <col min="1" max="1" width="21.81640625" style="7" customWidth="1"/>
    <col min="2" max="2" width="22.81640625" style="7" bestFit="1" customWidth="1"/>
    <col min="3" max="3" width="23.453125" style="7" bestFit="1" customWidth="1"/>
    <col min="4" max="4" width="27" style="7" bestFit="1" customWidth="1"/>
    <col min="5" max="5" width="27.1796875" style="7" bestFit="1" customWidth="1"/>
    <col min="6" max="7" width="9.54296875" style="7" customWidth="1"/>
    <col min="8" max="8" width="14.54296875" style="7" customWidth="1"/>
    <col min="9" max="12" width="9.54296875" style="7" customWidth="1"/>
    <col min="13" max="13" width="13.54296875" style="7" customWidth="1"/>
    <col min="14" max="16384" width="8.7265625" style="7"/>
  </cols>
  <sheetData>
    <row r="1" spans="1:14" ht="15.5">
      <c r="A1" s="990" t="s">
        <v>611</v>
      </c>
      <c r="B1" s="990"/>
      <c r="C1" s="990"/>
      <c r="D1" s="990"/>
      <c r="E1" s="990"/>
      <c r="F1" s="706"/>
      <c r="G1" s="706"/>
      <c r="H1" s="706"/>
      <c r="I1" s="706"/>
      <c r="J1" s="706"/>
      <c r="K1" s="706"/>
      <c r="L1" s="706"/>
      <c r="M1" s="706"/>
      <c r="N1" s="706"/>
    </row>
    <row r="2" spans="1:14" ht="15.5">
      <c r="A2" s="1152" t="s">
        <v>1</v>
      </c>
      <c r="B2" s="1152"/>
      <c r="C2" s="1152"/>
      <c r="D2" s="1152"/>
      <c r="E2" s="1152"/>
      <c r="F2" s="605"/>
      <c r="G2" s="605"/>
      <c r="H2" s="605"/>
      <c r="I2" s="605"/>
      <c r="J2" s="706"/>
      <c r="K2" s="706"/>
      <c r="L2" s="706"/>
      <c r="M2" s="706"/>
      <c r="N2" s="706"/>
    </row>
    <row r="3" spans="1:14" ht="15.5">
      <c r="A3" s="1189" t="str">
        <f>'CARE Table 1'!A3:M3</f>
        <v>Through November 2020</v>
      </c>
      <c r="B3" s="1189"/>
      <c r="C3" s="1189"/>
      <c r="D3" s="1189"/>
      <c r="E3" s="1189"/>
      <c r="F3" s="537"/>
      <c r="G3" s="537"/>
      <c r="H3" s="537"/>
      <c r="I3" s="537"/>
      <c r="J3" s="537"/>
      <c r="K3" s="537"/>
      <c r="L3" s="537"/>
      <c r="M3" s="537"/>
      <c r="N3" s="706"/>
    </row>
    <row r="4" spans="1:14" ht="13">
      <c r="A4" s="1190">
        <v>2020</v>
      </c>
      <c r="B4" s="928" t="s">
        <v>612</v>
      </c>
      <c r="C4" s="930" t="s">
        <v>4</v>
      </c>
      <c r="D4" s="930" t="s">
        <v>613</v>
      </c>
      <c r="E4" s="930" t="s">
        <v>614</v>
      </c>
      <c r="F4" s="706"/>
      <c r="G4" s="706"/>
      <c r="H4" s="706"/>
      <c r="I4" s="706"/>
      <c r="J4" s="706"/>
      <c r="K4" s="706"/>
      <c r="L4" s="706"/>
      <c r="M4" s="706"/>
      <c r="N4" s="706"/>
    </row>
    <row r="5" spans="1:14" ht="13">
      <c r="A5" s="1191"/>
      <c r="B5" s="922" t="s">
        <v>10</v>
      </c>
      <c r="C5" s="930" t="s">
        <v>10</v>
      </c>
      <c r="D5" s="922" t="s">
        <v>10</v>
      </c>
      <c r="E5" s="922" t="s">
        <v>615</v>
      </c>
      <c r="F5" s="706"/>
      <c r="G5" s="706"/>
      <c r="H5" s="706"/>
      <c r="I5" s="706"/>
      <c r="J5" s="706"/>
      <c r="K5" s="706"/>
      <c r="L5" s="706"/>
      <c r="M5" s="706"/>
      <c r="N5" s="706"/>
    </row>
    <row r="6" spans="1:14" ht="13">
      <c r="A6" s="666" t="s">
        <v>116</v>
      </c>
      <c r="B6" s="667"/>
      <c r="C6" s="667"/>
      <c r="D6" s="667"/>
      <c r="E6" s="667"/>
      <c r="F6" s="706"/>
      <c r="G6" s="706"/>
      <c r="H6" s="706"/>
      <c r="I6" s="706"/>
      <c r="J6" s="706"/>
      <c r="K6" s="706"/>
      <c r="L6" s="706"/>
      <c r="M6" s="706"/>
      <c r="N6" s="706"/>
    </row>
    <row r="7" spans="1:14">
      <c r="A7" s="1" t="s">
        <v>616</v>
      </c>
      <c r="B7" s="452">
        <f>'CARE Table 1'!B11</f>
        <v>525000</v>
      </c>
      <c r="C7" s="668">
        <f>'CARE Table 1'!E11</f>
        <v>0</v>
      </c>
      <c r="D7" s="668">
        <f>'CARE Table 1'!H11</f>
        <v>384726.4</v>
      </c>
      <c r="E7" s="6">
        <f>D7/B7</f>
        <v>0.73281219047619051</v>
      </c>
      <c r="F7" s="706"/>
      <c r="G7" s="706"/>
      <c r="H7" s="706"/>
      <c r="I7" s="706"/>
      <c r="J7" s="706"/>
      <c r="K7" s="706"/>
      <c r="L7" s="706"/>
      <c r="M7" s="706"/>
      <c r="N7" s="706"/>
    </row>
    <row r="8" spans="1:14" s="145" customFormat="1" ht="13">
      <c r="A8" s="421" t="s">
        <v>615</v>
      </c>
      <c r="B8" s="480">
        <f>SUM(B7:B7)</f>
        <v>525000</v>
      </c>
      <c r="C8" s="480">
        <f>SUM(C7:C7)</f>
        <v>0</v>
      </c>
      <c r="D8" s="480">
        <f>SUM(D7:D7)</f>
        <v>384726.4</v>
      </c>
      <c r="E8" s="669">
        <f>SUM(E7:E7)</f>
        <v>0.73281219047619051</v>
      </c>
    </row>
    <row r="9" spans="1:14">
      <c r="A9" s="670"/>
      <c r="B9" s="706"/>
      <c r="C9" s="706"/>
      <c r="D9" s="706"/>
      <c r="E9" s="706"/>
      <c r="F9" s="706"/>
      <c r="G9" s="706"/>
      <c r="H9" s="706"/>
      <c r="I9" s="706"/>
      <c r="J9" s="706"/>
      <c r="K9" s="706"/>
      <c r="L9" s="706"/>
      <c r="M9" s="706"/>
      <c r="N9" s="706"/>
    </row>
    <row r="10" spans="1:14">
      <c r="A10" s="1192"/>
      <c r="B10" s="1192"/>
      <c r="C10" s="1192"/>
      <c r="D10" s="1192"/>
      <c r="E10" s="1192"/>
      <c r="F10" s="706"/>
      <c r="G10" s="706"/>
      <c r="H10" s="706"/>
      <c r="I10" s="706"/>
      <c r="J10" s="706"/>
      <c r="K10" s="706"/>
      <c r="L10" s="706"/>
      <c r="M10" s="706"/>
      <c r="N10" s="706"/>
    </row>
    <row r="11" spans="1:14">
      <c r="A11" s="1193" t="s">
        <v>426</v>
      </c>
      <c r="B11" s="1193"/>
      <c r="C11" s="1193"/>
      <c r="D11" s="1193"/>
      <c r="E11" s="1193"/>
      <c r="F11" s="706"/>
      <c r="G11" s="706"/>
      <c r="H11" s="706"/>
      <c r="I11" s="706"/>
      <c r="J11" s="706"/>
      <c r="K11" s="706"/>
      <c r="L11" s="706"/>
      <c r="M11" s="706"/>
      <c r="N11" s="706"/>
    </row>
    <row r="12" spans="1:14" ht="29.25" customHeight="1">
      <c r="A12" s="1188" t="s">
        <v>617</v>
      </c>
      <c r="B12" s="1188"/>
      <c r="C12" s="1188"/>
      <c r="D12" s="1188"/>
      <c r="E12" s="1188"/>
      <c r="F12" s="2"/>
      <c r="G12" s="2"/>
      <c r="H12" s="2"/>
      <c r="I12" s="2"/>
      <c r="J12" s="2"/>
      <c r="K12" s="2"/>
      <c r="L12" s="2"/>
      <c r="M12" s="2"/>
      <c r="N12" s="2"/>
    </row>
    <row r="13" spans="1:14">
      <c r="A13" s="706"/>
      <c r="B13" s="670"/>
      <c r="C13" s="706"/>
      <c r="D13" s="706"/>
      <c r="E13" s="706"/>
      <c r="F13" s="706"/>
      <c r="G13" s="706"/>
      <c r="H13" s="706"/>
      <c r="I13" s="706"/>
      <c r="J13" s="706"/>
      <c r="K13" s="706"/>
      <c r="L13" s="706"/>
      <c r="M13" s="706"/>
      <c r="N13" s="706"/>
    </row>
    <row r="14" spans="1:14">
      <c r="A14" s="706"/>
      <c r="B14" s="670"/>
      <c r="C14" s="706"/>
      <c r="D14" s="706"/>
      <c r="E14" s="706"/>
      <c r="F14" s="706"/>
      <c r="G14" s="706"/>
      <c r="H14" s="706"/>
      <c r="I14" s="706"/>
      <c r="J14" s="706"/>
      <c r="K14" s="706"/>
      <c r="L14" s="706"/>
      <c r="M14" s="706"/>
      <c r="N14" s="706"/>
    </row>
    <row r="26" spans="1:1">
      <c r="A26" s="706"/>
    </row>
    <row r="27" spans="1:1">
      <c r="A27" s="706"/>
    </row>
  </sheetData>
  <mergeCells count="7">
    <mergeCell ref="A12:E12"/>
    <mergeCell ref="A1:E1"/>
    <mergeCell ref="A2:E2"/>
    <mergeCell ref="A3:E3"/>
    <mergeCell ref="A4:A5"/>
    <mergeCell ref="A10:E10"/>
    <mergeCell ref="A11:E11"/>
  </mergeCells>
  <printOptions horizontalCentered="1" verticalCentered="1"/>
  <pageMargins left="0.25" right="0.25" top="0.5" bottom="0.5" header="0.5" footer="0.5"/>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0000"/>
    <pageSetUpPr fitToPage="1"/>
  </sheetPr>
  <dimension ref="A1:EGT75"/>
  <sheetViews>
    <sheetView zoomScaleNormal="100" workbookViewId="0">
      <selection activeCell="A34" sqref="A34"/>
    </sheetView>
  </sheetViews>
  <sheetFormatPr defaultColWidth="9.1796875" defaultRowHeight="12.5"/>
  <cols>
    <col min="1" max="1" width="18.26953125" style="7" customWidth="1"/>
    <col min="2" max="2" width="19.26953125" style="7" customWidth="1"/>
    <col min="3" max="3" width="35.26953125" style="7" customWidth="1"/>
    <col min="4" max="4" width="18.1796875" style="7" customWidth="1"/>
    <col min="5" max="5" width="9" style="7" customWidth="1"/>
    <col min="6" max="6" width="17.54296875" style="7" customWidth="1"/>
    <col min="7" max="8" width="9.453125" style="7" customWidth="1"/>
    <col min="9" max="9" width="10.7265625" style="7" customWidth="1"/>
    <col min="10" max="10" width="8.453125" style="7" customWidth="1"/>
    <col min="11" max="11" width="7.54296875" style="664" customWidth="1"/>
    <col min="12" max="12" width="19.7265625" style="7" customWidth="1"/>
    <col min="13" max="13" width="7.453125" style="7" customWidth="1"/>
    <col min="14" max="14" width="9.1796875" style="7"/>
    <col min="15" max="15" width="20.1796875" style="7" customWidth="1"/>
    <col min="16" max="16" width="13.453125" style="7" customWidth="1"/>
    <col min="17" max="16384" width="9.1796875" style="7"/>
  </cols>
  <sheetData>
    <row r="1" spans="1:20" ht="30" customHeight="1">
      <c r="A1" s="1194" t="s">
        <v>618</v>
      </c>
      <c r="B1" s="1194"/>
      <c r="C1" s="1194"/>
      <c r="D1" s="1194"/>
      <c r="E1" s="1194"/>
      <c r="F1" s="1194"/>
      <c r="G1" s="1194"/>
      <c r="H1" s="1194"/>
      <c r="I1" s="1194"/>
      <c r="J1" s="1194"/>
      <c r="K1" s="1194"/>
      <c r="L1" s="1194"/>
      <c r="M1" s="1194"/>
      <c r="N1" s="1194"/>
      <c r="O1" s="1194"/>
      <c r="P1" s="1194"/>
      <c r="Q1" s="706"/>
      <c r="R1" s="706"/>
      <c r="S1" s="706"/>
      <c r="T1" s="706"/>
    </row>
    <row r="2" spans="1:20" ht="18.75" customHeight="1">
      <c r="A2" s="1195" t="s">
        <v>1</v>
      </c>
      <c r="B2" s="1196"/>
      <c r="C2" s="1196"/>
      <c r="D2" s="1196"/>
      <c r="E2" s="1196"/>
      <c r="F2" s="1196"/>
      <c r="G2" s="1196"/>
      <c r="H2" s="1196"/>
      <c r="I2" s="1196"/>
      <c r="J2" s="1196"/>
      <c r="K2" s="1196"/>
      <c r="L2" s="1196"/>
      <c r="M2" s="1196"/>
      <c r="N2" s="1196"/>
      <c r="O2" s="1196"/>
      <c r="P2" s="1197"/>
      <c r="Q2" s="706"/>
      <c r="R2" s="706"/>
      <c r="S2" s="706"/>
      <c r="T2" s="706"/>
    </row>
    <row r="3" spans="1:20" ht="18.75" customHeight="1">
      <c r="A3" s="1198"/>
      <c r="B3" s="1199"/>
      <c r="C3" s="1199"/>
      <c r="D3" s="1199"/>
      <c r="E3" s="1199"/>
      <c r="F3" s="1199"/>
      <c r="G3" s="1199"/>
      <c r="H3" s="1199"/>
      <c r="I3" s="1199"/>
      <c r="J3" s="1199"/>
      <c r="K3" s="1199"/>
      <c r="L3" s="1199"/>
      <c r="M3" s="1199"/>
      <c r="N3" s="1199"/>
      <c r="O3" s="1199"/>
      <c r="P3" s="1200"/>
      <c r="Q3" s="706"/>
      <c r="R3" s="706"/>
      <c r="S3" s="706"/>
      <c r="T3" s="706"/>
    </row>
    <row r="4" spans="1:20" ht="18.75" customHeight="1">
      <c r="A4" s="1201"/>
      <c r="B4" s="1202"/>
      <c r="C4" s="1202"/>
      <c r="D4" s="1202"/>
      <c r="E4" s="1202"/>
      <c r="F4" s="1202"/>
      <c r="G4" s="1202"/>
      <c r="H4" s="1202"/>
      <c r="I4" s="1202"/>
      <c r="J4" s="1202"/>
      <c r="K4" s="1202"/>
      <c r="L4" s="1202"/>
      <c r="M4" s="1202"/>
      <c r="N4" s="1202"/>
      <c r="O4" s="1202"/>
      <c r="P4" s="1203"/>
      <c r="Q4" s="706"/>
      <c r="R4" s="706"/>
      <c r="S4" s="706"/>
      <c r="T4" s="706"/>
    </row>
    <row r="5" spans="1:20" ht="81" customHeight="1">
      <c r="A5" s="1204" t="s">
        <v>619</v>
      </c>
      <c r="B5" s="1207" t="s">
        <v>620</v>
      </c>
      <c r="C5" s="1207" t="s">
        <v>621</v>
      </c>
      <c r="D5" s="1207" t="s">
        <v>622</v>
      </c>
      <c r="E5" s="1210" t="s">
        <v>623</v>
      </c>
      <c r="F5" s="1211"/>
      <c r="G5" s="1210" t="s">
        <v>624</v>
      </c>
      <c r="H5" s="1212"/>
      <c r="I5" s="1211"/>
      <c r="J5" s="1213" t="s">
        <v>625</v>
      </c>
      <c r="K5" s="1214"/>
      <c r="L5" s="1215"/>
      <c r="M5" s="1213" t="s">
        <v>626</v>
      </c>
      <c r="N5" s="1214"/>
      <c r="O5" s="1215"/>
      <c r="P5" s="1216" t="s">
        <v>627</v>
      </c>
      <c r="Q5" s="706"/>
      <c r="R5" s="706"/>
      <c r="S5" s="706"/>
      <c r="T5" s="706"/>
    </row>
    <row r="6" spans="1:20" ht="15" customHeight="1">
      <c r="A6" s="1205"/>
      <c r="B6" s="1208"/>
      <c r="C6" s="1208"/>
      <c r="D6" s="1208"/>
      <c r="E6" s="1219" t="s">
        <v>628</v>
      </c>
      <c r="F6" s="1219" t="s">
        <v>629</v>
      </c>
      <c r="G6" s="1219" t="s">
        <v>630</v>
      </c>
      <c r="H6" s="1219" t="s">
        <v>631</v>
      </c>
      <c r="I6" s="1219" t="s">
        <v>632</v>
      </c>
      <c r="J6" s="1216" t="s">
        <v>628</v>
      </c>
      <c r="K6" s="1221" t="s">
        <v>633</v>
      </c>
      <c r="L6" s="1222"/>
      <c r="M6" s="1216" t="s">
        <v>628</v>
      </c>
      <c r="N6" s="1221" t="s">
        <v>633</v>
      </c>
      <c r="O6" s="1222"/>
      <c r="P6" s="1217"/>
      <c r="Q6" s="706"/>
      <c r="R6" s="706"/>
      <c r="S6" s="706"/>
      <c r="T6" s="706"/>
    </row>
    <row r="7" spans="1:20" ht="64.5" customHeight="1">
      <c r="A7" s="1206"/>
      <c r="B7" s="1209"/>
      <c r="C7" s="1209"/>
      <c r="D7" s="1209"/>
      <c r="E7" s="1220"/>
      <c r="F7" s="1220"/>
      <c r="G7" s="1220"/>
      <c r="H7" s="1220"/>
      <c r="I7" s="1220"/>
      <c r="J7" s="1218"/>
      <c r="K7" s="940" t="s">
        <v>634</v>
      </c>
      <c r="L7" s="940" t="s">
        <v>635</v>
      </c>
      <c r="M7" s="1218"/>
      <c r="N7" s="940" t="s">
        <v>634</v>
      </c>
      <c r="O7" s="940" t="s">
        <v>635</v>
      </c>
      <c r="P7" s="1218"/>
      <c r="Q7" s="706"/>
      <c r="R7" s="706"/>
      <c r="S7" s="706"/>
      <c r="T7" s="706"/>
    </row>
    <row r="8" spans="1:20" s="676" customFormat="1" ht="62.5">
      <c r="A8" s="671" t="str">
        <f>'[9]Sheet1 (2)'!C20</f>
        <v>2018-05-02</v>
      </c>
      <c r="B8" s="672" t="str">
        <f>'[9]Sheet1 (2)'!D20</f>
        <v>Chinese/Cantonese</v>
      </c>
      <c r="C8" s="672" t="s">
        <v>636</v>
      </c>
      <c r="D8" s="672" t="s">
        <v>637</v>
      </c>
      <c r="E8" s="673">
        <v>1</v>
      </c>
      <c r="F8" s="674" t="s">
        <v>638</v>
      </c>
      <c r="G8" s="673">
        <v>0</v>
      </c>
      <c r="H8" s="673">
        <v>0</v>
      </c>
      <c r="I8" s="673">
        <v>1</v>
      </c>
      <c r="J8" s="673">
        <v>1</v>
      </c>
      <c r="K8" s="673">
        <v>0</v>
      </c>
      <c r="L8" s="672" t="s">
        <v>639</v>
      </c>
      <c r="M8" s="673">
        <v>1</v>
      </c>
      <c r="N8" s="673">
        <v>0</v>
      </c>
      <c r="O8" s="672" t="s">
        <v>639</v>
      </c>
      <c r="P8" s="675"/>
      <c r="Q8" s="936"/>
      <c r="R8" s="936"/>
      <c r="S8" s="936"/>
      <c r="T8" s="936"/>
    </row>
    <row r="9" spans="1:20" s="676" customFormat="1" ht="37.5">
      <c r="A9" s="671" t="str">
        <f>'[9]Sheet1 (2)'!C55</f>
        <v>2018-05-23</v>
      </c>
      <c r="B9" s="672" t="str">
        <f>'[9]Sheet1 (2)'!D55</f>
        <v>Vietnamese</v>
      </c>
      <c r="C9" s="672" t="s">
        <v>640</v>
      </c>
      <c r="D9" s="672" t="s">
        <v>637</v>
      </c>
      <c r="E9" s="673">
        <v>1</v>
      </c>
      <c r="F9" s="672" t="s">
        <v>641</v>
      </c>
      <c r="G9" s="673">
        <v>0</v>
      </c>
      <c r="H9" s="673">
        <v>0</v>
      </c>
      <c r="I9" s="673">
        <v>0</v>
      </c>
      <c r="J9" s="673">
        <v>0</v>
      </c>
      <c r="K9" s="673">
        <v>0</v>
      </c>
      <c r="L9" s="672" t="s">
        <v>642</v>
      </c>
      <c r="M9" s="673">
        <v>0</v>
      </c>
      <c r="N9" s="673">
        <v>0</v>
      </c>
      <c r="O9" s="672" t="s">
        <v>639</v>
      </c>
      <c r="P9" s="675"/>
      <c r="Q9" s="936"/>
      <c r="R9" s="936"/>
      <c r="S9" s="936"/>
      <c r="T9" s="936"/>
    </row>
    <row r="10" spans="1:20" s="676" customFormat="1" ht="25">
      <c r="A10" s="671" t="str">
        <f>'[9]Sheet1 (2)'!C9</f>
        <v>2018-05-22</v>
      </c>
      <c r="B10" s="672" t="str">
        <f>'[9]Sheet1 (2)'!D9</f>
        <v>Korean</v>
      </c>
      <c r="C10" s="672" t="s">
        <v>643</v>
      </c>
      <c r="D10" s="672" t="s">
        <v>637</v>
      </c>
      <c r="E10" s="673">
        <v>1</v>
      </c>
      <c r="F10" s="672" t="s">
        <v>641</v>
      </c>
      <c r="G10" s="673">
        <v>0</v>
      </c>
      <c r="H10" s="673">
        <v>0</v>
      </c>
      <c r="I10" s="673">
        <v>0</v>
      </c>
      <c r="J10" s="673">
        <v>0</v>
      </c>
      <c r="K10" s="673">
        <v>0</v>
      </c>
      <c r="L10" s="672" t="s">
        <v>642</v>
      </c>
      <c r="M10" s="673">
        <v>0</v>
      </c>
      <c r="N10" s="673">
        <v>0</v>
      </c>
      <c r="O10" s="672" t="s">
        <v>639</v>
      </c>
      <c r="P10" s="675"/>
      <c r="Q10" s="936"/>
      <c r="R10" s="936"/>
      <c r="S10" s="936"/>
      <c r="T10" s="936"/>
    </row>
    <row r="11" spans="1:20" s="676" customFormat="1" ht="43.5">
      <c r="A11" s="671" t="str">
        <f>'[9]Sheet1 (2)'!C48</f>
        <v>2018-05-23</v>
      </c>
      <c r="B11" s="672" t="str">
        <f>'[9]Sheet1 (2)'!D48</f>
        <v>Korean</v>
      </c>
      <c r="C11" s="672" t="s">
        <v>643</v>
      </c>
      <c r="D11" s="672" t="s">
        <v>637</v>
      </c>
      <c r="E11" s="673">
        <v>1</v>
      </c>
      <c r="F11" s="674" t="s">
        <v>638</v>
      </c>
      <c r="G11" s="673">
        <v>0</v>
      </c>
      <c r="H11" s="673">
        <v>0</v>
      </c>
      <c r="I11" s="673">
        <v>0</v>
      </c>
      <c r="J11" s="673">
        <v>1</v>
      </c>
      <c r="K11" s="673">
        <v>0</v>
      </c>
      <c r="L11" s="672" t="s">
        <v>642</v>
      </c>
      <c r="M11" s="673">
        <v>0</v>
      </c>
      <c r="N11" s="673">
        <v>1</v>
      </c>
      <c r="O11" s="672" t="s">
        <v>639</v>
      </c>
      <c r="P11" s="675"/>
      <c r="Q11" s="936"/>
      <c r="R11" s="936"/>
      <c r="S11" s="936"/>
      <c r="T11" s="936"/>
    </row>
    <row r="12" spans="1:20" s="676" customFormat="1" ht="37.5">
      <c r="A12" s="671" t="str">
        <f>'[9]Sheet1 (2)'!C10</f>
        <v>2018-05-23</v>
      </c>
      <c r="B12" s="672" t="str">
        <f>'[9]Sheet1 (2)'!D10</f>
        <v>Spanish</v>
      </c>
      <c r="C12" s="672" t="s">
        <v>644</v>
      </c>
      <c r="D12" s="672" t="s">
        <v>637</v>
      </c>
      <c r="E12" s="673">
        <v>1</v>
      </c>
      <c r="F12" s="672" t="s">
        <v>645</v>
      </c>
      <c r="G12" s="673">
        <v>0</v>
      </c>
      <c r="H12" s="673">
        <v>0</v>
      </c>
      <c r="I12" s="673">
        <v>0</v>
      </c>
      <c r="J12" s="673">
        <v>0</v>
      </c>
      <c r="K12" s="673">
        <v>0</v>
      </c>
      <c r="L12" s="672" t="s">
        <v>642</v>
      </c>
      <c r="M12" s="673">
        <v>0</v>
      </c>
      <c r="N12" s="673">
        <v>0</v>
      </c>
      <c r="O12" s="672" t="s">
        <v>639</v>
      </c>
      <c r="P12" s="675"/>
      <c r="Q12" s="936"/>
      <c r="R12" s="936"/>
      <c r="S12" s="936"/>
      <c r="T12" s="936"/>
    </row>
    <row r="13" spans="1:20" s="621" customFormat="1" ht="50">
      <c r="A13" s="671" t="str">
        <f>'[9]Sheet1 (2)'!C26</f>
        <v>2018-05-16</v>
      </c>
      <c r="B13" s="672" t="str">
        <f>'[9]Sheet1 (2)'!D26</f>
        <v>Chinese/Cantonese</v>
      </c>
      <c r="C13" s="672" t="s">
        <v>646</v>
      </c>
      <c r="D13" s="672" t="s">
        <v>637</v>
      </c>
      <c r="E13" s="673">
        <v>1</v>
      </c>
      <c r="F13" s="672" t="s">
        <v>647</v>
      </c>
      <c r="G13" s="673">
        <v>0</v>
      </c>
      <c r="H13" s="673">
        <v>0</v>
      </c>
      <c r="I13" s="673">
        <v>0</v>
      </c>
      <c r="J13" s="673">
        <v>0</v>
      </c>
      <c r="K13" s="673">
        <v>0</v>
      </c>
      <c r="L13" s="672" t="s">
        <v>642</v>
      </c>
      <c r="M13" s="673">
        <v>0</v>
      </c>
      <c r="N13" s="673">
        <v>0</v>
      </c>
      <c r="O13" s="672" t="s">
        <v>639</v>
      </c>
      <c r="P13" s="675"/>
      <c r="Q13" s="936"/>
      <c r="R13" s="936"/>
      <c r="S13" s="936"/>
      <c r="T13" s="936"/>
    </row>
    <row r="14" spans="1:20" s="621" customFormat="1" ht="37.5">
      <c r="A14" s="671" t="str">
        <f>'[9]Sheet1 (2)'!C34</f>
        <v>2018-05-11</v>
      </c>
      <c r="B14" s="672" t="str">
        <f>'[9]Sheet1 (2)'!D34</f>
        <v>Spanish</v>
      </c>
      <c r="C14" s="672" t="s">
        <v>648</v>
      </c>
      <c r="D14" s="672" t="s">
        <v>637</v>
      </c>
      <c r="E14" s="673">
        <v>1</v>
      </c>
      <c r="F14" s="672" t="s">
        <v>645</v>
      </c>
      <c r="G14" s="673">
        <v>0</v>
      </c>
      <c r="H14" s="673">
        <v>0</v>
      </c>
      <c r="I14" s="673">
        <v>0</v>
      </c>
      <c r="J14" s="673">
        <v>0</v>
      </c>
      <c r="K14" s="673">
        <v>0</v>
      </c>
      <c r="L14" s="672" t="s">
        <v>642</v>
      </c>
      <c r="M14" s="673">
        <v>0</v>
      </c>
      <c r="N14" s="673">
        <v>0</v>
      </c>
      <c r="O14" s="672" t="s">
        <v>639</v>
      </c>
      <c r="P14" s="675"/>
      <c r="Q14" s="936"/>
      <c r="R14" s="936"/>
      <c r="S14" s="936"/>
      <c r="T14" s="936"/>
    </row>
    <row r="15" spans="1:20" s="621" customFormat="1" ht="37.5">
      <c r="A15" s="671" t="str">
        <f>'[9]Sheet1 (2)'!C31</f>
        <v>2018-05-03</v>
      </c>
      <c r="B15" s="672" t="str">
        <f>'[9]Sheet1 (2)'!D31</f>
        <v>Spanish</v>
      </c>
      <c r="C15" s="672" t="s">
        <v>649</v>
      </c>
      <c r="D15" s="672" t="s">
        <v>637</v>
      </c>
      <c r="E15" s="673">
        <v>1</v>
      </c>
      <c r="F15" s="672" t="s">
        <v>650</v>
      </c>
      <c r="G15" s="673">
        <v>0</v>
      </c>
      <c r="H15" s="673">
        <v>0</v>
      </c>
      <c r="I15" s="673">
        <v>0</v>
      </c>
      <c r="J15" s="673">
        <v>0</v>
      </c>
      <c r="K15" s="673">
        <v>0</v>
      </c>
      <c r="L15" s="672" t="s">
        <v>642</v>
      </c>
      <c r="M15" s="673">
        <v>1</v>
      </c>
      <c r="N15" s="673">
        <v>1</v>
      </c>
      <c r="O15" s="672" t="s">
        <v>639</v>
      </c>
      <c r="P15" s="675"/>
      <c r="Q15" s="936"/>
      <c r="R15" s="936"/>
      <c r="S15" s="936"/>
      <c r="T15" s="936"/>
    </row>
    <row r="16" spans="1:20" s="621" customFormat="1" ht="50">
      <c r="A16" s="671" t="str">
        <f>'[9]Sheet1 (2)'!C53</f>
        <v>2018-05-15</v>
      </c>
      <c r="B16" s="672" t="str">
        <f>'[9]Sheet1 (2)'!D53</f>
        <v>Vietnamese</v>
      </c>
      <c r="C16" s="672" t="s">
        <v>651</v>
      </c>
      <c r="D16" s="672" t="s">
        <v>637</v>
      </c>
      <c r="E16" s="673">
        <v>1</v>
      </c>
      <c r="F16" s="672" t="s">
        <v>650</v>
      </c>
      <c r="G16" s="673">
        <v>0</v>
      </c>
      <c r="H16" s="673">
        <v>0</v>
      </c>
      <c r="I16" s="673">
        <v>0</v>
      </c>
      <c r="J16" s="673">
        <v>0</v>
      </c>
      <c r="K16" s="673">
        <v>0</v>
      </c>
      <c r="L16" s="672" t="s">
        <v>642</v>
      </c>
      <c r="M16" s="673">
        <v>0</v>
      </c>
      <c r="N16" s="673">
        <v>0</v>
      </c>
      <c r="O16" s="672" t="s">
        <v>639</v>
      </c>
      <c r="P16" s="675"/>
      <c r="Q16" s="936"/>
      <c r="R16" s="936"/>
      <c r="S16" s="936"/>
      <c r="T16" s="936"/>
    </row>
    <row r="17" spans="1:20" s="621" customFormat="1" ht="37.5">
      <c r="A17" s="671" t="str">
        <f>'[9]Sheet1 (2)'!C30</f>
        <v>2018-05-02</v>
      </c>
      <c r="B17" s="672" t="str">
        <f>'[9]Sheet1 (2)'!D30</f>
        <v>Spanish</v>
      </c>
      <c r="C17" s="672" t="s">
        <v>649</v>
      </c>
      <c r="D17" s="672" t="s">
        <v>637</v>
      </c>
      <c r="E17" s="673">
        <v>1</v>
      </c>
      <c r="F17" s="672" t="s">
        <v>650</v>
      </c>
      <c r="G17" s="673">
        <v>0</v>
      </c>
      <c r="H17" s="673">
        <v>0</v>
      </c>
      <c r="I17" s="673">
        <v>0</v>
      </c>
      <c r="J17" s="673">
        <v>1</v>
      </c>
      <c r="K17" s="673">
        <v>0</v>
      </c>
      <c r="L17" s="672" t="s">
        <v>642</v>
      </c>
      <c r="M17" s="673">
        <v>0</v>
      </c>
      <c r="N17" s="673">
        <v>0</v>
      </c>
      <c r="O17" s="672" t="s">
        <v>639</v>
      </c>
      <c r="P17" s="675"/>
      <c r="Q17" s="936"/>
      <c r="R17" s="936"/>
      <c r="S17" s="936"/>
      <c r="T17" s="936"/>
    </row>
    <row r="18" spans="1:20" s="621" customFormat="1" ht="50">
      <c r="A18" s="671" t="str">
        <f>'[9]Sheet1 (2)'!C51</f>
        <v>2018-05-07</v>
      </c>
      <c r="B18" s="672" t="str">
        <f>'[9]Sheet1 (2)'!D51</f>
        <v>Vietnamese</v>
      </c>
      <c r="C18" s="672" t="s">
        <v>651</v>
      </c>
      <c r="D18" s="672" t="s">
        <v>637</v>
      </c>
      <c r="E18" s="673">
        <v>1</v>
      </c>
      <c r="F18" s="672" t="s">
        <v>652</v>
      </c>
      <c r="G18" s="673">
        <v>0</v>
      </c>
      <c r="H18" s="673">
        <v>0</v>
      </c>
      <c r="I18" s="673">
        <v>0</v>
      </c>
      <c r="J18" s="673">
        <v>0</v>
      </c>
      <c r="K18" s="673">
        <v>0</v>
      </c>
      <c r="L18" s="672" t="s">
        <v>642</v>
      </c>
      <c r="M18" s="673">
        <v>0</v>
      </c>
      <c r="N18" s="673">
        <v>0</v>
      </c>
      <c r="O18" s="672" t="s">
        <v>639</v>
      </c>
      <c r="P18" s="675"/>
      <c r="Q18" s="936"/>
      <c r="R18" s="936"/>
      <c r="S18" s="936"/>
      <c r="T18" s="936"/>
    </row>
    <row r="19" spans="1:20" s="621" customFormat="1" ht="50">
      <c r="A19" s="671" t="str">
        <f>'[9]Sheet1 (2)'!C54</f>
        <v>2018-05-22</v>
      </c>
      <c r="B19" s="672" t="str">
        <f>'[9]Sheet1 (2)'!D54</f>
        <v>Vietnamese</v>
      </c>
      <c r="C19" s="672" t="s">
        <v>651</v>
      </c>
      <c r="D19" s="672" t="s">
        <v>637</v>
      </c>
      <c r="E19" s="673">
        <v>1</v>
      </c>
      <c r="F19" s="672" t="s">
        <v>650</v>
      </c>
      <c r="G19" s="673">
        <v>0</v>
      </c>
      <c r="H19" s="673">
        <v>0</v>
      </c>
      <c r="I19" s="673">
        <v>0</v>
      </c>
      <c r="J19" s="673">
        <v>0</v>
      </c>
      <c r="K19" s="673">
        <v>0</v>
      </c>
      <c r="L19" s="672" t="s">
        <v>642</v>
      </c>
      <c r="M19" s="673">
        <v>0</v>
      </c>
      <c r="N19" s="673">
        <v>0</v>
      </c>
      <c r="O19" s="672" t="s">
        <v>639</v>
      </c>
      <c r="P19" s="675"/>
      <c r="Q19" s="936"/>
      <c r="R19" s="936"/>
      <c r="S19" s="936"/>
      <c r="T19" s="936"/>
    </row>
    <row r="20" spans="1:20" s="621" customFormat="1" ht="29">
      <c r="A20" s="671" t="str">
        <f>'[9]Sheet1 (2)'!C32</f>
        <v>2018-05-04</v>
      </c>
      <c r="B20" s="672" t="str">
        <f>'[9]Sheet1 (2)'!D32</f>
        <v>Spanish</v>
      </c>
      <c r="C20" s="672" t="s">
        <v>653</v>
      </c>
      <c r="D20" s="672" t="s">
        <v>637</v>
      </c>
      <c r="E20" s="673">
        <v>1</v>
      </c>
      <c r="F20" s="674" t="s">
        <v>645</v>
      </c>
      <c r="G20" s="673">
        <v>0</v>
      </c>
      <c r="H20" s="673">
        <v>0</v>
      </c>
      <c r="I20" s="673">
        <v>0</v>
      </c>
      <c r="J20" s="673">
        <v>0</v>
      </c>
      <c r="K20" s="673">
        <v>0</v>
      </c>
      <c r="L20" s="672" t="s">
        <v>642</v>
      </c>
      <c r="M20" s="673">
        <v>0</v>
      </c>
      <c r="N20" s="673">
        <v>0</v>
      </c>
      <c r="O20" s="672" t="s">
        <v>639</v>
      </c>
      <c r="P20" s="675"/>
      <c r="Q20" s="936"/>
      <c r="R20" s="936"/>
      <c r="S20" s="936"/>
      <c r="T20" s="936"/>
    </row>
    <row r="21" spans="1:20" s="621" customFormat="1" ht="25">
      <c r="A21" s="671" t="str">
        <f>'[9]Sheet1 (2)'!C14</f>
        <v>2018-05-03</v>
      </c>
      <c r="B21" s="672" t="str">
        <f>'[9]Sheet1 (2)'!D14</f>
        <v>English</v>
      </c>
      <c r="C21" s="672" t="s">
        <v>654</v>
      </c>
      <c r="D21" s="672" t="s">
        <v>637</v>
      </c>
      <c r="E21" s="673">
        <v>1</v>
      </c>
      <c r="F21" s="672" t="s">
        <v>650</v>
      </c>
      <c r="G21" s="673">
        <v>0</v>
      </c>
      <c r="H21" s="673">
        <v>0</v>
      </c>
      <c r="I21" s="673">
        <v>0</v>
      </c>
      <c r="J21" s="673">
        <v>0</v>
      </c>
      <c r="K21" s="673">
        <v>0</v>
      </c>
      <c r="L21" s="672" t="s">
        <v>642</v>
      </c>
      <c r="M21" s="673">
        <v>0</v>
      </c>
      <c r="N21" s="673">
        <v>0</v>
      </c>
      <c r="O21" s="672" t="s">
        <v>639</v>
      </c>
      <c r="P21" s="675"/>
      <c r="Q21" s="936"/>
      <c r="R21" s="936"/>
      <c r="S21" s="936"/>
      <c r="T21" s="936"/>
    </row>
    <row r="22" spans="1:20" s="621" customFormat="1" ht="50">
      <c r="A22" s="671" t="str">
        <f>'[9]Sheet1 (2)'!C27</f>
        <v>2018-05-18</v>
      </c>
      <c r="B22" s="672" t="str">
        <f>'[9]Sheet1 (2)'!D27</f>
        <v>Chinese/Cantonese</v>
      </c>
      <c r="C22" s="672" t="s">
        <v>655</v>
      </c>
      <c r="D22" s="672" t="s">
        <v>637</v>
      </c>
      <c r="E22" s="673">
        <v>1</v>
      </c>
      <c r="F22" s="672" t="s">
        <v>656</v>
      </c>
      <c r="G22" s="673">
        <v>0</v>
      </c>
      <c r="H22" s="673">
        <v>0</v>
      </c>
      <c r="I22" s="673">
        <v>0</v>
      </c>
      <c r="J22" s="673">
        <v>1</v>
      </c>
      <c r="K22" s="673">
        <v>0</v>
      </c>
      <c r="L22" s="672" t="s">
        <v>642</v>
      </c>
      <c r="M22" s="673">
        <v>0</v>
      </c>
      <c r="N22" s="673">
        <v>0</v>
      </c>
      <c r="O22" s="672" t="s">
        <v>639</v>
      </c>
      <c r="P22" s="675"/>
      <c r="Q22" s="936"/>
      <c r="R22" s="936"/>
      <c r="S22" s="936"/>
      <c r="T22" s="936"/>
    </row>
    <row r="23" spans="1:20" s="621" customFormat="1" ht="25">
      <c r="A23" s="671" t="str">
        <f>'[9]Sheet1 (2)'!C17</f>
        <v>2018-05-10</v>
      </c>
      <c r="B23" s="672" t="str">
        <f>'[9]Sheet1 (2)'!D17</f>
        <v>Samoan</v>
      </c>
      <c r="C23" s="672" t="s">
        <v>654</v>
      </c>
      <c r="D23" s="672" t="s">
        <v>637</v>
      </c>
      <c r="E23" s="673">
        <v>0</v>
      </c>
      <c r="F23" s="677" t="s">
        <v>639</v>
      </c>
      <c r="G23" s="673">
        <v>0</v>
      </c>
      <c r="H23" s="673">
        <v>0</v>
      </c>
      <c r="I23" s="673">
        <v>0</v>
      </c>
      <c r="J23" s="673">
        <v>1</v>
      </c>
      <c r="K23" s="673">
        <v>1</v>
      </c>
      <c r="L23" s="672" t="s">
        <v>639</v>
      </c>
      <c r="M23" s="673">
        <v>0</v>
      </c>
      <c r="N23" s="673">
        <v>0</v>
      </c>
      <c r="O23" s="672" t="s">
        <v>639</v>
      </c>
      <c r="P23" s="675"/>
      <c r="Q23" s="936"/>
      <c r="R23" s="936"/>
      <c r="S23" s="936"/>
      <c r="T23" s="936"/>
    </row>
    <row r="24" spans="1:20" s="621" customFormat="1" ht="25">
      <c r="A24" s="671" t="str">
        <f>'[9]Sheet1 (2)'!C16</f>
        <v>2018-05-08</v>
      </c>
      <c r="B24" s="672" t="str">
        <f>'[9]Sheet1 (2)'!D16</f>
        <v>English</v>
      </c>
      <c r="C24" s="672" t="s">
        <v>657</v>
      </c>
      <c r="D24" s="672" t="s">
        <v>637</v>
      </c>
      <c r="E24" s="673">
        <v>0</v>
      </c>
      <c r="F24" s="672" t="s">
        <v>639</v>
      </c>
      <c r="G24" s="673">
        <v>0</v>
      </c>
      <c r="H24" s="673">
        <v>0</v>
      </c>
      <c r="I24" s="673">
        <v>0</v>
      </c>
      <c r="J24" s="673">
        <v>1</v>
      </c>
      <c r="K24" s="673">
        <v>1</v>
      </c>
      <c r="L24" s="672" t="s">
        <v>639</v>
      </c>
      <c r="M24" s="673">
        <v>0</v>
      </c>
      <c r="N24" s="673">
        <v>0</v>
      </c>
      <c r="O24" s="672" t="s">
        <v>639</v>
      </c>
      <c r="P24" s="675"/>
      <c r="Q24" s="936"/>
      <c r="R24" s="936"/>
      <c r="S24" s="936"/>
      <c r="T24" s="936"/>
    </row>
    <row r="25" spans="1:20" s="621" customFormat="1" ht="25">
      <c r="A25" s="671" t="str">
        <f>'[9]Sheet1 (2)'!C7</f>
        <v>2018-05-14</v>
      </c>
      <c r="B25" s="672" t="str">
        <f>'[9]Sheet1 (2)'!D7</f>
        <v>Vietnamese</v>
      </c>
      <c r="C25" s="672" t="s">
        <v>643</v>
      </c>
      <c r="D25" s="672" t="s">
        <v>637</v>
      </c>
      <c r="E25" s="673">
        <v>1</v>
      </c>
      <c r="F25" s="674" t="s">
        <v>650</v>
      </c>
      <c r="G25" s="673">
        <v>0</v>
      </c>
      <c r="H25" s="673">
        <v>0</v>
      </c>
      <c r="I25" s="673">
        <v>0</v>
      </c>
      <c r="J25" s="673">
        <v>0</v>
      </c>
      <c r="K25" s="673">
        <v>0</v>
      </c>
      <c r="L25" s="672" t="s">
        <v>642</v>
      </c>
      <c r="M25" s="673">
        <v>0</v>
      </c>
      <c r="N25" s="673">
        <v>0</v>
      </c>
      <c r="O25" s="672" t="s">
        <v>639</v>
      </c>
      <c r="P25" s="675"/>
      <c r="Q25" s="937"/>
      <c r="R25" s="936"/>
      <c r="S25" s="937"/>
      <c r="T25" s="937"/>
    </row>
    <row r="26" spans="1:20" s="621" customFormat="1" ht="50">
      <c r="A26" s="671" t="str">
        <f>A2</f>
        <v>Southern California Edison</v>
      </c>
      <c r="B26" s="672" t="str">
        <f>'[9]Sheet1 (2)'!D28</f>
        <v>English</v>
      </c>
      <c r="C26" s="672" t="s">
        <v>646</v>
      </c>
      <c r="D26" s="672" t="s">
        <v>637</v>
      </c>
      <c r="E26" s="673">
        <v>1</v>
      </c>
      <c r="F26" s="672" t="s">
        <v>650</v>
      </c>
      <c r="G26" s="673">
        <v>0</v>
      </c>
      <c r="H26" s="673">
        <v>0</v>
      </c>
      <c r="I26" s="673">
        <v>0</v>
      </c>
      <c r="J26" s="673">
        <v>1</v>
      </c>
      <c r="K26" s="673">
        <v>0</v>
      </c>
      <c r="L26" s="672" t="s">
        <v>642</v>
      </c>
      <c r="M26" s="673">
        <v>1</v>
      </c>
      <c r="N26" s="673">
        <v>0</v>
      </c>
      <c r="O26" s="672" t="s">
        <v>639</v>
      </c>
      <c r="P26" s="675"/>
      <c r="Q26" s="936"/>
      <c r="R26" s="936"/>
      <c r="S26" s="936"/>
      <c r="T26" s="936"/>
    </row>
    <row r="27" spans="1:20" s="621" customFormat="1">
      <c r="A27" s="671">
        <f>A3</f>
        <v>0</v>
      </c>
      <c r="B27" s="672">
        <f>'[9]Sheet1 (2)'!D56</f>
        <v>0</v>
      </c>
      <c r="C27" s="672" t="s">
        <v>13</v>
      </c>
      <c r="D27" s="672" t="s">
        <v>637</v>
      </c>
      <c r="E27" s="673">
        <v>1</v>
      </c>
      <c r="F27" s="672" t="s">
        <v>656</v>
      </c>
      <c r="G27" s="673">
        <v>0</v>
      </c>
      <c r="H27" s="673">
        <v>0</v>
      </c>
      <c r="I27" s="673">
        <v>0</v>
      </c>
      <c r="J27" s="673">
        <v>0</v>
      </c>
      <c r="K27" s="673">
        <v>0</v>
      </c>
      <c r="L27" s="672" t="s">
        <v>642</v>
      </c>
      <c r="M27" s="673">
        <v>0</v>
      </c>
      <c r="N27" s="673">
        <v>0</v>
      </c>
      <c r="O27" s="672" t="s">
        <v>639</v>
      </c>
      <c r="P27" s="675"/>
      <c r="Q27" s="936"/>
      <c r="R27" s="936"/>
      <c r="S27" s="936"/>
      <c r="T27" s="936"/>
    </row>
    <row r="28" spans="1:20" s="621" customFormat="1" ht="37.5">
      <c r="A28" s="671" t="str">
        <f>'[9]Sheet1 (2)'!C35</f>
        <v>2018-05-14</v>
      </c>
      <c r="B28" s="672" t="str">
        <f>'[9]Sheet1 (2)'!D35</f>
        <v>Spanish</v>
      </c>
      <c r="C28" s="672" t="s">
        <v>658</v>
      </c>
      <c r="D28" s="672" t="s">
        <v>637</v>
      </c>
      <c r="E28" s="673">
        <v>1</v>
      </c>
      <c r="F28" s="672" t="s">
        <v>656</v>
      </c>
      <c r="G28" s="673">
        <v>0</v>
      </c>
      <c r="H28" s="673">
        <v>0</v>
      </c>
      <c r="I28" s="673">
        <v>0</v>
      </c>
      <c r="J28" s="673">
        <v>0</v>
      </c>
      <c r="K28" s="673">
        <v>0</v>
      </c>
      <c r="L28" s="672" t="s">
        <v>642</v>
      </c>
      <c r="M28" s="673">
        <v>0</v>
      </c>
      <c r="N28" s="673">
        <v>0</v>
      </c>
      <c r="O28" s="672" t="s">
        <v>639</v>
      </c>
      <c r="P28" s="675"/>
      <c r="Q28" s="936"/>
      <c r="R28" s="936"/>
      <c r="S28" s="936"/>
      <c r="T28" s="936"/>
    </row>
    <row r="29" spans="1:20" s="621" customFormat="1" ht="25">
      <c r="A29" s="671" t="str">
        <f>'[9]Sheet1 (2)'!C40</f>
        <v>2018-05-16</v>
      </c>
      <c r="B29" s="672" t="str">
        <f>'[9]Sheet1 (2)'!D40</f>
        <v>Spanish</v>
      </c>
      <c r="C29" s="672" t="s">
        <v>659</v>
      </c>
      <c r="D29" s="672" t="s">
        <v>637</v>
      </c>
      <c r="E29" s="673">
        <v>1</v>
      </c>
      <c r="F29" s="672" t="s">
        <v>656</v>
      </c>
      <c r="G29" s="673">
        <v>0</v>
      </c>
      <c r="H29" s="673">
        <v>0</v>
      </c>
      <c r="I29" s="673">
        <v>0</v>
      </c>
      <c r="J29" s="673">
        <v>1</v>
      </c>
      <c r="K29" s="673">
        <v>1</v>
      </c>
      <c r="L29" s="672" t="s">
        <v>639</v>
      </c>
      <c r="M29" s="673">
        <v>0</v>
      </c>
      <c r="N29" s="673">
        <v>0</v>
      </c>
      <c r="O29" s="672" t="s">
        <v>639</v>
      </c>
      <c r="P29" s="675"/>
      <c r="Q29" s="936"/>
      <c r="R29" s="936"/>
      <c r="S29" s="936"/>
      <c r="T29" s="936"/>
    </row>
    <row r="30" spans="1:20" s="621" customFormat="1" ht="25">
      <c r="A30" s="671" t="str">
        <f>'[9]Sheet1 (2)'!C44</f>
        <v>2018-05-30</v>
      </c>
      <c r="B30" s="672" t="str">
        <f>'[9]Sheet1 (2)'!D44</f>
        <v>Spanish</v>
      </c>
      <c r="C30" s="672" t="s">
        <v>657</v>
      </c>
      <c r="D30" s="672" t="s">
        <v>637</v>
      </c>
      <c r="E30" s="673">
        <v>1</v>
      </c>
      <c r="F30" s="672" t="s">
        <v>650</v>
      </c>
      <c r="G30" s="673">
        <v>0</v>
      </c>
      <c r="H30" s="673">
        <v>0</v>
      </c>
      <c r="I30" s="673">
        <v>0</v>
      </c>
      <c r="J30" s="673">
        <v>0</v>
      </c>
      <c r="K30" s="673">
        <v>1</v>
      </c>
      <c r="L30" s="672" t="s">
        <v>639</v>
      </c>
      <c r="M30" s="673">
        <v>0</v>
      </c>
      <c r="N30" s="673">
        <v>0</v>
      </c>
      <c r="O30" s="672" t="s">
        <v>639</v>
      </c>
      <c r="P30" s="675"/>
      <c r="Q30" s="936"/>
      <c r="R30" s="936"/>
      <c r="S30" s="936"/>
      <c r="T30" s="936"/>
    </row>
    <row r="31" spans="1:20" s="621" customFormat="1" ht="50">
      <c r="A31" s="671" t="str">
        <f>'[9]Sheet1 (2)'!C21</f>
        <v>2018-05-02</v>
      </c>
      <c r="B31" s="672" t="str">
        <f>'[9]Sheet1 (2)'!D21</f>
        <v>Chinese/Cantonese</v>
      </c>
      <c r="C31" s="672" t="s">
        <v>655</v>
      </c>
      <c r="D31" s="672" t="s">
        <v>637</v>
      </c>
      <c r="E31" s="673">
        <v>1</v>
      </c>
      <c r="F31" s="672" t="s">
        <v>656</v>
      </c>
      <c r="G31" s="673">
        <v>0</v>
      </c>
      <c r="H31" s="673">
        <v>0</v>
      </c>
      <c r="I31" s="673">
        <v>0</v>
      </c>
      <c r="J31" s="673">
        <v>1</v>
      </c>
      <c r="K31" s="673">
        <v>0</v>
      </c>
      <c r="L31" s="672" t="s">
        <v>642</v>
      </c>
      <c r="M31" s="673">
        <v>1</v>
      </c>
      <c r="N31" s="673">
        <v>0</v>
      </c>
      <c r="O31" s="672" t="s">
        <v>639</v>
      </c>
      <c r="P31" s="675"/>
      <c r="Q31" s="936"/>
      <c r="R31" s="936"/>
      <c r="S31" s="936"/>
      <c r="T31" s="936"/>
    </row>
    <row r="32" spans="1:20" s="621" customFormat="1" ht="25">
      <c r="A32" s="671" t="str">
        <f>'[9]Sheet1 (2)'!C6</f>
        <v>2018-05-14</v>
      </c>
      <c r="B32" s="672" t="str">
        <f>'[9]Sheet1 (2)'!D6</f>
        <v>Korean</v>
      </c>
      <c r="C32" s="672" t="s">
        <v>643</v>
      </c>
      <c r="D32" s="672" t="s">
        <v>637</v>
      </c>
      <c r="E32" s="673">
        <v>0</v>
      </c>
      <c r="F32" s="672" t="s">
        <v>639</v>
      </c>
      <c r="G32" s="673">
        <v>0</v>
      </c>
      <c r="H32" s="673">
        <v>0</v>
      </c>
      <c r="I32" s="673">
        <v>0</v>
      </c>
      <c r="J32" s="673">
        <v>1</v>
      </c>
      <c r="K32" s="673">
        <v>0</v>
      </c>
      <c r="L32" s="672" t="s">
        <v>642</v>
      </c>
      <c r="M32" s="673">
        <v>0</v>
      </c>
      <c r="N32" s="673">
        <v>0</v>
      </c>
      <c r="O32" s="672" t="s">
        <v>639</v>
      </c>
      <c r="P32" s="675"/>
      <c r="Q32" s="937"/>
      <c r="R32" s="936"/>
      <c r="S32" s="937"/>
      <c r="T32" s="937"/>
    </row>
    <row r="33" spans="1:20" s="621" customFormat="1">
      <c r="A33" s="671">
        <f>'[9]Sheet1 (2)'!C57</f>
        <v>0</v>
      </c>
      <c r="B33" s="672">
        <f>'[9]Sheet1 (2)'!D57</f>
        <v>0</v>
      </c>
      <c r="C33" s="672" t="s">
        <v>13</v>
      </c>
      <c r="D33" s="672" t="s">
        <v>637</v>
      </c>
      <c r="E33" s="673">
        <v>1</v>
      </c>
      <c r="F33" s="672" t="s">
        <v>652</v>
      </c>
      <c r="G33" s="673">
        <v>0</v>
      </c>
      <c r="H33" s="673">
        <v>0</v>
      </c>
      <c r="I33" s="673">
        <v>0</v>
      </c>
      <c r="J33" s="673">
        <v>0</v>
      </c>
      <c r="K33" s="673">
        <v>0</v>
      </c>
      <c r="L33" s="672" t="s">
        <v>642</v>
      </c>
      <c r="M33" s="673">
        <v>0</v>
      </c>
      <c r="N33" s="673">
        <v>0</v>
      </c>
      <c r="O33" s="672" t="s">
        <v>639</v>
      </c>
      <c r="P33" s="675"/>
      <c r="Q33" s="936"/>
      <c r="R33" s="936"/>
      <c r="S33" s="936"/>
      <c r="T33" s="936"/>
    </row>
    <row r="34" spans="1:20" s="621" customFormat="1" ht="25">
      <c r="A34" s="671" t="str">
        <f>'[9]Sheet1 (2)'!C45</f>
        <v>2018-05-22</v>
      </c>
      <c r="B34" s="672" t="str">
        <f>'[9]Sheet1 (2)'!D45</f>
        <v>Korean</v>
      </c>
      <c r="C34" s="672" t="s">
        <v>643</v>
      </c>
      <c r="D34" s="672" t="s">
        <v>637</v>
      </c>
      <c r="E34" s="673">
        <v>1</v>
      </c>
      <c r="F34" s="672" t="s">
        <v>652</v>
      </c>
      <c r="G34" s="673">
        <v>0</v>
      </c>
      <c r="H34" s="673">
        <v>0</v>
      </c>
      <c r="I34" s="673">
        <v>0</v>
      </c>
      <c r="J34" s="673">
        <v>0</v>
      </c>
      <c r="K34" s="673">
        <v>0</v>
      </c>
      <c r="L34" s="672" t="s">
        <v>642</v>
      </c>
      <c r="M34" s="673">
        <v>0</v>
      </c>
      <c r="N34" s="673">
        <v>0</v>
      </c>
      <c r="O34" s="672" t="s">
        <v>639</v>
      </c>
      <c r="P34" s="675"/>
      <c r="Q34" s="936"/>
      <c r="R34" s="936"/>
      <c r="S34" s="936"/>
      <c r="T34" s="936"/>
    </row>
    <row r="35" spans="1:20" s="621" customFormat="1" ht="25">
      <c r="A35" s="671" t="str">
        <f>'[9]Sheet1 (2)'!C12</f>
        <v>2018-05-30</v>
      </c>
      <c r="B35" s="672" t="str">
        <f>'[9]Sheet1 (2)'!D12</f>
        <v>Vietnamese</v>
      </c>
      <c r="C35" s="672" t="s">
        <v>643</v>
      </c>
      <c r="D35" s="672" t="s">
        <v>637</v>
      </c>
      <c r="E35" s="673">
        <v>1</v>
      </c>
      <c r="F35" s="672" t="s">
        <v>656</v>
      </c>
      <c r="G35" s="673">
        <v>0</v>
      </c>
      <c r="H35" s="673">
        <v>0</v>
      </c>
      <c r="I35" s="673">
        <v>0</v>
      </c>
      <c r="J35" s="673">
        <v>1</v>
      </c>
      <c r="K35" s="673">
        <v>0</v>
      </c>
      <c r="L35" s="672" t="s">
        <v>642</v>
      </c>
      <c r="M35" s="673">
        <v>1</v>
      </c>
      <c r="N35" s="673">
        <v>0</v>
      </c>
      <c r="O35" s="672" t="s">
        <v>639</v>
      </c>
      <c r="P35" s="675"/>
      <c r="Q35" s="936"/>
      <c r="R35" s="936"/>
      <c r="S35" s="936"/>
      <c r="T35" s="936"/>
    </row>
    <row r="36" spans="1:20" s="621" customFormat="1" ht="25">
      <c r="A36" s="671" t="str">
        <f>'[9]Sheet1 (2)'!C36</f>
        <v>2018-05-14</v>
      </c>
      <c r="B36" s="672" t="str">
        <f>'[9]Sheet1 (2)'!D36</f>
        <v>Spanish</v>
      </c>
      <c r="C36" s="672" t="s">
        <v>653</v>
      </c>
      <c r="D36" s="672" t="s">
        <v>637</v>
      </c>
      <c r="E36" s="673">
        <v>1</v>
      </c>
      <c r="F36" s="672" t="s">
        <v>656</v>
      </c>
      <c r="G36" s="673">
        <v>0</v>
      </c>
      <c r="H36" s="673">
        <v>0</v>
      </c>
      <c r="I36" s="673">
        <v>0</v>
      </c>
      <c r="J36" s="673">
        <v>1</v>
      </c>
      <c r="K36" s="673">
        <v>0</v>
      </c>
      <c r="L36" s="672" t="s">
        <v>642</v>
      </c>
      <c r="M36" s="673">
        <v>0</v>
      </c>
      <c r="N36" s="673">
        <v>0</v>
      </c>
      <c r="O36" s="672" t="s">
        <v>639</v>
      </c>
      <c r="P36" s="675"/>
      <c r="Q36" s="936"/>
      <c r="R36" s="936"/>
      <c r="S36" s="936"/>
      <c r="T36" s="936"/>
    </row>
    <row r="37" spans="1:20" s="621" customFormat="1" ht="37.5">
      <c r="A37" s="671" t="str">
        <f>'[9]Sheet1 (2)'!C37</f>
        <v>2018-05-14</v>
      </c>
      <c r="B37" s="672" t="str">
        <f>'[9]Sheet1 (2)'!D37</f>
        <v>Spanish</v>
      </c>
      <c r="C37" s="672" t="s">
        <v>648</v>
      </c>
      <c r="D37" s="672" t="s">
        <v>637</v>
      </c>
      <c r="E37" s="673">
        <v>1</v>
      </c>
      <c r="F37" s="672" t="s">
        <v>656</v>
      </c>
      <c r="G37" s="673">
        <v>0</v>
      </c>
      <c r="H37" s="673">
        <v>0</v>
      </c>
      <c r="I37" s="673">
        <v>0</v>
      </c>
      <c r="J37" s="673">
        <v>1</v>
      </c>
      <c r="K37" s="673">
        <v>0</v>
      </c>
      <c r="L37" s="672" t="s">
        <v>642</v>
      </c>
      <c r="M37" s="673">
        <v>0</v>
      </c>
      <c r="N37" s="673">
        <v>0</v>
      </c>
      <c r="O37" s="672" t="s">
        <v>639</v>
      </c>
      <c r="P37" s="675"/>
      <c r="Q37" s="936"/>
      <c r="R37" s="936"/>
      <c r="S37" s="936"/>
      <c r="T37" s="936"/>
    </row>
    <row r="38" spans="1:20" s="621" customFormat="1" ht="50">
      <c r="A38" s="671" t="str">
        <f>'[9]Sheet1 (2)'!C25</f>
        <v>2018-05-15</v>
      </c>
      <c r="B38" s="672" t="str">
        <f>'[9]Sheet1 (2)'!D25</f>
        <v>Chinese/Cantonese</v>
      </c>
      <c r="C38" s="672" t="s">
        <v>646</v>
      </c>
      <c r="D38" s="672" t="s">
        <v>637</v>
      </c>
      <c r="E38" s="673">
        <v>1</v>
      </c>
      <c r="F38" s="672" t="s">
        <v>650</v>
      </c>
      <c r="G38" s="673">
        <v>0</v>
      </c>
      <c r="H38" s="673">
        <v>0</v>
      </c>
      <c r="I38" s="673">
        <v>0</v>
      </c>
      <c r="J38" s="673">
        <v>0</v>
      </c>
      <c r="K38" s="673">
        <v>0</v>
      </c>
      <c r="L38" s="672" t="s">
        <v>642</v>
      </c>
      <c r="M38" s="673">
        <v>1</v>
      </c>
      <c r="N38" s="673">
        <v>0</v>
      </c>
      <c r="O38" s="672" t="s">
        <v>639</v>
      </c>
      <c r="P38" s="675"/>
      <c r="Q38" s="936"/>
      <c r="R38" s="936"/>
      <c r="S38" s="936"/>
      <c r="T38" s="936"/>
    </row>
    <row r="39" spans="1:20" s="621" customFormat="1" ht="37.5">
      <c r="A39" s="671" t="str">
        <f>'[9]Sheet1 (2)'!C41</f>
        <v>2018-05-18</v>
      </c>
      <c r="B39" s="672" t="str">
        <f>'[9]Sheet1 (2)'!D41</f>
        <v>Spanish</v>
      </c>
      <c r="C39" s="672" t="s">
        <v>660</v>
      </c>
      <c r="D39" s="672" t="s">
        <v>637</v>
      </c>
      <c r="E39" s="673">
        <v>1</v>
      </c>
      <c r="F39" s="672" t="s">
        <v>645</v>
      </c>
      <c r="G39" s="673">
        <v>0</v>
      </c>
      <c r="H39" s="673">
        <v>0</v>
      </c>
      <c r="I39" s="673">
        <v>0</v>
      </c>
      <c r="J39" s="673">
        <v>0</v>
      </c>
      <c r="K39" s="673">
        <v>1</v>
      </c>
      <c r="L39" s="672" t="s">
        <v>639</v>
      </c>
      <c r="M39" s="673">
        <v>0</v>
      </c>
      <c r="N39" s="673">
        <v>0</v>
      </c>
      <c r="O39" s="672" t="s">
        <v>639</v>
      </c>
      <c r="P39" s="675"/>
      <c r="Q39" s="936"/>
      <c r="R39" s="936"/>
      <c r="S39" s="936"/>
      <c r="T39" s="936"/>
    </row>
    <row r="40" spans="1:20" s="621" customFormat="1" ht="50">
      <c r="A40" s="671" t="str">
        <f>'[9]Sheet1 (2)'!C42</f>
        <v>2018-05-23</v>
      </c>
      <c r="B40" s="672" t="str">
        <f>'[9]Sheet1 (2)'!D42</f>
        <v>Spanish</v>
      </c>
      <c r="C40" s="672" t="s">
        <v>661</v>
      </c>
      <c r="D40" s="672" t="s">
        <v>637</v>
      </c>
      <c r="E40" s="673">
        <v>1</v>
      </c>
      <c r="F40" s="672" t="s">
        <v>645</v>
      </c>
      <c r="G40" s="673">
        <v>0</v>
      </c>
      <c r="H40" s="673">
        <v>0</v>
      </c>
      <c r="I40" s="673">
        <v>0</v>
      </c>
      <c r="J40" s="673">
        <v>0</v>
      </c>
      <c r="K40" s="673">
        <v>1</v>
      </c>
      <c r="L40" s="672" t="s">
        <v>639</v>
      </c>
      <c r="M40" s="673">
        <v>0</v>
      </c>
      <c r="N40" s="673">
        <v>0</v>
      </c>
      <c r="O40" s="672" t="s">
        <v>639</v>
      </c>
      <c r="P40" s="675"/>
      <c r="Q40" s="936"/>
      <c r="R40" s="936"/>
      <c r="S40" s="936"/>
      <c r="T40" s="936"/>
    </row>
    <row r="41" spans="1:20" s="621" customFormat="1" ht="25">
      <c r="A41" s="671" t="str">
        <f>'[9]Sheet1 (2)'!C5</f>
        <v>2018-05-09</v>
      </c>
      <c r="B41" s="672" t="str">
        <f>'[9]Sheet1 (2)'!D5</f>
        <v>Spanish</v>
      </c>
      <c r="C41" s="672" t="s">
        <v>643</v>
      </c>
      <c r="D41" s="672" t="s">
        <v>637</v>
      </c>
      <c r="E41" s="673">
        <v>1</v>
      </c>
      <c r="F41" s="672" t="s">
        <v>656</v>
      </c>
      <c r="G41" s="673">
        <v>0</v>
      </c>
      <c r="H41" s="673">
        <v>0</v>
      </c>
      <c r="I41" s="673">
        <v>0</v>
      </c>
      <c r="J41" s="673">
        <v>0</v>
      </c>
      <c r="K41" s="673">
        <v>0</v>
      </c>
      <c r="L41" s="672" t="s">
        <v>642</v>
      </c>
      <c r="M41" s="673">
        <v>0</v>
      </c>
      <c r="N41" s="673">
        <v>0</v>
      </c>
      <c r="O41" s="672" t="s">
        <v>639</v>
      </c>
      <c r="P41" s="675"/>
      <c r="Q41" s="937"/>
      <c r="R41" s="936"/>
      <c r="S41" s="937"/>
      <c r="T41" s="937"/>
    </row>
    <row r="42" spans="1:20" s="621" customFormat="1" ht="37.5">
      <c r="A42" s="671" t="str">
        <f>'[9]Sheet1 (2)'!C38</f>
        <v>2018-05-15</v>
      </c>
      <c r="B42" s="672" t="str">
        <f>'[9]Sheet1 (2)'!D38</f>
        <v>Spanish</v>
      </c>
      <c r="C42" s="672" t="s">
        <v>658</v>
      </c>
      <c r="D42" s="672" t="s">
        <v>637</v>
      </c>
      <c r="E42" s="673">
        <v>1</v>
      </c>
      <c r="F42" s="672" t="s">
        <v>656</v>
      </c>
      <c r="G42" s="673">
        <v>0</v>
      </c>
      <c r="H42" s="673">
        <v>0</v>
      </c>
      <c r="I42" s="673">
        <v>0</v>
      </c>
      <c r="J42" s="673">
        <v>0</v>
      </c>
      <c r="K42" s="673">
        <v>0</v>
      </c>
      <c r="L42" s="672" t="s">
        <v>642</v>
      </c>
      <c r="M42" s="673">
        <v>0</v>
      </c>
      <c r="N42" s="673">
        <v>0</v>
      </c>
      <c r="O42" s="672" t="s">
        <v>639</v>
      </c>
      <c r="P42" s="675"/>
      <c r="Q42" s="936"/>
      <c r="R42" s="936"/>
      <c r="S42" s="936"/>
      <c r="T42" s="936"/>
    </row>
    <row r="43" spans="1:20" s="621" customFormat="1" ht="25">
      <c r="A43" s="671" t="str">
        <f>'[9]Sheet1 (2)'!C8</f>
        <v>2018-05-21</v>
      </c>
      <c r="B43" s="672" t="str">
        <f>'[9]Sheet1 (2)'!D8</f>
        <v>Vietnamese</v>
      </c>
      <c r="C43" s="672" t="s">
        <v>643</v>
      </c>
      <c r="D43" s="672" t="s">
        <v>637</v>
      </c>
      <c r="E43" s="673">
        <v>0</v>
      </c>
      <c r="F43" s="672" t="s">
        <v>639</v>
      </c>
      <c r="G43" s="673">
        <v>0</v>
      </c>
      <c r="H43" s="673">
        <v>0</v>
      </c>
      <c r="I43" s="673">
        <v>0</v>
      </c>
      <c r="J43" s="673">
        <v>0</v>
      </c>
      <c r="K43" s="673">
        <v>0</v>
      </c>
      <c r="L43" s="672" t="s">
        <v>642</v>
      </c>
      <c r="M43" s="673">
        <v>0</v>
      </c>
      <c r="N43" s="673">
        <v>0</v>
      </c>
      <c r="O43" s="672" t="s">
        <v>639</v>
      </c>
      <c r="P43" s="675"/>
      <c r="Q43" s="937"/>
      <c r="R43" s="936"/>
      <c r="S43" s="937"/>
      <c r="T43" s="937"/>
    </row>
    <row r="44" spans="1:20" s="621" customFormat="1" ht="25">
      <c r="A44" s="671" t="str">
        <f>'[9]Sheet1 (2)'!C18</f>
        <v>2018-05-25</v>
      </c>
      <c r="B44" s="672" t="str">
        <f>'[9]Sheet1 (2)'!D18</f>
        <v>Spanish</v>
      </c>
      <c r="C44" s="672" t="s">
        <v>654</v>
      </c>
      <c r="D44" s="672" t="s">
        <v>637</v>
      </c>
      <c r="E44" s="673">
        <v>1</v>
      </c>
      <c r="F44" s="672" t="s">
        <v>656</v>
      </c>
      <c r="G44" s="673">
        <v>0</v>
      </c>
      <c r="H44" s="673">
        <v>0</v>
      </c>
      <c r="I44" s="673">
        <v>0</v>
      </c>
      <c r="J44" s="673">
        <v>0</v>
      </c>
      <c r="K44" s="673">
        <v>1</v>
      </c>
      <c r="L44" s="672" t="s">
        <v>639</v>
      </c>
      <c r="M44" s="673">
        <v>0</v>
      </c>
      <c r="N44" s="673">
        <v>0</v>
      </c>
      <c r="O44" s="672" t="s">
        <v>639</v>
      </c>
      <c r="P44" s="675"/>
      <c r="Q44" s="936"/>
      <c r="R44" s="936"/>
      <c r="S44" s="936"/>
      <c r="T44" s="936"/>
    </row>
    <row r="45" spans="1:20" s="621" customFormat="1" ht="25">
      <c r="A45" s="671" t="str">
        <f>'[9]Sheet1 (2)'!C43</f>
        <v>2018-05-25</v>
      </c>
      <c r="B45" s="672" t="str">
        <f>'[9]Sheet1 (2)'!D43</f>
        <v>Spanish</v>
      </c>
      <c r="C45" s="672" t="s">
        <v>653</v>
      </c>
      <c r="D45" s="672" t="s">
        <v>637</v>
      </c>
      <c r="E45" s="673">
        <v>1</v>
      </c>
      <c r="F45" s="672" t="s">
        <v>650</v>
      </c>
      <c r="G45" s="673">
        <v>0</v>
      </c>
      <c r="H45" s="673">
        <v>0</v>
      </c>
      <c r="I45" s="673">
        <v>0</v>
      </c>
      <c r="J45" s="673">
        <v>0</v>
      </c>
      <c r="K45" s="673">
        <v>1</v>
      </c>
      <c r="L45" s="672" t="s">
        <v>639</v>
      </c>
      <c r="M45" s="673">
        <v>0</v>
      </c>
      <c r="N45" s="673">
        <v>0</v>
      </c>
      <c r="O45" s="672" t="s">
        <v>639</v>
      </c>
      <c r="P45" s="675"/>
      <c r="Q45" s="936"/>
      <c r="R45" s="936"/>
      <c r="S45" s="936"/>
      <c r="T45" s="936"/>
    </row>
    <row r="46" spans="1:20" s="621" customFormat="1" ht="25">
      <c r="A46" s="671" t="str">
        <f>'[9]Sheet1 (2)'!C39</f>
        <v>2018-05-16</v>
      </c>
      <c r="B46" s="672" t="str">
        <f>'[9]Sheet1 (2)'!D39</f>
        <v>Spanish</v>
      </c>
      <c r="C46" s="672" t="s">
        <v>659</v>
      </c>
      <c r="D46" s="672" t="s">
        <v>637</v>
      </c>
      <c r="E46" s="673">
        <v>1</v>
      </c>
      <c r="F46" s="672" t="s">
        <v>656</v>
      </c>
      <c r="G46" s="673">
        <v>0</v>
      </c>
      <c r="H46" s="673">
        <v>0</v>
      </c>
      <c r="I46" s="673">
        <v>0</v>
      </c>
      <c r="J46" s="673">
        <v>0</v>
      </c>
      <c r="K46" s="673">
        <v>0</v>
      </c>
      <c r="L46" s="672" t="s">
        <v>642</v>
      </c>
      <c r="M46" s="673">
        <v>0</v>
      </c>
      <c r="N46" s="673">
        <v>0</v>
      </c>
      <c r="O46" s="672" t="s">
        <v>639</v>
      </c>
      <c r="P46" s="675"/>
      <c r="Q46" s="936"/>
      <c r="R46" s="936"/>
      <c r="S46" s="936"/>
      <c r="T46" s="936"/>
    </row>
    <row r="47" spans="1:20" s="621" customFormat="1" ht="25">
      <c r="A47" s="671" t="str">
        <f>'[9]Sheet1 (2)'!C33</f>
        <v>2018-05-09</v>
      </c>
      <c r="B47" s="672" t="str">
        <f>'[9]Sheet1 (2)'!D33</f>
        <v>Spanish</v>
      </c>
      <c r="C47" s="672" t="s">
        <v>653</v>
      </c>
      <c r="D47" s="672" t="s">
        <v>637</v>
      </c>
      <c r="E47" s="673">
        <v>1</v>
      </c>
      <c r="F47" s="672" t="s">
        <v>656</v>
      </c>
      <c r="G47" s="673">
        <v>0</v>
      </c>
      <c r="H47" s="673">
        <v>0</v>
      </c>
      <c r="I47" s="673">
        <v>1</v>
      </c>
      <c r="J47" s="673">
        <v>0</v>
      </c>
      <c r="K47" s="673">
        <v>0</v>
      </c>
      <c r="L47" s="672" t="s">
        <v>642</v>
      </c>
      <c r="M47" s="673">
        <v>1</v>
      </c>
      <c r="N47" s="673">
        <v>0</v>
      </c>
      <c r="O47" s="672" t="s">
        <v>639</v>
      </c>
      <c r="P47" s="675"/>
      <c r="Q47" s="936"/>
      <c r="R47" s="936"/>
      <c r="S47" s="936"/>
      <c r="T47" s="936"/>
    </row>
    <row r="48" spans="1:20" s="621" customFormat="1" ht="50">
      <c r="A48" s="671" t="str">
        <f>'[9]Sheet1 (2)'!C52</f>
        <v>2018-05-10</v>
      </c>
      <c r="B48" s="672" t="str">
        <f>'[9]Sheet1 (2)'!D52</f>
        <v>Vietnamese</v>
      </c>
      <c r="C48" s="672" t="s">
        <v>662</v>
      </c>
      <c r="D48" s="672" t="s">
        <v>637</v>
      </c>
      <c r="E48" s="673">
        <v>1</v>
      </c>
      <c r="F48" s="674" t="s">
        <v>663</v>
      </c>
      <c r="G48" s="673">
        <v>0</v>
      </c>
      <c r="H48" s="673">
        <v>0</v>
      </c>
      <c r="I48" s="673">
        <v>0</v>
      </c>
      <c r="J48" s="673">
        <v>0</v>
      </c>
      <c r="K48" s="673">
        <v>0</v>
      </c>
      <c r="L48" s="672" t="s">
        <v>642</v>
      </c>
      <c r="M48" s="673">
        <v>0</v>
      </c>
      <c r="N48" s="673">
        <v>0</v>
      </c>
      <c r="O48" s="672" t="s">
        <v>639</v>
      </c>
      <c r="P48" s="675"/>
      <c r="Q48" s="936"/>
      <c r="R48" s="936"/>
      <c r="S48" s="936"/>
      <c r="T48" s="936"/>
    </row>
    <row r="49" spans="1:20" s="621" customFormat="1" ht="25">
      <c r="A49" s="671" t="str">
        <f>'[9]Sheet1 (2)'!C13</f>
        <v>2018-04-30</v>
      </c>
      <c r="B49" s="672" t="str">
        <f>'[9]Sheet1 (2)'!D13</f>
        <v>English</v>
      </c>
      <c r="C49" s="672" t="s">
        <v>654</v>
      </c>
      <c r="D49" s="672" t="s">
        <v>637</v>
      </c>
      <c r="E49" s="673">
        <v>1</v>
      </c>
      <c r="F49" s="672" t="s">
        <v>647</v>
      </c>
      <c r="G49" s="673">
        <v>0</v>
      </c>
      <c r="H49" s="673">
        <v>0</v>
      </c>
      <c r="I49" s="673">
        <v>0</v>
      </c>
      <c r="J49" s="673">
        <v>1</v>
      </c>
      <c r="K49" s="673">
        <v>0</v>
      </c>
      <c r="L49" s="672" t="s">
        <v>642</v>
      </c>
      <c r="M49" s="673">
        <v>0</v>
      </c>
      <c r="N49" s="673">
        <v>0</v>
      </c>
      <c r="O49" s="672" t="s">
        <v>639</v>
      </c>
      <c r="P49" s="675"/>
      <c r="Q49" s="936"/>
      <c r="R49" s="936"/>
      <c r="S49" s="936"/>
      <c r="T49" s="936"/>
    </row>
    <row r="50" spans="1:20" s="621" customFormat="1" ht="62.5">
      <c r="A50" s="671" t="str">
        <f>'[9]Sheet1 (2)'!C19</f>
        <v>2018-05-01</v>
      </c>
      <c r="B50" s="672" t="str">
        <f>'[9]Sheet1 (2)'!D19</f>
        <v>Chinese/Cantonese</v>
      </c>
      <c r="C50" s="672" t="s">
        <v>636</v>
      </c>
      <c r="D50" s="672" t="s">
        <v>637</v>
      </c>
      <c r="E50" s="673">
        <v>0</v>
      </c>
      <c r="F50" s="672" t="s">
        <v>639</v>
      </c>
      <c r="G50" s="673">
        <v>0</v>
      </c>
      <c r="H50" s="673">
        <v>0</v>
      </c>
      <c r="I50" s="673">
        <v>0</v>
      </c>
      <c r="J50" s="673">
        <v>1</v>
      </c>
      <c r="K50" s="673"/>
      <c r="L50" s="672" t="s">
        <v>639</v>
      </c>
      <c r="M50" s="673">
        <v>0</v>
      </c>
      <c r="N50" s="673">
        <v>1</v>
      </c>
      <c r="O50" s="672" t="s">
        <v>639</v>
      </c>
      <c r="P50" s="675"/>
      <c r="Q50" s="936"/>
      <c r="R50" s="936"/>
      <c r="S50" s="936"/>
      <c r="T50" s="936"/>
    </row>
    <row r="51" spans="1:20" s="621" customFormat="1" ht="25">
      <c r="A51" s="671" t="str">
        <f>'[9]Sheet1 (2)'!C4</f>
        <v>2018-05-01</v>
      </c>
      <c r="B51" s="672" t="str">
        <f>'[9]Sheet1 (2)'!D4</f>
        <v>English</v>
      </c>
      <c r="C51" s="672" t="s">
        <v>643</v>
      </c>
      <c r="D51" s="672" t="s">
        <v>637</v>
      </c>
      <c r="E51" s="673">
        <v>0</v>
      </c>
      <c r="F51" s="672" t="s">
        <v>639</v>
      </c>
      <c r="G51" s="673">
        <v>0</v>
      </c>
      <c r="H51" s="673">
        <v>0</v>
      </c>
      <c r="I51" s="673">
        <v>0</v>
      </c>
      <c r="J51" s="673">
        <v>1</v>
      </c>
      <c r="K51" s="673">
        <v>0</v>
      </c>
      <c r="L51" s="672" t="s">
        <v>642</v>
      </c>
      <c r="M51" s="673">
        <v>0</v>
      </c>
      <c r="N51" s="673">
        <v>0</v>
      </c>
      <c r="O51" s="672" t="s">
        <v>639</v>
      </c>
      <c r="P51" s="675"/>
      <c r="Q51" s="937"/>
      <c r="R51" s="937"/>
      <c r="S51" s="937"/>
      <c r="T51" s="937"/>
    </row>
    <row r="52" spans="1:20" s="621" customFormat="1" ht="25">
      <c r="A52" s="671" t="str">
        <f>'[9]Sheet1 (2)'!C15</f>
        <v>2018-05-08</v>
      </c>
      <c r="B52" s="672" t="str">
        <f>'[9]Sheet1 (2)'!D15</f>
        <v>English</v>
      </c>
      <c r="C52" s="672" t="s">
        <v>659</v>
      </c>
      <c r="D52" s="672" t="s">
        <v>637</v>
      </c>
      <c r="E52" s="673">
        <v>1</v>
      </c>
      <c r="F52" s="672" t="s">
        <v>652</v>
      </c>
      <c r="G52" s="673">
        <v>0</v>
      </c>
      <c r="H52" s="673">
        <v>0</v>
      </c>
      <c r="I52" s="673">
        <v>0</v>
      </c>
      <c r="J52" s="673">
        <v>1</v>
      </c>
      <c r="K52" s="673"/>
      <c r="L52" s="672"/>
      <c r="M52" s="673">
        <v>0</v>
      </c>
      <c r="N52" s="673">
        <v>1</v>
      </c>
      <c r="O52" s="672" t="s">
        <v>639</v>
      </c>
      <c r="P52" s="675"/>
      <c r="Q52" s="936"/>
      <c r="R52" s="936"/>
      <c r="S52" s="936"/>
      <c r="T52" s="936"/>
    </row>
    <row r="53" spans="1:20" s="681" customFormat="1" ht="29">
      <c r="A53" s="678" t="str">
        <f>'[9]Sheet1 (2)'!C46</f>
        <v>2018-04-17</v>
      </c>
      <c r="B53" s="674" t="str">
        <f>'[9]Sheet1 (2)'!D46</f>
        <v>English</v>
      </c>
      <c r="C53" s="674" t="s">
        <v>664</v>
      </c>
      <c r="D53" s="672" t="s">
        <v>637</v>
      </c>
      <c r="E53" s="679">
        <v>0</v>
      </c>
      <c r="F53" s="674" t="s">
        <v>639</v>
      </c>
      <c r="G53" s="673">
        <v>0</v>
      </c>
      <c r="H53" s="673">
        <v>0</v>
      </c>
      <c r="I53" s="679">
        <v>0</v>
      </c>
      <c r="J53" s="679">
        <v>0</v>
      </c>
      <c r="K53" s="679">
        <v>0</v>
      </c>
      <c r="L53" s="674" t="s">
        <v>642</v>
      </c>
      <c r="M53" s="679">
        <v>0</v>
      </c>
      <c r="N53" s="679">
        <v>0</v>
      </c>
      <c r="O53" s="672" t="s">
        <v>639</v>
      </c>
      <c r="P53" s="680"/>
    </row>
    <row r="54" spans="1:20" s="621" customFormat="1" ht="50">
      <c r="A54" s="671" t="str">
        <f>'[9]Sheet1 (2)'!C22</f>
        <v>2018-05-03</v>
      </c>
      <c r="B54" s="672" t="str">
        <f>'[9]Sheet1 (2)'!D22</f>
        <v>Chinese/Cantonese</v>
      </c>
      <c r="C54" s="672" t="s">
        <v>655</v>
      </c>
      <c r="D54" s="672" t="s">
        <v>637</v>
      </c>
      <c r="E54" s="673">
        <v>1</v>
      </c>
      <c r="F54" s="672" t="s">
        <v>656</v>
      </c>
      <c r="G54" s="673">
        <v>0</v>
      </c>
      <c r="H54" s="673">
        <v>0</v>
      </c>
      <c r="I54" s="673">
        <v>0</v>
      </c>
      <c r="J54" s="673">
        <v>1</v>
      </c>
      <c r="K54" s="673">
        <v>0</v>
      </c>
      <c r="L54" s="672" t="s">
        <v>642</v>
      </c>
      <c r="M54" s="673">
        <v>0</v>
      </c>
      <c r="N54" s="673">
        <v>0</v>
      </c>
      <c r="O54" s="672" t="s">
        <v>639</v>
      </c>
      <c r="P54" s="675"/>
      <c r="Q54" s="936"/>
      <c r="R54" s="936"/>
      <c r="S54" s="936"/>
      <c r="T54" s="936"/>
    </row>
    <row r="55" spans="1:20" s="621" customFormat="1" ht="37.5">
      <c r="A55" s="671" t="str">
        <f>'[9]Sheet1 (2)'!C11</f>
        <v>2018-05-25</v>
      </c>
      <c r="B55" s="672" t="str">
        <f>'[9]Sheet1 (2)'!D11</f>
        <v>English</v>
      </c>
      <c r="C55" s="672" t="s">
        <v>648</v>
      </c>
      <c r="D55" s="672" t="s">
        <v>637</v>
      </c>
      <c r="E55" s="673">
        <v>0</v>
      </c>
      <c r="F55" s="672" t="s">
        <v>639</v>
      </c>
      <c r="G55" s="673">
        <v>0</v>
      </c>
      <c r="H55" s="673">
        <v>0</v>
      </c>
      <c r="I55" s="673">
        <v>0</v>
      </c>
      <c r="J55" s="673">
        <v>0</v>
      </c>
      <c r="K55" s="673">
        <v>0</v>
      </c>
      <c r="L55" s="672" t="s">
        <v>642</v>
      </c>
      <c r="M55" s="673">
        <v>0</v>
      </c>
      <c r="N55" s="673">
        <v>0</v>
      </c>
      <c r="O55" s="672" t="s">
        <v>639</v>
      </c>
      <c r="P55" s="675"/>
      <c r="Q55" s="936"/>
      <c r="R55" s="936"/>
      <c r="S55" s="936"/>
      <c r="T55" s="936"/>
    </row>
    <row r="56" spans="1:20" s="621" customFormat="1" ht="25">
      <c r="A56" s="671" t="str">
        <f>'[9]Sheet1 (2)'!C50</f>
        <v>2018-05-04</v>
      </c>
      <c r="B56" s="672" t="str">
        <f>'[9]Sheet1 (2)'!D50</f>
        <v>Vietnamese</v>
      </c>
      <c r="C56" s="672" t="s">
        <v>643</v>
      </c>
      <c r="D56" s="672" t="s">
        <v>637</v>
      </c>
      <c r="E56" s="673">
        <v>1</v>
      </c>
      <c r="F56" s="674" t="s">
        <v>650</v>
      </c>
      <c r="G56" s="673">
        <v>0</v>
      </c>
      <c r="H56" s="673">
        <v>0</v>
      </c>
      <c r="I56" s="673">
        <v>0</v>
      </c>
      <c r="J56" s="673">
        <v>0</v>
      </c>
      <c r="K56" s="673">
        <v>0</v>
      </c>
      <c r="L56" s="672" t="s">
        <v>642</v>
      </c>
      <c r="M56" s="673">
        <v>0</v>
      </c>
      <c r="N56" s="679">
        <v>0</v>
      </c>
      <c r="O56" s="672" t="s">
        <v>639</v>
      </c>
      <c r="P56" s="675"/>
      <c r="Q56" s="936"/>
      <c r="R56" s="936"/>
      <c r="S56" s="936"/>
      <c r="T56" s="936"/>
    </row>
    <row r="57" spans="1:20" s="621" customFormat="1" ht="50">
      <c r="A57" s="671" t="str">
        <f>'[9]Sheet1 (2)'!C24</f>
        <v>2018-05-10</v>
      </c>
      <c r="B57" s="672" t="str">
        <f>'[9]Sheet1 (2)'!D24</f>
        <v>Chinese/Cantonese</v>
      </c>
      <c r="C57" s="672" t="s">
        <v>655</v>
      </c>
      <c r="D57" s="672" t="s">
        <v>637</v>
      </c>
      <c r="E57" s="673">
        <v>0</v>
      </c>
      <c r="F57" s="672" t="s">
        <v>639</v>
      </c>
      <c r="G57" s="673">
        <v>0</v>
      </c>
      <c r="H57" s="673">
        <v>0</v>
      </c>
      <c r="I57" s="673">
        <v>0</v>
      </c>
      <c r="J57" s="673">
        <v>0</v>
      </c>
      <c r="K57" s="673">
        <v>0</v>
      </c>
      <c r="L57" s="672" t="s">
        <v>642</v>
      </c>
      <c r="M57" s="673">
        <v>1</v>
      </c>
      <c r="N57" s="673">
        <v>0</v>
      </c>
      <c r="O57" s="672" t="s">
        <v>639</v>
      </c>
      <c r="P57" s="675"/>
      <c r="Q57" s="936"/>
      <c r="R57" s="936"/>
      <c r="S57" s="936"/>
      <c r="T57" s="936"/>
    </row>
    <row r="58" spans="1:20" s="621" customFormat="1" ht="50">
      <c r="A58" s="671" t="str">
        <f>'[9]Sheet1 (2)'!C29</f>
        <v>2018-05-25</v>
      </c>
      <c r="B58" s="672" t="str">
        <f>'[9]Sheet1 (2)'!D29</f>
        <v>Chinese/Cantonese</v>
      </c>
      <c r="C58" s="672" t="s">
        <v>655</v>
      </c>
      <c r="D58" s="672" t="s">
        <v>637</v>
      </c>
      <c r="E58" s="673">
        <v>1</v>
      </c>
      <c r="F58" s="672" t="s">
        <v>647</v>
      </c>
      <c r="G58" s="673">
        <v>0</v>
      </c>
      <c r="H58" s="673">
        <v>0</v>
      </c>
      <c r="I58" s="673">
        <v>0</v>
      </c>
      <c r="J58" s="673">
        <v>0</v>
      </c>
      <c r="K58" s="673">
        <v>0</v>
      </c>
      <c r="L58" s="672" t="s">
        <v>642</v>
      </c>
      <c r="M58" s="673">
        <v>0</v>
      </c>
      <c r="N58" s="673">
        <v>0</v>
      </c>
      <c r="O58" s="672" t="s">
        <v>639</v>
      </c>
      <c r="P58" s="675"/>
      <c r="Q58" s="936"/>
      <c r="R58" s="936"/>
      <c r="S58" s="936"/>
      <c r="T58" s="936"/>
    </row>
    <row r="59" spans="1:20" s="621" customFormat="1" ht="50">
      <c r="A59" s="671" t="str">
        <f>'[9]Sheet1 (2)'!C23</f>
        <v>2018-05-04</v>
      </c>
      <c r="B59" s="672" t="str">
        <f>'[9]Sheet1 (2)'!D23</f>
        <v>Chinese/Cantonese</v>
      </c>
      <c r="C59" s="672" t="s">
        <v>655</v>
      </c>
      <c r="D59" s="672" t="s">
        <v>637</v>
      </c>
      <c r="E59" s="673">
        <v>1</v>
      </c>
      <c r="F59" s="672" t="s">
        <v>656</v>
      </c>
      <c r="G59" s="673">
        <v>0</v>
      </c>
      <c r="H59" s="673">
        <v>0</v>
      </c>
      <c r="I59" s="673">
        <v>0</v>
      </c>
      <c r="J59" s="673">
        <v>0</v>
      </c>
      <c r="K59" s="673">
        <v>0</v>
      </c>
      <c r="L59" s="672" t="s">
        <v>642</v>
      </c>
      <c r="M59" s="673">
        <v>0</v>
      </c>
      <c r="N59" s="679">
        <v>0</v>
      </c>
      <c r="O59" s="672" t="s">
        <v>639</v>
      </c>
      <c r="P59" s="675"/>
      <c r="Q59" s="936"/>
      <c r="R59" s="936"/>
      <c r="S59" s="936"/>
      <c r="T59" s="936"/>
    </row>
    <row r="60" spans="1:20" s="621" customFormat="1" ht="25">
      <c r="A60" s="671" t="str">
        <f>'[9]Sheet1 (2)'!C49</f>
        <v>2018-05-03</v>
      </c>
      <c r="B60" s="672" t="str">
        <f>'[9]Sheet1 (2)'!D49</f>
        <v>Vietnamese</v>
      </c>
      <c r="C60" s="672" t="s">
        <v>643</v>
      </c>
      <c r="D60" s="672" t="s">
        <v>637</v>
      </c>
      <c r="E60" s="673">
        <v>1</v>
      </c>
      <c r="F60" s="672" t="s">
        <v>656</v>
      </c>
      <c r="G60" s="673">
        <v>0</v>
      </c>
      <c r="H60" s="673">
        <v>0</v>
      </c>
      <c r="I60" s="673">
        <v>0</v>
      </c>
      <c r="J60" s="673">
        <v>0</v>
      </c>
      <c r="K60" s="673">
        <v>0</v>
      </c>
      <c r="L60" s="672" t="s">
        <v>642</v>
      </c>
      <c r="M60" s="673">
        <v>0</v>
      </c>
      <c r="N60" s="673">
        <v>0</v>
      </c>
      <c r="O60" s="672" t="s">
        <v>639</v>
      </c>
      <c r="P60" s="675"/>
      <c r="Q60" s="936"/>
      <c r="R60" s="936"/>
      <c r="S60" s="936"/>
      <c r="T60" s="936"/>
    </row>
    <row r="61" spans="1:20" s="621" customFormat="1" ht="14.5">
      <c r="A61" s="671" t="s">
        <v>665</v>
      </c>
      <c r="B61" s="672" t="s">
        <v>666</v>
      </c>
      <c r="C61" s="672" t="s">
        <v>667</v>
      </c>
      <c r="D61" s="672" t="s">
        <v>637</v>
      </c>
      <c r="E61" s="673">
        <v>1</v>
      </c>
      <c r="F61" s="672" t="s">
        <v>668</v>
      </c>
      <c r="G61" s="673">
        <v>0</v>
      </c>
      <c r="H61" s="673">
        <v>0</v>
      </c>
      <c r="I61" s="673">
        <v>0</v>
      </c>
      <c r="J61" s="673">
        <v>1</v>
      </c>
      <c r="K61" s="673">
        <v>0</v>
      </c>
      <c r="L61" s="672" t="s">
        <v>642</v>
      </c>
      <c r="M61" s="673">
        <v>0</v>
      </c>
      <c r="N61" s="673">
        <v>0</v>
      </c>
      <c r="O61" s="682" t="s">
        <v>637</v>
      </c>
      <c r="P61" s="683"/>
      <c r="Q61" s="936"/>
      <c r="R61" s="936"/>
      <c r="S61" s="936"/>
      <c r="T61" s="936"/>
    </row>
    <row r="62" spans="1:20" s="621" customFormat="1" ht="14.5">
      <c r="A62" s="671" t="s">
        <v>669</v>
      </c>
      <c r="B62" s="672" t="s">
        <v>670</v>
      </c>
      <c r="C62" s="672" t="s">
        <v>671</v>
      </c>
      <c r="D62" s="672" t="s">
        <v>637</v>
      </c>
      <c r="E62" s="673">
        <v>1</v>
      </c>
      <c r="F62" s="672" t="s">
        <v>652</v>
      </c>
      <c r="G62" s="673">
        <v>0</v>
      </c>
      <c r="H62" s="673">
        <v>0</v>
      </c>
      <c r="I62" s="673">
        <v>0</v>
      </c>
      <c r="J62" s="673">
        <v>1</v>
      </c>
      <c r="K62" s="673">
        <v>0</v>
      </c>
      <c r="L62" s="672" t="s">
        <v>642</v>
      </c>
      <c r="M62" s="673">
        <v>1</v>
      </c>
      <c r="N62" s="673">
        <v>0</v>
      </c>
      <c r="O62" s="682" t="s">
        <v>637</v>
      </c>
      <c r="P62" s="683"/>
      <c r="Q62" s="936"/>
      <c r="R62" s="936"/>
      <c r="S62" s="936"/>
      <c r="T62" s="936"/>
    </row>
    <row r="63" spans="1:20" s="621" customFormat="1" ht="14.5">
      <c r="A63" s="671" t="s">
        <v>672</v>
      </c>
      <c r="B63" s="672" t="s">
        <v>673</v>
      </c>
      <c r="C63" s="672" t="s">
        <v>674</v>
      </c>
      <c r="D63" s="672" t="s">
        <v>637</v>
      </c>
      <c r="E63" s="673">
        <v>1</v>
      </c>
      <c r="F63" s="672" t="s">
        <v>645</v>
      </c>
      <c r="G63" s="673">
        <v>0</v>
      </c>
      <c r="H63" s="673">
        <v>0</v>
      </c>
      <c r="I63" s="673">
        <v>0</v>
      </c>
      <c r="J63" s="673">
        <v>0</v>
      </c>
      <c r="K63" s="673">
        <v>0</v>
      </c>
      <c r="L63" s="672" t="s">
        <v>642</v>
      </c>
      <c r="M63" s="673">
        <v>0</v>
      </c>
      <c r="N63" s="673">
        <v>0</v>
      </c>
      <c r="O63" s="682" t="s">
        <v>637</v>
      </c>
      <c r="P63" s="683"/>
      <c r="Q63" s="936"/>
      <c r="R63" s="936"/>
      <c r="S63" s="936"/>
      <c r="T63" s="936"/>
    </row>
    <row r="64" spans="1:20" s="621" customFormat="1" ht="14.5">
      <c r="A64" s="671" t="s">
        <v>675</v>
      </c>
      <c r="B64" s="672" t="s">
        <v>673</v>
      </c>
      <c r="C64" s="672" t="s">
        <v>676</v>
      </c>
      <c r="D64" s="672" t="s">
        <v>637</v>
      </c>
      <c r="E64" s="673">
        <v>1</v>
      </c>
      <c r="F64" s="672" t="s">
        <v>645</v>
      </c>
      <c r="G64" s="673">
        <v>0</v>
      </c>
      <c r="H64" s="673">
        <v>0</v>
      </c>
      <c r="I64" s="673">
        <v>0</v>
      </c>
      <c r="J64" s="673">
        <v>0</v>
      </c>
      <c r="K64" s="673">
        <v>1</v>
      </c>
      <c r="L64" s="672" t="s">
        <v>639</v>
      </c>
      <c r="M64" s="673">
        <v>0</v>
      </c>
      <c r="N64" s="673">
        <v>0</v>
      </c>
      <c r="O64" s="682" t="s">
        <v>637</v>
      </c>
      <c r="P64" s="683"/>
      <c r="Q64" s="936"/>
      <c r="R64" s="936"/>
      <c r="S64" s="936"/>
      <c r="T64" s="936"/>
    </row>
    <row r="65" spans="1:3582" ht="29">
      <c r="A65" s="684" t="s">
        <v>677</v>
      </c>
      <c r="B65" s="685"/>
      <c r="C65" s="686"/>
      <c r="D65" s="686"/>
      <c r="E65" s="687">
        <f>SUM(E8:E64)</f>
        <v>48</v>
      </c>
      <c r="F65" s="686"/>
      <c r="G65" s="687">
        <f>SUM(G8:G64)</f>
        <v>0</v>
      </c>
      <c r="H65" s="687">
        <f>SUM(H8:H64)</f>
        <v>0</v>
      </c>
      <c r="I65" s="687">
        <f>SUM(I8:I64)</f>
        <v>2</v>
      </c>
      <c r="J65" s="687">
        <f>SUM(J8:J64)</f>
        <v>20</v>
      </c>
      <c r="K65" s="687">
        <f>SUM(K8:K64)</f>
        <v>9</v>
      </c>
      <c r="L65" s="686"/>
      <c r="M65" s="687">
        <f>SUM(M8:M64)</f>
        <v>9</v>
      </c>
      <c r="N65" s="688">
        <f>SUM(N8:N64)</f>
        <v>4</v>
      </c>
      <c r="O65" s="686"/>
      <c r="P65" s="687">
        <v>26</v>
      </c>
      <c r="Q65" s="706"/>
      <c r="R65" s="706"/>
      <c r="S65" s="706"/>
      <c r="T65" s="706"/>
      <c r="U65" s="706"/>
      <c r="V65" s="706"/>
      <c r="W65" s="706"/>
      <c r="X65" s="706"/>
      <c r="Y65" s="706"/>
      <c r="Z65" s="706"/>
      <c r="AA65" s="706"/>
      <c r="AB65" s="706"/>
      <c r="AC65" s="706"/>
      <c r="AD65" s="706"/>
      <c r="AE65" s="706"/>
      <c r="AF65" s="706"/>
      <c r="AG65" s="706"/>
      <c r="AH65" s="706"/>
      <c r="AI65" s="706"/>
      <c r="AJ65" s="706"/>
      <c r="AK65" s="706"/>
      <c r="AL65" s="706"/>
      <c r="AM65" s="706"/>
      <c r="AN65" s="706"/>
      <c r="AO65" s="706"/>
      <c r="AP65" s="706"/>
      <c r="AQ65" s="706"/>
      <c r="AR65" s="706"/>
      <c r="AS65" s="706"/>
      <c r="AT65" s="706"/>
      <c r="AU65" s="706"/>
      <c r="AV65" s="706"/>
      <c r="AW65" s="706"/>
      <c r="AX65" s="706"/>
      <c r="AY65" s="706"/>
      <c r="AZ65" s="706"/>
      <c r="BA65" s="706"/>
      <c r="BB65" s="706"/>
      <c r="BC65" s="706"/>
      <c r="BD65" s="706"/>
      <c r="BE65" s="706"/>
      <c r="BF65" s="706"/>
      <c r="BG65" s="706"/>
      <c r="BH65" s="706"/>
      <c r="BI65" s="706"/>
      <c r="BJ65" s="706"/>
      <c r="BK65" s="706"/>
      <c r="BL65" s="706"/>
      <c r="BM65" s="706"/>
      <c r="BN65" s="706"/>
      <c r="BO65" s="706"/>
      <c r="BP65" s="706"/>
      <c r="BQ65" s="706"/>
      <c r="BR65" s="706"/>
      <c r="BS65" s="706"/>
      <c r="BT65" s="706"/>
      <c r="BU65" s="706"/>
      <c r="BV65" s="706"/>
      <c r="BW65" s="706"/>
      <c r="BX65" s="706"/>
      <c r="BY65" s="706"/>
      <c r="BZ65" s="706"/>
      <c r="CA65" s="706"/>
      <c r="CB65" s="706"/>
      <c r="CC65" s="706"/>
      <c r="CD65" s="706"/>
      <c r="CE65" s="706"/>
      <c r="CF65" s="706"/>
      <c r="CG65" s="706"/>
      <c r="CH65" s="706"/>
      <c r="CI65" s="706"/>
      <c r="CJ65" s="706"/>
      <c r="CK65" s="706"/>
      <c r="CL65" s="706"/>
      <c r="CM65" s="706"/>
      <c r="CN65" s="706"/>
      <c r="CO65" s="706"/>
      <c r="CP65" s="706"/>
      <c r="CQ65" s="706"/>
      <c r="CR65" s="706"/>
      <c r="CS65" s="706"/>
      <c r="CT65" s="706"/>
      <c r="CU65" s="706"/>
      <c r="CV65" s="706"/>
      <c r="CW65" s="706"/>
      <c r="CX65" s="706"/>
      <c r="CY65" s="706"/>
      <c r="CZ65" s="706"/>
      <c r="DA65" s="706"/>
      <c r="DB65" s="706"/>
      <c r="DC65" s="706"/>
      <c r="DD65" s="706"/>
      <c r="DE65" s="706"/>
      <c r="DF65" s="706"/>
      <c r="DG65" s="706"/>
      <c r="DH65" s="706"/>
      <c r="DI65" s="706"/>
      <c r="DJ65" s="706"/>
      <c r="DK65" s="706"/>
      <c r="DL65" s="706"/>
      <c r="DM65" s="706"/>
      <c r="DN65" s="706"/>
      <c r="DO65" s="706"/>
      <c r="DP65" s="706"/>
      <c r="DQ65" s="706"/>
      <c r="DR65" s="706"/>
      <c r="DS65" s="706"/>
      <c r="DT65" s="706"/>
      <c r="DU65" s="706"/>
      <c r="DV65" s="706"/>
      <c r="DW65" s="706"/>
      <c r="DX65" s="706"/>
      <c r="DY65" s="706"/>
      <c r="DZ65" s="706"/>
      <c r="EA65" s="706"/>
      <c r="EB65" s="706"/>
      <c r="EC65" s="706"/>
      <c r="ED65" s="706"/>
      <c r="EE65" s="706"/>
      <c r="EF65" s="706"/>
      <c r="EG65" s="706"/>
      <c r="EH65" s="706"/>
      <c r="EI65" s="706"/>
      <c r="EJ65" s="706"/>
      <c r="EK65" s="706"/>
      <c r="EL65" s="706"/>
      <c r="EM65" s="706"/>
      <c r="EN65" s="706"/>
      <c r="EO65" s="706"/>
      <c r="EP65" s="706"/>
      <c r="EQ65" s="706"/>
      <c r="ER65" s="706"/>
      <c r="ES65" s="706"/>
      <c r="ET65" s="706"/>
      <c r="EU65" s="706"/>
      <c r="EV65" s="706"/>
      <c r="EW65" s="706"/>
      <c r="EX65" s="706"/>
      <c r="EY65" s="706"/>
      <c r="EZ65" s="706"/>
      <c r="FA65" s="706"/>
      <c r="FB65" s="706"/>
      <c r="FC65" s="706"/>
      <c r="FD65" s="706"/>
      <c r="FE65" s="706"/>
      <c r="FF65" s="706"/>
      <c r="FG65" s="706"/>
      <c r="FH65" s="706"/>
      <c r="FI65" s="706"/>
      <c r="FJ65" s="706"/>
      <c r="FK65" s="706"/>
      <c r="FL65" s="706"/>
      <c r="FM65" s="706"/>
      <c r="FN65" s="706"/>
      <c r="FO65" s="706"/>
      <c r="FP65" s="706"/>
      <c r="FQ65" s="706"/>
      <c r="FR65" s="706"/>
      <c r="FS65" s="706"/>
      <c r="FT65" s="706"/>
      <c r="FU65" s="706"/>
      <c r="FV65" s="706"/>
      <c r="FW65" s="706"/>
      <c r="FX65" s="706"/>
      <c r="FY65" s="706"/>
      <c r="FZ65" s="706"/>
      <c r="GA65" s="706"/>
      <c r="GB65" s="706"/>
      <c r="GC65" s="706"/>
      <c r="GD65" s="706"/>
      <c r="GE65" s="706"/>
      <c r="GF65" s="706"/>
      <c r="GG65" s="706"/>
      <c r="GH65" s="706"/>
      <c r="GI65" s="706"/>
      <c r="GJ65" s="706"/>
      <c r="GK65" s="706"/>
      <c r="GL65" s="706"/>
      <c r="GM65" s="706"/>
      <c r="GN65" s="706"/>
      <c r="GO65" s="706"/>
      <c r="GP65" s="706"/>
      <c r="GQ65" s="706"/>
      <c r="GR65" s="706"/>
      <c r="GS65" s="706"/>
      <c r="GT65" s="706"/>
      <c r="GU65" s="706"/>
      <c r="GV65" s="706"/>
      <c r="GW65" s="706"/>
      <c r="GX65" s="706"/>
      <c r="GY65" s="706"/>
      <c r="GZ65" s="706"/>
      <c r="HA65" s="706"/>
      <c r="HB65" s="706"/>
      <c r="HC65" s="706"/>
      <c r="HD65" s="706"/>
      <c r="HE65" s="706"/>
      <c r="HF65" s="706"/>
      <c r="HG65" s="706"/>
      <c r="HH65" s="706"/>
      <c r="HI65" s="706"/>
      <c r="HJ65" s="706"/>
      <c r="HK65" s="706"/>
      <c r="HL65" s="706"/>
      <c r="HM65" s="706"/>
      <c r="HN65" s="706"/>
      <c r="HO65" s="706"/>
      <c r="HP65" s="706"/>
      <c r="HQ65" s="706"/>
      <c r="HR65" s="706"/>
      <c r="HS65" s="706"/>
      <c r="HT65" s="706"/>
      <c r="HU65" s="706"/>
      <c r="HV65" s="706"/>
      <c r="HW65" s="706"/>
      <c r="HX65" s="706"/>
      <c r="HY65" s="706"/>
      <c r="HZ65" s="706"/>
      <c r="IA65" s="706"/>
      <c r="IB65" s="706"/>
      <c r="IC65" s="706"/>
      <c r="ID65" s="706"/>
      <c r="IE65" s="706"/>
      <c r="IF65" s="706"/>
      <c r="IG65" s="706"/>
      <c r="IH65" s="706"/>
      <c r="II65" s="706"/>
      <c r="IJ65" s="706"/>
      <c r="IK65" s="706"/>
      <c r="IL65" s="706"/>
      <c r="IM65" s="706"/>
      <c r="IN65" s="706"/>
      <c r="IO65" s="706"/>
      <c r="IP65" s="706"/>
      <c r="IQ65" s="706"/>
      <c r="IR65" s="706"/>
      <c r="IS65" s="706"/>
      <c r="IT65" s="706"/>
      <c r="IU65" s="706"/>
      <c r="IV65" s="706"/>
      <c r="IW65" s="706"/>
      <c r="IX65" s="706"/>
      <c r="IY65" s="706"/>
      <c r="IZ65" s="706"/>
      <c r="JA65" s="706"/>
      <c r="JB65" s="706"/>
      <c r="JC65" s="706"/>
      <c r="JD65" s="706"/>
      <c r="JE65" s="706"/>
      <c r="JF65" s="706"/>
      <c r="JG65" s="706"/>
      <c r="JH65" s="706"/>
      <c r="JI65" s="706"/>
      <c r="JJ65" s="706"/>
      <c r="JK65" s="706"/>
      <c r="JL65" s="706"/>
      <c r="JM65" s="706"/>
      <c r="JN65" s="706"/>
      <c r="JO65" s="706"/>
      <c r="JP65" s="706"/>
      <c r="JQ65" s="706"/>
      <c r="JR65" s="706"/>
      <c r="JS65" s="706"/>
      <c r="JT65" s="706"/>
      <c r="JU65" s="706"/>
      <c r="JV65" s="706"/>
      <c r="JW65" s="706"/>
      <c r="JX65" s="706"/>
      <c r="JY65" s="706"/>
      <c r="JZ65" s="706"/>
      <c r="KA65" s="706"/>
      <c r="KB65" s="706"/>
      <c r="KC65" s="706"/>
      <c r="KD65" s="706"/>
      <c r="KE65" s="706"/>
      <c r="KF65" s="706"/>
      <c r="KG65" s="706"/>
      <c r="KH65" s="706"/>
      <c r="KI65" s="706"/>
      <c r="KJ65" s="706"/>
      <c r="KK65" s="706"/>
      <c r="KL65" s="706"/>
      <c r="KM65" s="706"/>
      <c r="KN65" s="706"/>
      <c r="KO65" s="706"/>
      <c r="KP65" s="706"/>
      <c r="KQ65" s="706"/>
      <c r="KR65" s="706"/>
      <c r="KS65" s="706"/>
      <c r="KT65" s="706"/>
      <c r="KU65" s="706"/>
      <c r="KV65" s="706"/>
      <c r="KW65" s="706"/>
      <c r="KX65" s="706"/>
      <c r="KY65" s="706"/>
      <c r="KZ65" s="706"/>
      <c r="LA65" s="706"/>
      <c r="LB65" s="706"/>
      <c r="LC65" s="706"/>
      <c r="LD65" s="706"/>
      <c r="LE65" s="706"/>
      <c r="LF65" s="706"/>
      <c r="LG65" s="706"/>
      <c r="LH65" s="706"/>
      <c r="LI65" s="706"/>
      <c r="LJ65" s="706"/>
      <c r="LK65" s="706"/>
      <c r="LL65" s="706"/>
      <c r="LM65" s="706"/>
      <c r="LN65" s="706"/>
      <c r="LO65" s="706"/>
      <c r="LP65" s="706"/>
      <c r="LQ65" s="706"/>
      <c r="LR65" s="706"/>
      <c r="LS65" s="706"/>
      <c r="LT65" s="706"/>
      <c r="LU65" s="706"/>
      <c r="LV65" s="706"/>
      <c r="LW65" s="706"/>
      <c r="LX65" s="706"/>
      <c r="LY65" s="706"/>
      <c r="LZ65" s="706"/>
      <c r="MA65" s="706"/>
      <c r="MB65" s="706"/>
      <c r="MC65" s="706"/>
      <c r="MD65" s="706"/>
      <c r="ME65" s="706"/>
      <c r="MF65" s="706"/>
      <c r="MG65" s="706"/>
      <c r="MH65" s="706"/>
      <c r="MI65" s="706"/>
      <c r="MJ65" s="706"/>
      <c r="MK65" s="706"/>
      <c r="ML65" s="706"/>
      <c r="MM65" s="706"/>
      <c r="MN65" s="706"/>
      <c r="MO65" s="706"/>
      <c r="MP65" s="706"/>
      <c r="MQ65" s="706"/>
      <c r="MR65" s="706"/>
      <c r="MS65" s="706"/>
      <c r="MT65" s="706"/>
      <c r="MU65" s="706"/>
      <c r="MV65" s="706"/>
      <c r="MW65" s="706"/>
      <c r="MX65" s="706"/>
      <c r="MY65" s="706"/>
      <c r="MZ65" s="706"/>
      <c r="NA65" s="706"/>
      <c r="NB65" s="706"/>
      <c r="NC65" s="706"/>
      <c r="ND65" s="706"/>
      <c r="NE65" s="706"/>
      <c r="NF65" s="706"/>
      <c r="NG65" s="706"/>
      <c r="NH65" s="706"/>
      <c r="NI65" s="706"/>
      <c r="NJ65" s="706"/>
      <c r="NK65" s="706"/>
      <c r="NL65" s="706"/>
      <c r="NM65" s="706"/>
      <c r="NN65" s="706"/>
      <c r="NO65" s="706"/>
      <c r="NP65" s="706"/>
      <c r="NQ65" s="706"/>
      <c r="NR65" s="706"/>
      <c r="NS65" s="706"/>
      <c r="NT65" s="706"/>
      <c r="NU65" s="706"/>
      <c r="NV65" s="706"/>
      <c r="NW65" s="706"/>
      <c r="NX65" s="706"/>
      <c r="NY65" s="706"/>
      <c r="NZ65" s="706"/>
      <c r="OA65" s="706"/>
      <c r="OB65" s="706"/>
      <c r="OC65" s="706"/>
      <c r="OD65" s="706"/>
      <c r="OE65" s="706"/>
      <c r="OF65" s="706"/>
      <c r="OG65" s="706"/>
      <c r="OH65" s="706"/>
      <c r="OI65" s="706"/>
      <c r="OJ65" s="706"/>
      <c r="OK65" s="706"/>
      <c r="OL65" s="706"/>
      <c r="OM65" s="706"/>
      <c r="ON65" s="706"/>
      <c r="OO65" s="706"/>
      <c r="OP65" s="706"/>
      <c r="OQ65" s="706"/>
      <c r="OR65" s="706"/>
      <c r="OS65" s="706"/>
      <c r="OT65" s="706"/>
      <c r="OU65" s="706"/>
      <c r="OV65" s="706"/>
      <c r="OW65" s="706"/>
      <c r="OX65" s="706"/>
      <c r="OY65" s="706"/>
      <c r="OZ65" s="706"/>
      <c r="PA65" s="706"/>
      <c r="PB65" s="706"/>
      <c r="PC65" s="706"/>
      <c r="PD65" s="706"/>
      <c r="PE65" s="706"/>
      <c r="PF65" s="706"/>
      <c r="PG65" s="706"/>
      <c r="PH65" s="706"/>
      <c r="PI65" s="706"/>
      <c r="PJ65" s="706"/>
      <c r="PK65" s="706"/>
      <c r="PL65" s="706"/>
      <c r="PM65" s="706"/>
      <c r="PN65" s="706"/>
      <c r="PO65" s="706"/>
      <c r="PP65" s="706"/>
      <c r="PQ65" s="706"/>
      <c r="PR65" s="706"/>
      <c r="PS65" s="706"/>
      <c r="PT65" s="706"/>
      <c r="PU65" s="706"/>
      <c r="PV65" s="706"/>
      <c r="PW65" s="706"/>
      <c r="PX65" s="706"/>
      <c r="PY65" s="706"/>
      <c r="PZ65" s="706"/>
      <c r="QA65" s="706"/>
      <c r="QB65" s="706"/>
      <c r="QC65" s="706"/>
      <c r="QD65" s="706"/>
      <c r="QE65" s="706"/>
      <c r="QF65" s="706"/>
      <c r="QG65" s="706"/>
      <c r="QH65" s="706"/>
      <c r="QI65" s="706"/>
      <c r="QJ65" s="706"/>
      <c r="QK65" s="706"/>
      <c r="QL65" s="706"/>
      <c r="QM65" s="706"/>
      <c r="QN65" s="706"/>
      <c r="QO65" s="706"/>
      <c r="QP65" s="706"/>
      <c r="QQ65" s="706"/>
      <c r="QR65" s="706"/>
      <c r="QS65" s="706"/>
      <c r="QT65" s="706"/>
      <c r="QU65" s="706"/>
      <c r="QV65" s="706"/>
      <c r="QW65" s="706"/>
      <c r="QX65" s="706"/>
      <c r="QY65" s="706"/>
      <c r="QZ65" s="706"/>
      <c r="RA65" s="706"/>
      <c r="RB65" s="706"/>
      <c r="RC65" s="706"/>
      <c r="RD65" s="706"/>
      <c r="RE65" s="706"/>
      <c r="RF65" s="706"/>
      <c r="RG65" s="706"/>
      <c r="RH65" s="706"/>
      <c r="RI65" s="706"/>
      <c r="RJ65" s="706"/>
      <c r="RK65" s="706"/>
      <c r="RL65" s="706"/>
      <c r="RM65" s="706"/>
      <c r="RN65" s="706"/>
      <c r="RO65" s="706"/>
      <c r="RP65" s="706"/>
      <c r="RQ65" s="706"/>
      <c r="RR65" s="706"/>
      <c r="RS65" s="706"/>
      <c r="RT65" s="706"/>
      <c r="RU65" s="706"/>
      <c r="RV65" s="706"/>
      <c r="RW65" s="706"/>
      <c r="RX65" s="706"/>
      <c r="RY65" s="706"/>
      <c r="RZ65" s="706"/>
      <c r="SA65" s="706"/>
      <c r="SB65" s="706"/>
      <c r="SC65" s="706"/>
      <c r="SD65" s="706"/>
      <c r="SE65" s="706"/>
      <c r="SF65" s="706"/>
      <c r="SG65" s="706"/>
      <c r="SH65" s="706"/>
      <c r="SI65" s="706"/>
      <c r="SJ65" s="706"/>
      <c r="SK65" s="706"/>
      <c r="SL65" s="706"/>
      <c r="SM65" s="706"/>
      <c r="SN65" s="706"/>
      <c r="SO65" s="706"/>
      <c r="SP65" s="706"/>
      <c r="SQ65" s="706"/>
      <c r="SR65" s="706"/>
      <c r="SS65" s="706"/>
      <c r="ST65" s="706"/>
      <c r="SU65" s="706"/>
      <c r="SV65" s="706"/>
      <c r="SW65" s="706"/>
      <c r="SX65" s="706"/>
      <c r="SY65" s="706"/>
      <c r="SZ65" s="706"/>
      <c r="TA65" s="706"/>
      <c r="TB65" s="706"/>
      <c r="TC65" s="706"/>
      <c r="TD65" s="706"/>
      <c r="TE65" s="706"/>
      <c r="TF65" s="706"/>
      <c r="TG65" s="706"/>
      <c r="TH65" s="706"/>
      <c r="TI65" s="706"/>
      <c r="TJ65" s="706"/>
      <c r="TK65" s="706"/>
      <c r="TL65" s="706"/>
      <c r="TM65" s="706"/>
      <c r="TN65" s="706"/>
      <c r="TO65" s="706"/>
      <c r="TP65" s="706"/>
      <c r="TQ65" s="706"/>
      <c r="TR65" s="706"/>
      <c r="TS65" s="706"/>
      <c r="TT65" s="706"/>
      <c r="TU65" s="706"/>
      <c r="TV65" s="706"/>
      <c r="TW65" s="706"/>
      <c r="TX65" s="706"/>
      <c r="TY65" s="706"/>
      <c r="TZ65" s="706"/>
      <c r="UA65" s="706"/>
      <c r="UB65" s="706"/>
      <c r="UC65" s="706"/>
      <c r="UD65" s="706"/>
      <c r="UE65" s="706"/>
      <c r="UF65" s="706"/>
      <c r="UG65" s="706"/>
      <c r="UH65" s="706"/>
      <c r="UI65" s="706"/>
      <c r="UJ65" s="706"/>
      <c r="UK65" s="706"/>
      <c r="UL65" s="706"/>
      <c r="UM65" s="706"/>
      <c r="UN65" s="706"/>
      <c r="UO65" s="706"/>
      <c r="UP65" s="706"/>
      <c r="UQ65" s="706"/>
      <c r="UR65" s="706"/>
      <c r="US65" s="706"/>
      <c r="UT65" s="706"/>
      <c r="UU65" s="706"/>
      <c r="UV65" s="706"/>
      <c r="UW65" s="706"/>
      <c r="UX65" s="706"/>
      <c r="UY65" s="706"/>
      <c r="UZ65" s="706"/>
      <c r="VA65" s="706"/>
      <c r="VB65" s="706"/>
      <c r="VC65" s="706"/>
      <c r="VD65" s="706"/>
      <c r="VE65" s="706"/>
      <c r="VF65" s="706"/>
      <c r="VG65" s="706"/>
      <c r="VH65" s="706"/>
      <c r="VI65" s="706"/>
      <c r="VJ65" s="706"/>
      <c r="VK65" s="706"/>
      <c r="VL65" s="706"/>
      <c r="VM65" s="706"/>
      <c r="VN65" s="706"/>
      <c r="VO65" s="706"/>
      <c r="VP65" s="706"/>
      <c r="VQ65" s="706"/>
      <c r="VR65" s="706"/>
      <c r="VS65" s="706"/>
      <c r="VT65" s="706"/>
      <c r="VU65" s="706"/>
      <c r="VV65" s="706"/>
      <c r="VW65" s="706"/>
      <c r="VX65" s="706"/>
      <c r="VY65" s="706"/>
      <c r="VZ65" s="706"/>
      <c r="WA65" s="706"/>
      <c r="WB65" s="706"/>
      <c r="WC65" s="706"/>
      <c r="WD65" s="706"/>
      <c r="WE65" s="706"/>
      <c r="WF65" s="706"/>
      <c r="WG65" s="706"/>
      <c r="WH65" s="706"/>
      <c r="WI65" s="706"/>
      <c r="WJ65" s="706"/>
      <c r="WK65" s="706"/>
      <c r="WL65" s="706"/>
      <c r="WM65" s="706"/>
      <c r="WN65" s="706"/>
      <c r="WO65" s="706"/>
      <c r="WP65" s="706"/>
      <c r="WQ65" s="706"/>
      <c r="WR65" s="706"/>
      <c r="WS65" s="706"/>
      <c r="WT65" s="706"/>
      <c r="WU65" s="706"/>
      <c r="WV65" s="706"/>
      <c r="WW65" s="706"/>
      <c r="WX65" s="706"/>
      <c r="WY65" s="706"/>
      <c r="WZ65" s="706"/>
      <c r="XA65" s="706"/>
      <c r="XB65" s="706"/>
      <c r="XC65" s="706"/>
      <c r="XD65" s="706"/>
      <c r="XE65" s="706"/>
      <c r="XF65" s="706"/>
      <c r="XG65" s="706"/>
      <c r="XH65" s="706"/>
      <c r="XI65" s="706"/>
      <c r="XJ65" s="706"/>
      <c r="XK65" s="706"/>
      <c r="XL65" s="706"/>
      <c r="XM65" s="706"/>
      <c r="XN65" s="706"/>
      <c r="XO65" s="706"/>
      <c r="XP65" s="706"/>
      <c r="XQ65" s="706"/>
      <c r="XR65" s="706"/>
      <c r="XS65" s="706"/>
      <c r="XT65" s="706"/>
      <c r="XU65" s="706"/>
      <c r="XV65" s="706"/>
      <c r="XW65" s="706"/>
      <c r="XX65" s="706"/>
      <c r="XY65" s="706"/>
      <c r="XZ65" s="706"/>
      <c r="YA65" s="706"/>
      <c r="YB65" s="706"/>
      <c r="YC65" s="706"/>
      <c r="YD65" s="706"/>
      <c r="YE65" s="706"/>
      <c r="YF65" s="706"/>
      <c r="YG65" s="706"/>
      <c r="YH65" s="706"/>
      <c r="YI65" s="706"/>
      <c r="YJ65" s="706"/>
      <c r="YK65" s="706"/>
      <c r="YL65" s="706"/>
      <c r="YM65" s="706"/>
      <c r="YN65" s="706"/>
      <c r="YO65" s="706"/>
      <c r="YP65" s="706"/>
      <c r="YQ65" s="706"/>
      <c r="YR65" s="706"/>
      <c r="YS65" s="706"/>
      <c r="YT65" s="706"/>
      <c r="YU65" s="706"/>
      <c r="YV65" s="706"/>
      <c r="YW65" s="706"/>
      <c r="YX65" s="706"/>
      <c r="YY65" s="706"/>
      <c r="YZ65" s="706"/>
      <c r="ZA65" s="706"/>
      <c r="ZB65" s="706"/>
      <c r="ZC65" s="706"/>
      <c r="ZD65" s="706"/>
      <c r="ZE65" s="706"/>
      <c r="ZF65" s="706"/>
      <c r="ZG65" s="706"/>
      <c r="ZH65" s="706"/>
      <c r="ZI65" s="706"/>
      <c r="ZJ65" s="706"/>
      <c r="ZK65" s="706"/>
      <c r="ZL65" s="706"/>
      <c r="ZM65" s="706"/>
      <c r="ZN65" s="706"/>
      <c r="ZO65" s="706"/>
      <c r="ZP65" s="706"/>
      <c r="ZQ65" s="706"/>
      <c r="ZR65" s="706"/>
      <c r="ZS65" s="706"/>
      <c r="ZT65" s="706"/>
      <c r="ZU65" s="706"/>
      <c r="ZV65" s="706"/>
      <c r="ZW65" s="706"/>
      <c r="ZX65" s="706"/>
      <c r="ZY65" s="706"/>
      <c r="ZZ65" s="706"/>
      <c r="AAA65" s="706"/>
      <c r="AAB65" s="706"/>
      <c r="AAC65" s="706"/>
      <c r="AAD65" s="706"/>
      <c r="AAE65" s="706"/>
      <c r="AAF65" s="706"/>
      <c r="AAG65" s="706"/>
      <c r="AAH65" s="706"/>
      <c r="AAI65" s="706"/>
      <c r="AAJ65" s="706"/>
      <c r="AAK65" s="706"/>
      <c r="AAL65" s="706"/>
      <c r="AAM65" s="706"/>
      <c r="AAN65" s="706"/>
      <c r="AAO65" s="706"/>
      <c r="AAP65" s="706"/>
      <c r="AAQ65" s="706"/>
      <c r="AAR65" s="706"/>
      <c r="AAS65" s="706"/>
      <c r="AAT65" s="706"/>
      <c r="AAU65" s="706"/>
      <c r="AAV65" s="706"/>
      <c r="AAW65" s="706"/>
      <c r="AAX65" s="706"/>
      <c r="AAY65" s="706"/>
      <c r="AAZ65" s="706"/>
      <c r="ABA65" s="706"/>
      <c r="ABB65" s="706"/>
      <c r="ABC65" s="706"/>
      <c r="ABD65" s="706"/>
      <c r="ABE65" s="706"/>
      <c r="ABF65" s="706"/>
      <c r="ABG65" s="706"/>
      <c r="ABH65" s="706"/>
      <c r="ABI65" s="706"/>
      <c r="ABJ65" s="706"/>
      <c r="ABK65" s="706"/>
      <c r="ABL65" s="706"/>
      <c r="ABM65" s="706"/>
      <c r="ABN65" s="706"/>
      <c r="ABO65" s="706"/>
      <c r="ABP65" s="706"/>
      <c r="ABQ65" s="706"/>
      <c r="ABR65" s="706"/>
      <c r="ABS65" s="706"/>
      <c r="ABT65" s="706"/>
      <c r="ABU65" s="706"/>
      <c r="ABV65" s="706"/>
      <c r="ABW65" s="706"/>
      <c r="ABX65" s="706"/>
      <c r="ABY65" s="706"/>
      <c r="ABZ65" s="706"/>
      <c r="ACA65" s="706"/>
      <c r="ACB65" s="706"/>
      <c r="ACC65" s="706"/>
      <c r="ACD65" s="706"/>
      <c r="ACE65" s="706"/>
      <c r="ACF65" s="706"/>
      <c r="ACG65" s="706"/>
      <c r="ACH65" s="706"/>
      <c r="ACI65" s="706"/>
      <c r="ACJ65" s="706"/>
      <c r="ACK65" s="706"/>
      <c r="ACL65" s="706"/>
      <c r="ACM65" s="706"/>
      <c r="ACN65" s="706"/>
      <c r="ACO65" s="706"/>
      <c r="ACP65" s="706"/>
      <c r="ACQ65" s="706"/>
      <c r="ACR65" s="706"/>
      <c r="ACS65" s="706"/>
      <c r="ACT65" s="706"/>
      <c r="ACU65" s="706"/>
      <c r="ACV65" s="706"/>
      <c r="ACW65" s="706"/>
      <c r="ACX65" s="706"/>
      <c r="ACY65" s="706"/>
      <c r="ACZ65" s="706"/>
      <c r="ADA65" s="706"/>
      <c r="ADB65" s="706"/>
      <c r="ADC65" s="706"/>
      <c r="ADD65" s="706"/>
      <c r="ADE65" s="706"/>
      <c r="ADF65" s="706"/>
      <c r="ADG65" s="706"/>
      <c r="ADH65" s="706"/>
      <c r="ADI65" s="706"/>
      <c r="ADJ65" s="706"/>
      <c r="ADK65" s="706"/>
      <c r="ADL65" s="706"/>
      <c r="ADM65" s="706"/>
      <c r="ADN65" s="706"/>
      <c r="ADO65" s="706"/>
      <c r="ADP65" s="706"/>
      <c r="ADQ65" s="706"/>
      <c r="ADR65" s="706"/>
      <c r="ADS65" s="706"/>
      <c r="ADT65" s="706"/>
      <c r="ADU65" s="706"/>
      <c r="ADV65" s="706"/>
      <c r="ADW65" s="706"/>
      <c r="ADX65" s="706"/>
      <c r="ADY65" s="706"/>
      <c r="ADZ65" s="706"/>
      <c r="AEA65" s="706"/>
      <c r="AEB65" s="706"/>
      <c r="AEC65" s="706"/>
      <c r="AED65" s="706"/>
      <c r="AEE65" s="706"/>
      <c r="AEF65" s="706"/>
      <c r="AEG65" s="706"/>
      <c r="AEH65" s="706"/>
      <c r="AEI65" s="706"/>
      <c r="AEJ65" s="706"/>
      <c r="AEK65" s="706"/>
      <c r="AEL65" s="706"/>
      <c r="AEM65" s="706"/>
      <c r="AEN65" s="706"/>
      <c r="AEO65" s="706"/>
      <c r="AEP65" s="706"/>
      <c r="AEQ65" s="706"/>
      <c r="AER65" s="706"/>
      <c r="AES65" s="706"/>
      <c r="AET65" s="706"/>
      <c r="AEU65" s="706"/>
      <c r="AEV65" s="706"/>
      <c r="AEW65" s="706"/>
      <c r="AEX65" s="706"/>
      <c r="AEY65" s="706"/>
      <c r="AEZ65" s="706"/>
      <c r="AFA65" s="706"/>
      <c r="AFB65" s="706"/>
      <c r="AFC65" s="706"/>
      <c r="AFD65" s="706"/>
      <c r="AFE65" s="706"/>
      <c r="AFF65" s="706"/>
      <c r="AFG65" s="706"/>
      <c r="AFH65" s="706"/>
      <c r="AFI65" s="706"/>
      <c r="AFJ65" s="706"/>
      <c r="AFK65" s="706"/>
      <c r="AFL65" s="706"/>
      <c r="AFM65" s="706"/>
      <c r="AFN65" s="706"/>
      <c r="AFO65" s="706"/>
      <c r="AFP65" s="706"/>
      <c r="AFQ65" s="706"/>
      <c r="AFR65" s="706"/>
      <c r="AFS65" s="706"/>
      <c r="AFT65" s="706"/>
      <c r="AFU65" s="706"/>
      <c r="AFV65" s="706"/>
      <c r="AFW65" s="706"/>
      <c r="AFX65" s="706"/>
      <c r="AFY65" s="706"/>
      <c r="AFZ65" s="706"/>
      <c r="AGA65" s="706"/>
      <c r="AGB65" s="706"/>
      <c r="AGC65" s="706"/>
      <c r="AGD65" s="706"/>
      <c r="AGE65" s="706"/>
      <c r="AGF65" s="706"/>
      <c r="AGG65" s="706"/>
      <c r="AGH65" s="706"/>
      <c r="AGI65" s="706"/>
      <c r="AGJ65" s="706"/>
      <c r="AGK65" s="706"/>
      <c r="AGL65" s="706"/>
      <c r="AGM65" s="706"/>
      <c r="AGN65" s="706"/>
      <c r="AGO65" s="706"/>
      <c r="AGP65" s="706"/>
      <c r="AGQ65" s="706"/>
      <c r="AGR65" s="706"/>
      <c r="AGS65" s="706"/>
      <c r="AGT65" s="706"/>
      <c r="AGU65" s="706"/>
      <c r="AGV65" s="706"/>
      <c r="AGW65" s="706"/>
      <c r="AGX65" s="706"/>
      <c r="AGY65" s="706"/>
      <c r="AGZ65" s="706"/>
      <c r="AHA65" s="706"/>
      <c r="AHB65" s="706"/>
      <c r="AHC65" s="706"/>
      <c r="AHD65" s="706"/>
      <c r="AHE65" s="706"/>
      <c r="AHF65" s="706"/>
      <c r="AHG65" s="706"/>
      <c r="AHH65" s="706"/>
      <c r="AHI65" s="706"/>
      <c r="AHJ65" s="706"/>
      <c r="AHK65" s="706"/>
      <c r="AHL65" s="706"/>
      <c r="AHM65" s="706"/>
      <c r="AHN65" s="706"/>
      <c r="AHO65" s="706"/>
      <c r="AHP65" s="706"/>
      <c r="AHQ65" s="706"/>
      <c r="AHR65" s="706"/>
      <c r="AHS65" s="706"/>
      <c r="AHT65" s="706"/>
      <c r="AHU65" s="706"/>
      <c r="AHV65" s="706"/>
      <c r="AHW65" s="706"/>
      <c r="AHX65" s="706"/>
      <c r="AHY65" s="706"/>
      <c r="AHZ65" s="706"/>
      <c r="AIA65" s="706"/>
      <c r="AIB65" s="706"/>
      <c r="AIC65" s="706"/>
      <c r="AID65" s="706"/>
      <c r="AIE65" s="706"/>
      <c r="AIF65" s="706"/>
      <c r="AIG65" s="706"/>
      <c r="AIH65" s="706"/>
      <c r="AII65" s="706"/>
      <c r="AIJ65" s="706"/>
      <c r="AIK65" s="706"/>
      <c r="AIL65" s="706"/>
      <c r="AIM65" s="706"/>
      <c r="AIN65" s="706"/>
      <c r="AIO65" s="706"/>
      <c r="AIP65" s="706"/>
      <c r="AIQ65" s="706"/>
      <c r="AIR65" s="706"/>
      <c r="AIS65" s="706"/>
      <c r="AIT65" s="706"/>
      <c r="AIU65" s="706"/>
      <c r="AIV65" s="706"/>
      <c r="AIW65" s="706"/>
      <c r="AIX65" s="706"/>
      <c r="AIY65" s="706"/>
      <c r="AIZ65" s="706"/>
      <c r="AJA65" s="706"/>
      <c r="AJB65" s="706"/>
      <c r="AJC65" s="706"/>
      <c r="AJD65" s="706"/>
      <c r="AJE65" s="706"/>
      <c r="AJF65" s="706"/>
      <c r="AJG65" s="706"/>
      <c r="AJH65" s="706"/>
      <c r="AJI65" s="706"/>
      <c r="AJJ65" s="706"/>
      <c r="AJK65" s="706"/>
      <c r="AJL65" s="706"/>
      <c r="AJM65" s="706"/>
      <c r="AJN65" s="706"/>
      <c r="AJO65" s="706"/>
      <c r="AJP65" s="706"/>
      <c r="AJQ65" s="706"/>
      <c r="AJR65" s="706"/>
      <c r="AJS65" s="706"/>
      <c r="AJT65" s="706"/>
      <c r="AJU65" s="706"/>
      <c r="AJV65" s="706"/>
      <c r="AJW65" s="706"/>
      <c r="AJX65" s="706"/>
      <c r="AJY65" s="706"/>
      <c r="AJZ65" s="706"/>
      <c r="AKA65" s="706"/>
      <c r="AKB65" s="706"/>
      <c r="AKC65" s="706"/>
      <c r="AKD65" s="706"/>
      <c r="AKE65" s="706"/>
      <c r="AKF65" s="706"/>
      <c r="AKG65" s="706"/>
      <c r="AKH65" s="706"/>
      <c r="AKI65" s="706"/>
      <c r="AKJ65" s="706"/>
      <c r="AKK65" s="706"/>
      <c r="AKL65" s="706"/>
      <c r="AKM65" s="706"/>
      <c r="AKN65" s="706"/>
      <c r="AKO65" s="706"/>
      <c r="AKP65" s="706"/>
      <c r="AKQ65" s="706"/>
      <c r="AKR65" s="706"/>
      <c r="AKS65" s="706"/>
      <c r="AKT65" s="706"/>
      <c r="AKU65" s="706"/>
      <c r="AKV65" s="706"/>
      <c r="AKW65" s="706"/>
      <c r="AKX65" s="706"/>
      <c r="AKY65" s="706"/>
      <c r="AKZ65" s="706"/>
      <c r="ALA65" s="706"/>
      <c r="ALB65" s="706"/>
      <c r="ALC65" s="706"/>
      <c r="ALD65" s="706"/>
      <c r="ALE65" s="706"/>
      <c r="ALF65" s="706"/>
      <c r="ALG65" s="706"/>
      <c r="ALH65" s="706"/>
      <c r="ALI65" s="706"/>
      <c r="ALJ65" s="706"/>
      <c r="ALK65" s="706"/>
      <c r="ALL65" s="706"/>
      <c r="ALM65" s="706"/>
      <c r="ALN65" s="706"/>
      <c r="ALO65" s="706"/>
      <c r="ALP65" s="706"/>
      <c r="ALQ65" s="706"/>
      <c r="ALR65" s="706"/>
      <c r="ALS65" s="706"/>
      <c r="ALT65" s="706"/>
      <c r="ALU65" s="706"/>
      <c r="ALV65" s="706"/>
      <c r="ALW65" s="706"/>
      <c r="ALX65" s="706"/>
      <c r="ALY65" s="706"/>
      <c r="ALZ65" s="706"/>
      <c r="AMA65" s="706"/>
      <c r="AMB65" s="706"/>
      <c r="AMC65" s="706"/>
      <c r="AMD65" s="706"/>
      <c r="AME65" s="706"/>
      <c r="AMF65" s="706"/>
      <c r="AMG65" s="706"/>
      <c r="AMH65" s="706"/>
      <c r="AMI65" s="706"/>
      <c r="AMJ65" s="706"/>
      <c r="AMK65" s="706"/>
      <c r="AML65" s="706"/>
      <c r="AMM65" s="706"/>
      <c r="AMN65" s="706"/>
      <c r="AMO65" s="706"/>
      <c r="AMP65" s="706"/>
      <c r="AMQ65" s="706"/>
      <c r="AMR65" s="706"/>
      <c r="AMS65" s="706"/>
      <c r="AMT65" s="706"/>
      <c r="AMU65" s="706"/>
      <c r="AMV65" s="706"/>
      <c r="AMW65" s="706"/>
      <c r="AMX65" s="706"/>
      <c r="AMY65" s="706"/>
      <c r="AMZ65" s="706"/>
      <c r="ANA65" s="706"/>
      <c r="ANB65" s="706"/>
      <c r="ANC65" s="706"/>
      <c r="AND65" s="706"/>
      <c r="ANE65" s="706"/>
      <c r="ANF65" s="706"/>
      <c r="ANG65" s="706"/>
      <c r="ANH65" s="706"/>
      <c r="ANI65" s="706"/>
      <c r="ANJ65" s="706"/>
      <c r="ANK65" s="706"/>
      <c r="ANL65" s="706"/>
      <c r="ANM65" s="706"/>
      <c r="ANN65" s="706"/>
      <c r="ANO65" s="706"/>
      <c r="ANP65" s="706"/>
      <c r="ANQ65" s="706"/>
      <c r="ANR65" s="706"/>
      <c r="ANS65" s="706"/>
      <c r="ANT65" s="706"/>
      <c r="ANU65" s="706"/>
      <c r="ANV65" s="706"/>
      <c r="ANW65" s="706"/>
      <c r="ANX65" s="706"/>
      <c r="ANY65" s="706"/>
      <c r="ANZ65" s="706"/>
      <c r="AOA65" s="706"/>
      <c r="AOB65" s="706"/>
      <c r="AOC65" s="706"/>
      <c r="AOD65" s="706"/>
      <c r="AOE65" s="706"/>
      <c r="AOF65" s="706"/>
      <c r="AOG65" s="706"/>
      <c r="AOH65" s="706"/>
      <c r="AOI65" s="706"/>
      <c r="AOJ65" s="706"/>
      <c r="AOK65" s="706"/>
      <c r="AOL65" s="706"/>
      <c r="AOM65" s="706"/>
      <c r="AON65" s="706"/>
      <c r="AOO65" s="706"/>
      <c r="AOP65" s="706"/>
      <c r="AOQ65" s="706"/>
      <c r="AOR65" s="706"/>
      <c r="AOS65" s="706"/>
      <c r="AOT65" s="706"/>
      <c r="AOU65" s="706"/>
      <c r="AOV65" s="706"/>
      <c r="AOW65" s="706"/>
      <c r="AOX65" s="706"/>
      <c r="AOY65" s="706"/>
      <c r="AOZ65" s="706"/>
      <c r="APA65" s="706"/>
      <c r="APB65" s="706"/>
      <c r="APC65" s="706"/>
      <c r="APD65" s="706"/>
      <c r="APE65" s="706"/>
      <c r="APF65" s="706"/>
      <c r="APG65" s="706"/>
      <c r="APH65" s="706"/>
      <c r="API65" s="706"/>
      <c r="APJ65" s="706"/>
      <c r="APK65" s="706"/>
      <c r="APL65" s="706"/>
      <c r="APM65" s="706"/>
      <c r="APN65" s="706"/>
      <c r="APO65" s="706"/>
      <c r="APP65" s="706"/>
      <c r="APQ65" s="706"/>
      <c r="APR65" s="706"/>
      <c r="APS65" s="706"/>
      <c r="APT65" s="706"/>
      <c r="APU65" s="706"/>
      <c r="APV65" s="706"/>
      <c r="APW65" s="706"/>
      <c r="APX65" s="706"/>
      <c r="APY65" s="706"/>
      <c r="APZ65" s="706"/>
      <c r="AQA65" s="706"/>
      <c r="AQB65" s="706"/>
      <c r="AQC65" s="706"/>
      <c r="AQD65" s="706"/>
      <c r="AQE65" s="706"/>
      <c r="AQF65" s="706"/>
      <c r="AQG65" s="706"/>
      <c r="AQH65" s="706"/>
      <c r="AQI65" s="706"/>
      <c r="AQJ65" s="706"/>
      <c r="AQK65" s="706"/>
      <c r="AQL65" s="706"/>
      <c r="AQM65" s="706"/>
      <c r="AQN65" s="706"/>
      <c r="AQO65" s="706"/>
      <c r="AQP65" s="706"/>
      <c r="AQQ65" s="706"/>
      <c r="AQR65" s="706"/>
      <c r="AQS65" s="706"/>
      <c r="AQT65" s="706"/>
      <c r="AQU65" s="706"/>
      <c r="AQV65" s="706"/>
      <c r="AQW65" s="706"/>
      <c r="AQX65" s="706"/>
      <c r="AQY65" s="706"/>
      <c r="AQZ65" s="706"/>
      <c r="ARA65" s="706"/>
      <c r="ARB65" s="706"/>
      <c r="ARC65" s="706"/>
      <c r="ARD65" s="706"/>
      <c r="ARE65" s="706"/>
      <c r="ARF65" s="706"/>
      <c r="ARG65" s="706"/>
      <c r="ARH65" s="706"/>
      <c r="ARI65" s="706"/>
      <c r="ARJ65" s="706"/>
      <c r="ARK65" s="706"/>
      <c r="ARL65" s="706"/>
      <c r="ARM65" s="706"/>
      <c r="ARN65" s="706"/>
      <c r="ARO65" s="706"/>
      <c r="ARP65" s="706"/>
      <c r="ARQ65" s="706"/>
      <c r="ARR65" s="706"/>
      <c r="ARS65" s="706"/>
      <c r="ART65" s="706"/>
      <c r="ARU65" s="706"/>
      <c r="ARV65" s="706"/>
      <c r="ARW65" s="706"/>
      <c r="ARX65" s="706"/>
      <c r="ARY65" s="706"/>
      <c r="ARZ65" s="706"/>
      <c r="ASA65" s="706"/>
      <c r="ASB65" s="706"/>
      <c r="ASC65" s="706"/>
      <c r="ASD65" s="706"/>
      <c r="ASE65" s="706"/>
      <c r="ASF65" s="706"/>
      <c r="ASG65" s="706"/>
      <c r="ASH65" s="706"/>
      <c r="ASI65" s="706"/>
      <c r="ASJ65" s="706"/>
      <c r="ASK65" s="706"/>
      <c r="ASL65" s="706"/>
      <c r="ASM65" s="706"/>
      <c r="ASN65" s="706"/>
      <c r="ASO65" s="706"/>
      <c r="ASP65" s="706"/>
      <c r="ASQ65" s="706"/>
      <c r="ASR65" s="706"/>
      <c r="ASS65" s="706"/>
      <c r="AST65" s="706"/>
      <c r="ASU65" s="706"/>
      <c r="ASV65" s="706"/>
      <c r="ASW65" s="706"/>
      <c r="ASX65" s="706"/>
      <c r="ASY65" s="706"/>
      <c r="ASZ65" s="706"/>
      <c r="ATA65" s="706"/>
      <c r="ATB65" s="706"/>
      <c r="ATC65" s="706"/>
      <c r="ATD65" s="706"/>
      <c r="ATE65" s="706"/>
      <c r="ATF65" s="706"/>
      <c r="ATG65" s="706"/>
      <c r="ATH65" s="706"/>
      <c r="ATI65" s="706"/>
      <c r="ATJ65" s="706"/>
      <c r="ATK65" s="706"/>
      <c r="ATL65" s="706"/>
      <c r="ATM65" s="706"/>
      <c r="ATN65" s="706"/>
      <c r="ATO65" s="706"/>
      <c r="ATP65" s="706"/>
      <c r="ATQ65" s="706"/>
      <c r="ATR65" s="706"/>
      <c r="ATS65" s="706"/>
      <c r="ATT65" s="706"/>
      <c r="ATU65" s="706"/>
      <c r="ATV65" s="706"/>
      <c r="ATW65" s="706"/>
      <c r="ATX65" s="706"/>
      <c r="ATY65" s="706"/>
      <c r="ATZ65" s="706"/>
      <c r="AUA65" s="706"/>
      <c r="AUB65" s="706"/>
      <c r="AUC65" s="706"/>
      <c r="AUD65" s="706"/>
      <c r="AUE65" s="706"/>
      <c r="AUF65" s="706"/>
      <c r="AUG65" s="706"/>
      <c r="AUH65" s="706"/>
      <c r="AUI65" s="706"/>
      <c r="AUJ65" s="706"/>
      <c r="AUK65" s="706"/>
      <c r="AUL65" s="706"/>
      <c r="AUM65" s="706"/>
      <c r="AUN65" s="706"/>
      <c r="AUO65" s="706"/>
      <c r="AUP65" s="706"/>
      <c r="AUQ65" s="706"/>
      <c r="AUR65" s="706"/>
      <c r="AUS65" s="706"/>
      <c r="AUT65" s="706"/>
      <c r="AUU65" s="706"/>
      <c r="AUV65" s="706"/>
      <c r="AUW65" s="706"/>
      <c r="AUX65" s="706"/>
      <c r="AUY65" s="706"/>
      <c r="AUZ65" s="706"/>
      <c r="AVA65" s="706"/>
      <c r="AVB65" s="706"/>
      <c r="AVC65" s="706"/>
      <c r="AVD65" s="706"/>
      <c r="AVE65" s="706"/>
      <c r="AVF65" s="706"/>
      <c r="AVG65" s="706"/>
      <c r="AVH65" s="706"/>
      <c r="AVI65" s="706"/>
      <c r="AVJ65" s="706"/>
      <c r="AVK65" s="706"/>
      <c r="AVL65" s="706"/>
      <c r="AVM65" s="706"/>
      <c r="AVN65" s="706"/>
      <c r="AVO65" s="706"/>
      <c r="AVP65" s="706"/>
      <c r="AVQ65" s="706"/>
      <c r="AVR65" s="706"/>
      <c r="AVS65" s="706"/>
      <c r="AVT65" s="706"/>
      <c r="AVU65" s="706"/>
      <c r="AVV65" s="706"/>
      <c r="AVW65" s="706"/>
      <c r="AVX65" s="706"/>
      <c r="AVY65" s="706"/>
      <c r="AVZ65" s="706"/>
      <c r="AWA65" s="706"/>
      <c r="AWB65" s="706"/>
      <c r="AWC65" s="706"/>
      <c r="AWD65" s="706"/>
      <c r="AWE65" s="706"/>
      <c r="AWF65" s="706"/>
      <c r="AWG65" s="706"/>
      <c r="AWH65" s="706"/>
      <c r="AWI65" s="706"/>
      <c r="AWJ65" s="706"/>
      <c r="AWK65" s="706"/>
      <c r="AWL65" s="706"/>
      <c r="AWM65" s="706"/>
      <c r="AWN65" s="706"/>
      <c r="AWO65" s="706"/>
      <c r="AWP65" s="706"/>
      <c r="AWQ65" s="706"/>
      <c r="AWR65" s="706"/>
      <c r="AWS65" s="706"/>
      <c r="AWT65" s="706"/>
      <c r="AWU65" s="706"/>
      <c r="AWV65" s="706"/>
      <c r="AWW65" s="706"/>
      <c r="AWX65" s="706"/>
      <c r="AWY65" s="706"/>
      <c r="AWZ65" s="706"/>
      <c r="AXA65" s="706"/>
      <c r="AXB65" s="706"/>
      <c r="AXC65" s="706"/>
      <c r="AXD65" s="706"/>
      <c r="AXE65" s="706"/>
      <c r="AXF65" s="706"/>
      <c r="AXG65" s="706"/>
      <c r="AXH65" s="706"/>
      <c r="AXI65" s="706"/>
      <c r="AXJ65" s="706"/>
      <c r="AXK65" s="706"/>
      <c r="AXL65" s="706"/>
      <c r="AXM65" s="706"/>
      <c r="AXN65" s="706"/>
      <c r="AXO65" s="706"/>
      <c r="AXP65" s="706"/>
      <c r="AXQ65" s="706"/>
      <c r="AXR65" s="706"/>
      <c r="AXS65" s="706"/>
      <c r="AXT65" s="706"/>
      <c r="AXU65" s="706"/>
      <c r="AXV65" s="706"/>
      <c r="AXW65" s="706"/>
      <c r="AXX65" s="706"/>
      <c r="AXY65" s="706"/>
      <c r="AXZ65" s="706"/>
      <c r="AYA65" s="706"/>
      <c r="AYB65" s="706"/>
      <c r="AYC65" s="706"/>
      <c r="AYD65" s="706"/>
      <c r="AYE65" s="706"/>
      <c r="AYF65" s="706"/>
      <c r="AYG65" s="706"/>
      <c r="AYH65" s="706"/>
      <c r="AYI65" s="706"/>
      <c r="AYJ65" s="706"/>
      <c r="AYK65" s="706"/>
      <c r="AYL65" s="706"/>
      <c r="AYM65" s="706"/>
      <c r="AYN65" s="706"/>
      <c r="AYO65" s="706"/>
      <c r="AYP65" s="706"/>
      <c r="AYQ65" s="706"/>
      <c r="AYR65" s="706"/>
      <c r="AYS65" s="706"/>
      <c r="AYT65" s="706"/>
      <c r="AYU65" s="706"/>
      <c r="AYV65" s="706"/>
      <c r="AYW65" s="706"/>
      <c r="AYX65" s="706"/>
      <c r="AYY65" s="706"/>
      <c r="AYZ65" s="706"/>
      <c r="AZA65" s="706"/>
      <c r="AZB65" s="706"/>
      <c r="AZC65" s="706"/>
      <c r="AZD65" s="706"/>
      <c r="AZE65" s="706"/>
      <c r="AZF65" s="706"/>
      <c r="AZG65" s="706"/>
      <c r="AZH65" s="706"/>
      <c r="AZI65" s="706"/>
      <c r="AZJ65" s="706"/>
      <c r="AZK65" s="706"/>
      <c r="AZL65" s="706"/>
      <c r="AZM65" s="706"/>
      <c r="AZN65" s="706"/>
      <c r="AZO65" s="706"/>
      <c r="AZP65" s="706"/>
      <c r="AZQ65" s="706"/>
      <c r="AZR65" s="706"/>
      <c r="AZS65" s="706"/>
      <c r="AZT65" s="706"/>
      <c r="AZU65" s="706"/>
      <c r="AZV65" s="706"/>
      <c r="AZW65" s="706"/>
      <c r="AZX65" s="706"/>
      <c r="AZY65" s="706"/>
      <c r="AZZ65" s="706"/>
      <c r="BAA65" s="706"/>
      <c r="BAB65" s="706"/>
      <c r="BAC65" s="706"/>
      <c r="BAD65" s="706"/>
      <c r="BAE65" s="706"/>
      <c r="BAF65" s="706"/>
      <c r="BAG65" s="706"/>
      <c r="BAH65" s="706"/>
      <c r="BAI65" s="706"/>
      <c r="BAJ65" s="706"/>
      <c r="BAK65" s="706"/>
      <c r="BAL65" s="706"/>
      <c r="BAM65" s="706"/>
      <c r="BAN65" s="706"/>
      <c r="BAO65" s="706"/>
      <c r="BAP65" s="706"/>
      <c r="BAQ65" s="706"/>
      <c r="BAR65" s="706"/>
      <c r="BAS65" s="706"/>
      <c r="BAT65" s="706"/>
      <c r="BAU65" s="706"/>
      <c r="BAV65" s="706"/>
      <c r="BAW65" s="706"/>
      <c r="BAX65" s="706"/>
      <c r="BAY65" s="706"/>
      <c r="BAZ65" s="706"/>
      <c r="BBA65" s="706"/>
      <c r="BBB65" s="706"/>
      <c r="BBC65" s="706"/>
      <c r="BBD65" s="706"/>
      <c r="BBE65" s="706"/>
      <c r="BBF65" s="706"/>
      <c r="BBG65" s="706"/>
      <c r="BBH65" s="706"/>
      <c r="BBI65" s="706"/>
      <c r="BBJ65" s="706"/>
      <c r="BBK65" s="706"/>
      <c r="BBL65" s="706"/>
      <c r="BBM65" s="706"/>
      <c r="BBN65" s="706"/>
      <c r="BBO65" s="706"/>
      <c r="BBP65" s="706"/>
      <c r="BBQ65" s="706"/>
      <c r="BBR65" s="706"/>
      <c r="BBS65" s="706"/>
      <c r="BBT65" s="706"/>
      <c r="BBU65" s="706"/>
      <c r="BBV65" s="706"/>
      <c r="BBW65" s="706"/>
      <c r="BBX65" s="706"/>
      <c r="BBY65" s="706"/>
      <c r="BBZ65" s="706"/>
      <c r="BCA65" s="706"/>
      <c r="BCB65" s="706"/>
      <c r="BCC65" s="706"/>
      <c r="BCD65" s="706"/>
      <c r="BCE65" s="706"/>
      <c r="BCF65" s="706"/>
      <c r="BCG65" s="706"/>
      <c r="BCH65" s="706"/>
      <c r="BCI65" s="706"/>
      <c r="BCJ65" s="706"/>
      <c r="BCK65" s="706"/>
      <c r="BCL65" s="706"/>
      <c r="BCM65" s="706"/>
      <c r="BCN65" s="706"/>
      <c r="BCO65" s="706"/>
      <c r="BCP65" s="706"/>
      <c r="BCQ65" s="706"/>
      <c r="BCR65" s="706"/>
      <c r="BCS65" s="706"/>
      <c r="BCT65" s="706"/>
      <c r="BCU65" s="706"/>
      <c r="BCV65" s="706"/>
      <c r="BCW65" s="706"/>
      <c r="BCX65" s="706"/>
      <c r="BCY65" s="706"/>
      <c r="BCZ65" s="706"/>
      <c r="BDA65" s="706"/>
      <c r="BDB65" s="706"/>
      <c r="BDC65" s="706"/>
      <c r="BDD65" s="706"/>
      <c r="BDE65" s="706"/>
      <c r="BDF65" s="706"/>
      <c r="BDG65" s="706"/>
      <c r="BDH65" s="706"/>
      <c r="BDI65" s="706"/>
      <c r="BDJ65" s="706"/>
      <c r="BDK65" s="706"/>
      <c r="BDL65" s="706"/>
      <c r="BDM65" s="706"/>
      <c r="BDN65" s="706"/>
      <c r="BDO65" s="706"/>
      <c r="BDP65" s="706"/>
      <c r="BDQ65" s="706"/>
      <c r="BDR65" s="706"/>
      <c r="BDS65" s="706"/>
      <c r="BDT65" s="706"/>
      <c r="BDU65" s="706"/>
      <c r="BDV65" s="706"/>
      <c r="BDW65" s="706"/>
      <c r="BDX65" s="706"/>
      <c r="BDY65" s="706"/>
      <c r="BDZ65" s="706"/>
      <c r="BEA65" s="706"/>
      <c r="BEB65" s="706"/>
      <c r="BEC65" s="706"/>
      <c r="BED65" s="706"/>
      <c r="BEE65" s="706"/>
      <c r="BEF65" s="706"/>
      <c r="BEG65" s="706"/>
      <c r="BEH65" s="706"/>
      <c r="BEI65" s="706"/>
      <c r="BEJ65" s="706"/>
      <c r="BEK65" s="706"/>
      <c r="BEL65" s="706"/>
      <c r="BEM65" s="706"/>
      <c r="BEN65" s="706"/>
      <c r="BEO65" s="706"/>
      <c r="BEP65" s="706"/>
      <c r="BEQ65" s="706"/>
      <c r="BER65" s="706"/>
      <c r="BES65" s="706"/>
      <c r="BET65" s="706"/>
      <c r="BEU65" s="706"/>
      <c r="BEV65" s="706"/>
      <c r="BEW65" s="706"/>
      <c r="BEX65" s="706"/>
      <c r="BEY65" s="706"/>
      <c r="BEZ65" s="706"/>
      <c r="BFA65" s="706"/>
      <c r="BFB65" s="706"/>
      <c r="BFC65" s="706"/>
      <c r="BFD65" s="706"/>
      <c r="BFE65" s="706"/>
      <c r="BFF65" s="706"/>
      <c r="BFG65" s="706"/>
      <c r="BFH65" s="706"/>
      <c r="BFI65" s="706"/>
      <c r="BFJ65" s="706"/>
      <c r="BFK65" s="706"/>
      <c r="BFL65" s="706"/>
      <c r="BFM65" s="706"/>
      <c r="BFN65" s="706"/>
      <c r="BFO65" s="706"/>
      <c r="BFP65" s="706"/>
      <c r="BFQ65" s="706"/>
      <c r="BFR65" s="706"/>
      <c r="BFS65" s="706"/>
      <c r="BFT65" s="706"/>
      <c r="BFU65" s="706"/>
      <c r="BFV65" s="706"/>
      <c r="BFW65" s="706"/>
      <c r="BFX65" s="706"/>
      <c r="BFY65" s="706"/>
      <c r="BFZ65" s="706"/>
      <c r="BGA65" s="706"/>
      <c r="BGB65" s="706"/>
      <c r="BGC65" s="706"/>
      <c r="BGD65" s="706"/>
      <c r="BGE65" s="706"/>
      <c r="BGF65" s="706"/>
      <c r="BGG65" s="706"/>
      <c r="BGH65" s="706"/>
      <c r="BGI65" s="706"/>
      <c r="BGJ65" s="706"/>
      <c r="BGK65" s="706"/>
      <c r="BGL65" s="706"/>
      <c r="BGM65" s="706"/>
      <c r="BGN65" s="706"/>
      <c r="BGO65" s="706"/>
      <c r="BGP65" s="706"/>
      <c r="BGQ65" s="706"/>
      <c r="BGR65" s="706"/>
      <c r="BGS65" s="706"/>
      <c r="BGT65" s="706"/>
      <c r="BGU65" s="706"/>
      <c r="BGV65" s="706"/>
      <c r="BGW65" s="706"/>
      <c r="BGX65" s="706"/>
      <c r="BGY65" s="706"/>
      <c r="BGZ65" s="706"/>
      <c r="BHA65" s="706"/>
      <c r="BHB65" s="706"/>
      <c r="BHC65" s="706"/>
      <c r="BHD65" s="706"/>
      <c r="BHE65" s="706"/>
      <c r="BHF65" s="706"/>
      <c r="BHG65" s="706"/>
      <c r="BHH65" s="706"/>
      <c r="BHI65" s="706"/>
      <c r="BHJ65" s="706"/>
      <c r="BHK65" s="706"/>
      <c r="BHL65" s="706"/>
      <c r="BHM65" s="706"/>
      <c r="BHN65" s="706"/>
      <c r="BHO65" s="706"/>
      <c r="BHP65" s="706"/>
      <c r="BHQ65" s="706"/>
      <c r="BHR65" s="706"/>
      <c r="BHS65" s="706"/>
      <c r="BHT65" s="706"/>
      <c r="BHU65" s="706"/>
      <c r="BHV65" s="706"/>
      <c r="BHW65" s="706"/>
      <c r="BHX65" s="706"/>
      <c r="BHY65" s="706"/>
      <c r="BHZ65" s="706"/>
      <c r="BIA65" s="706"/>
      <c r="BIB65" s="706"/>
      <c r="BIC65" s="706"/>
      <c r="BID65" s="706"/>
      <c r="BIE65" s="706"/>
      <c r="BIF65" s="706"/>
      <c r="BIG65" s="706"/>
      <c r="BIH65" s="706"/>
      <c r="BII65" s="706"/>
      <c r="BIJ65" s="706"/>
      <c r="BIK65" s="706"/>
      <c r="BIL65" s="706"/>
      <c r="BIM65" s="706"/>
      <c r="BIN65" s="706"/>
      <c r="BIO65" s="706"/>
      <c r="BIP65" s="706"/>
      <c r="BIQ65" s="706"/>
      <c r="BIR65" s="706"/>
      <c r="BIS65" s="706"/>
      <c r="BIT65" s="706"/>
      <c r="BIU65" s="706"/>
      <c r="BIV65" s="706"/>
      <c r="BIW65" s="706"/>
      <c r="BIX65" s="706"/>
      <c r="BIY65" s="706"/>
      <c r="BIZ65" s="706"/>
      <c r="BJA65" s="706"/>
      <c r="BJB65" s="706"/>
      <c r="BJC65" s="706"/>
      <c r="BJD65" s="706"/>
      <c r="BJE65" s="706"/>
      <c r="BJF65" s="706"/>
      <c r="BJG65" s="706"/>
      <c r="BJH65" s="706"/>
      <c r="BJI65" s="706"/>
      <c r="BJJ65" s="706"/>
      <c r="BJK65" s="706"/>
      <c r="BJL65" s="706"/>
      <c r="BJM65" s="706"/>
      <c r="BJN65" s="706"/>
      <c r="BJO65" s="706"/>
      <c r="BJP65" s="706"/>
      <c r="BJQ65" s="706"/>
      <c r="BJR65" s="706"/>
      <c r="BJS65" s="706"/>
      <c r="BJT65" s="706"/>
      <c r="BJU65" s="706"/>
      <c r="BJV65" s="706"/>
      <c r="BJW65" s="706"/>
      <c r="BJX65" s="706"/>
      <c r="BJY65" s="706"/>
      <c r="BJZ65" s="706"/>
      <c r="BKA65" s="706"/>
      <c r="BKB65" s="706"/>
      <c r="BKC65" s="706"/>
      <c r="BKD65" s="706"/>
      <c r="BKE65" s="706"/>
      <c r="BKF65" s="706"/>
      <c r="BKG65" s="706"/>
      <c r="BKH65" s="706"/>
      <c r="BKI65" s="706"/>
      <c r="BKJ65" s="706"/>
      <c r="BKK65" s="706"/>
      <c r="BKL65" s="706"/>
      <c r="BKM65" s="706"/>
      <c r="BKN65" s="706"/>
      <c r="BKO65" s="706"/>
      <c r="BKP65" s="706"/>
      <c r="BKQ65" s="706"/>
      <c r="BKR65" s="706"/>
      <c r="BKS65" s="706"/>
      <c r="BKT65" s="706"/>
      <c r="BKU65" s="706"/>
      <c r="BKV65" s="706"/>
      <c r="BKW65" s="706"/>
      <c r="BKX65" s="706"/>
      <c r="BKY65" s="706"/>
      <c r="BKZ65" s="706"/>
      <c r="BLA65" s="706"/>
      <c r="BLB65" s="706"/>
      <c r="BLC65" s="706"/>
      <c r="BLD65" s="706"/>
      <c r="BLE65" s="706"/>
      <c r="BLF65" s="706"/>
      <c r="BLG65" s="706"/>
      <c r="BLH65" s="706"/>
      <c r="BLI65" s="706"/>
      <c r="BLJ65" s="706"/>
      <c r="BLK65" s="706"/>
      <c r="BLL65" s="706"/>
      <c r="BLM65" s="706"/>
      <c r="BLN65" s="706"/>
      <c r="BLO65" s="706"/>
      <c r="BLP65" s="706"/>
      <c r="BLQ65" s="706"/>
      <c r="BLR65" s="706"/>
      <c r="BLS65" s="706"/>
      <c r="BLT65" s="706"/>
      <c r="BLU65" s="706"/>
      <c r="BLV65" s="706"/>
      <c r="BLW65" s="706"/>
      <c r="BLX65" s="706"/>
      <c r="BLY65" s="706"/>
      <c r="BLZ65" s="706"/>
      <c r="BMA65" s="706"/>
      <c r="BMB65" s="706"/>
      <c r="BMC65" s="706"/>
      <c r="BMD65" s="706"/>
      <c r="BME65" s="706"/>
      <c r="BMF65" s="706"/>
      <c r="BMG65" s="706"/>
      <c r="BMH65" s="706"/>
      <c r="BMI65" s="706"/>
      <c r="BMJ65" s="706"/>
      <c r="BMK65" s="706"/>
      <c r="BML65" s="706"/>
      <c r="BMM65" s="706"/>
      <c r="BMN65" s="706"/>
      <c r="BMO65" s="706"/>
      <c r="BMP65" s="706"/>
      <c r="BMQ65" s="706"/>
      <c r="BMR65" s="706"/>
      <c r="BMS65" s="706"/>
      <c r="BMT65" s="706"/>
      <c r="BMU65" s="706"/>
      <c r="BMV65" s="706"/>
      <c r="BMW65" s="706"/>
      <c r="BMX65" s="706"/>
      <c r="BMY65" s="706"/>
      <c r="BMZ65" s="706"/>
      <c r="BNA65" s="706"/>
      <c r="BNB65" s="706"/>
      <c r="BNC65" s="706"/>
      <c r="BND65" s="706"/>
      <c r="BNE65" s="706"/>
      <c r="BNF65" s="706"/>
      <c r="BNG65" s="706"/>
      <c r="BNH65" s="706"/>
      <c r="BNI65" s="706"/>
      <c r="BNJ65" s="706"/>
      <c r="BNK65" s="706"/>
      <c r="BNL65" s="706"/>
      <c r="BNM65" s="706"/>
      <c r="BNN65" s="706"/>
      <c r="BNO65" s="706"/>
      <c r="BNP65" s="706"/>
      <c r="BNQ65" s="706"/>
      <c r="BNR65" s="706"/>
      <c r="BNS65" s="706"/>
      <c r="BNT65" s="706"/>
      <c r="BNU65" s="706"/>
      <c r="BNV65" s="706"/>
      <c r="BNW65" s="706"/>
      <c r="BNX65" s="706"/>
      <c r="BNY65" s="706"/>
      <c r="BNZ65" s="706"/>
      <c r="BOA65" s="706"/>
      <c r="BOB65" s="706"/>
      <c r="BOC65" s="706"/>
      <c r="BOD65" s="706"/>
      <c r="BOE65" s="706"/>
      <c r="BOF65" s="706"/>
      <c r="BOG65" s="706"/>
      <c r="BOH65" s="706"/>
      <c r="BOI65" s="706"/>
      <c r="BOJ65" s="706"/>
      <c r="BOK65" s="706"/>
      <c r="BOL65" s="706"/>
      <c r="BOM65" s="706"/>
      <c r="BON65" s="706"/>
      <c r="BOO65" s="706"/>
      <c r="BOP65" s="706"/>
      <c r="BOQ65" s="706"/>
      <c r="BOR65" s="706"/>
      <c r="BOS65" s="706"/>
      <c r="BOT65" s="706"/>
      <c r="BOU65" s="706"/>
      <c r="BOV65" s="706"/>
      <c r="BOW65" s="706"/>
      <c r="BOX65" s="706"/>
      <c r="BOY65" s="706"/>
      <c r="BOZ65" s="706"/>
      <c r="BPA65" s="706"/>
      <c r="BPB65" s="706"/>
      <c r="BPC65" s="706"/>
      <c r="BPD65" s="706"/>
      <c r="BPE65" s="706"/>
      <c r="BPF65" s="706"/>
      <c r="BPG65" s="706"/>
      <c r="BPH65" s="706"/>
      <c r="BPI65" s="706"/>
      <c r="BPJ65" s="706"/>
      <c r="BPK65" s="706"/>
      <c r="BPL65" s="706"/>
      <c r="BPM65" s="706"/>
      <c r="BPN65" s="706"/>
      <c r="BPO65" s="706"/>
      <c r="BPP65" s="706"/>
      <c r="BPQ65" s="706"/>
      <c r="BPR65" s="706"/>
      <c r="BPS65" s="706"/>
      <c r="BPT65" s="706"/>
      <c r="BPU65" s="706"/>
      <c r="BPV65" s="706"/>
      <c r="BPW65" s="706"/>
      <c r="BPX65" s="706"/>
      <c r="BPY65" s="706"/>
      <c r="BPZ65" s="706"/>
      <c r="BQA65" s="706"/>
      <c r="BQB65" s="706"/>
      <c r="BQC65" s="706"/>
      <c r="BQD65" s="706"/>
      <c r="BQE65" s="706"/>
      <c r="BQF65" s="706"/>
      <c r="BQG65" s="706"/>
      <c r="BQH65" s="706"/>
      <c r="BQI65" s="706"/>
      <c r="BQJ65" s="706"/>
      <c r="BQK65" s="706"/>
      <c r="BQL65" s="706"/>
      <c r="BQM65" s="706"/>
      <c r="BQN65" s="706"/>
      <c r="BQO65" s="706"/>
      <c r="BQP65" s="706"/>
      <c r="BQQ65" s="706"/>
      <c r="BQR65" s="706"/>
      <c r="BQS65" s="706"/>
      <c r="BQT65" s="706"/>
      <c r="BQU65" s="706"/>
      <c r="BQV65" s="706"/>
      <c r="BQW65" s="706"/>
      <c r="BQX65" s="706"/>
      <c r="BQY65" s="706"/>
      <c r="BQZ65" s="706"/>
      <c r="BRA65" s="706"/>
      <c r="BRB65" s="706"/>
      <c r="BRC65" s="706"/>
      <c r="BRD65" s="706"/>
      <c r="BRE65" s="706"/>
      <c r="BRF65" s="706"/>
      <c r="BRG65" s="706"/>
      <c r="BRH65" s="706"/>
      <c r="BRI65" s="706"/>
      <c r="BRJ65" s="706"/>
      <c r="BRK65" s="706"/>
      <c r="BRL65" s="706"/>
      <c r="BRM65" s="706"/>
      <c r="BRN65" s="706"/>
      <c r="BRO65" s="706"/>
      <c r="BRP65" s="706"/>
      <c r="BRQ65" s="706"/>
      <c r="BRR65" s="706"/>
      <c r="BRS65" s="706"/>
      <c r="BRT65" s="706"/>
      <c r="BRU65" s="706"/>
      <c r="BRV65" s="706"/>
      <c r="BRW65" s="706"/>
      <c r="BRX65" s="706"/>
      <c r="BRY65" s="706"/>
      <c r="BRZ65" s="706"/>
      <c r="BSA65" s="706"/>
      <c r="BSB65" s="706"/>
      <c r="BSC65" s="706"/>
      <c r="BSD65" s="706"/>
      <c r="BSE65" s="706"/>
      <c r="BSF65" s="706"/>
      <c r="BSG65" s="706"/>
      <c r="BSH65" s="706"/>
      <c r="BSI65" s="706"/>
      <c r="BSJ65" s="706"/>
      <c r="BSK65" s="706"/>
      <c r="BSL65" s="706"/>
      <c r="BSM65" s="706"/>
      <c r="BSN65" s="706"/>
      <c r="BSO65" s="706"/>
      <c r="BSP65" s="706"/>
      <c r="BSQ65" s="706"/>
      <c r="BSR65" s="706"/>
      <c r="BSS65" s="706"/>
      <c r="BST65" s="706"/>
      <c r="BSU65" s="706"/>
      <c r="BSV65" s="706"/>
      <c r="BSW65" s="706"/>
      <c r="BSX65" s="706"/>
      <c r="BSY65" s="706"/>
      <c r="BSZ65" s="706"/>
      <c r="BTA65" s="706"/>
      <c r="BTB65" s="706"/>
      <c r="BTC65" s="706"/>
      <c r="BTD65" s="706"/>
      <c r="BTE65" s="706"/>
      <c r="BTF65" s="706"/>
      <c r="BTG65" s="706"/>
      <c r="BTH65" s="706"/>
      <c r="BTI65" s="706"/>
      <c r="BTJ65" s="706"/>
      <c r="BTK65" s="706"/>
      <c r="BTL65" s="706"/>
      <c r="BTM65" s="706"/>
      <c r="BTN65" s="706"/>
      <c r="BTO65" s="706"/>
      <c r="BTP65" s="706"/>
      <c r="BTQ65" s="706"/>
      <c r="BTR65" s="706"/>
      <c r="BTS65" s="706"/>
      <c r="BTT65" s="706"/>
      <c r="BTU65" s="706"/>
      <c r="BTV65" s="706"/>
      <c r="BTW65" s="706"/>
      <c r="BTX65" s="706"/>
      <c r="BTY65" s="706"/>
      <c r="BTZ65" s="706"/>
      <c r="BUA65" s="706"/>
      <c r="BUB65" s="706"/>
      <c r="BUC65" s="706"/>
      <c r="BUD65" s="706"/>
      <c r="BUE65" s="706"/>
      <c r="BUF65" s="706"/>
      <c r="BUG65" s="706"/>
      <c r="BUH65" s="706"/>
      <c r="BUI65" s="706"/>
      <c r="BUJ65" s="706"/>
      <c r="BUK65" s="706"/>
      <c r="BUL65" s="706"/>
      <c r="BUM65" s="706"/>
      <c r="BUN65" s="706"/>
      <c r="BUO65" s="706"/>
      <c r="BUP65" s="706"/>
      <c r="BUQ65" s="706"/>
      <c r="BUR65" s="706"/>
      <c r="BUS65" s="706"/>
      <c r="BUT65" s="706"/>
      <c r="BUU65" s="706"/>
      <c r="BUV65" s="706"/>
      <c r="BUW65" s="706"/>
      <c r="BUX65" s="706"/>
      <c r="BUY65" s="706"/>
      <c r="BUZ65" s="706"/>
      <c r="BVA65" s="706"/>
      <c r="BVB65" s="706"/>
      <c r="BVC65" s="706"/>
      <c r="BVD65" s="706"/>
      <c r="BVE65" s="706"/>
      <c r="BVF65" s="706"/>
      <c r="BVG65" s="706"/>
      <c r="BVH65" s="706"/>
      <c r="BVI65" s="706"/>
      <c r="BVJ65" s="706"/>
      <c r="BVK65" s="706"/>
      <c r="BVL65" s="706"/>
      <c r="BVM65" s="706"/>
      <c r="BVN65" s="706"/>
      <c r="BVO65" s="706"/>
      <c r="BVP65" s="706"/>
      <c r="BVQ65" s="706"/>
      <c r="BVR65" s="706"/>
      <c r="BVS65" s="706"/>
      <c r="BVT65" s="706"/>
      <c r="BVU65" s="706"/>
      <c r="BVV65" s="706"/>
      <c r="BVW65" s="706"/>
      <c r="BVX65" s="706"/>
      <c r="BVY65" s="706"/>
      <c r="BVZ65" s="706"/>
      <c r="BWA65" s="706"/>
      <c r="BWB65" s="706"/>
      <c r="BWC65" s="706"/>
      <c r="BWD65" s="706"/>
      <c r="BWE65" s="706"/>
      <c r="BWF65" s="706"/>
      <c r="BWG65" s="706"/>
      <c r="BWH65" s="706"/>
      <c r="BWI65" s="706"/>
      <c r="BWJ65" s="706"/>
      <c r="BWK65" s="706"/>
      <c r="BWL65" s="706"/>
      <c r="BWM65" s="706"/>
      <c r="BWN65" s="706"/>
      <c r="BWO65" s="706"/>
      <c r="BWP65" s="706"/>
      <c r="BWQ65" s="706"/>
      <c r="BWR65" s="706"/>
      <c r="BWS65" s="706"/>
      <c r="BWT65" s="706"/>
      <c r="BWU65" s="706"/>
      <c r="BWV65" s="706"/>
      <c r="BWW65" s="706"/>
      <c r="BWX65" s="706"/>
      <c r="BWY65" s="706"/>
      <c r="BWZ65" s="706"/>
      <c r="BXA65" s="706"/>
      <c r="BXB65" s="706"/>
      <c r="BXC65" s="706"/>
      <c r="BXD65" s="706"/>
      <c r="BXE65" s="706"/>
      <c r="BXF65" s="706"/>
      <c r="BXG65" s="706"/>
      <c r="BXH65" s="706"/>
      <c r="BXI65" s="706"/>
      <c r="BXJ65" s="706"/>
      <c r="BXK65" s="706"/>
      <c r="BXL65" s="706"/>
      <c r="BXM65" s="706"/>
      <c r="BXN65" s="706"/>
      <c r="BXO65" s="706"/>
      <c r="BXP65" s="706"/>
      <c r="BXQ65" s="706"/>
      <c r="BXR65" s="706"/>
      <c r="BXS65" s="706"/>
      <c r="BXT65" s="706"/>
      <c r="BXU65" s="706"/>
      <c r="BXV65" s="706"/>
      <c r="BXW65" s="706"/>
      <c r="BXX65" s="706"/>
      <c r="BXY65" s="706"/>
      <c r="BXZ65" s="706"/>
      <c r="BYA65" s="706"/>
      <c r="BYB65" s="706"/>
      <c r="BYC65" s="706"/>
      <c r="BYD65" s="706"/>
      <c r="BYE65" s="706"/>
      <c r="BYF65" s="706"/>
      <c r="BYG65" s="706"/>
      <c r="BYH65" s="706"/>
      <c r="BYI65" s="706"/>
      <c r="BYJ65" s="706"/>
      <c r="BYK65" s="706"/>
      <c r="BYL65" s="706"/>
      <c r="BYM65" s="706"/>
      <c r="BYN65" s="706"/>
      <c r="BYO65" s="706"/>
      <c r="BYP65" s="706"/>
      <c r="BYQ65" s="706"/>
      <c r="BYR65" s="706"/>
      <c r="BYS65" s="706"/>
      <c r="BYT65" s="706"/>
      <c r="BYU65" s="706"/>
      <c r="BYV65" s="706"/>
      <c r="BYW65" s="706"/>
      <c r="BYX65" s="706"/>
      <c r="BYY65" s="706"/>
      <c r="BYZ65" s="706"/>
      <c r="BZA65" s="706"/>
      <c r="BZB65" s="706"/>
      <c r="BZC65" s="706"/>
      <c r="BZD65" s="706"/>
      <c r="BZE65" s="706"/>
      <c r="BZF65" s="706"/>
      <c r="BZG65" s="706"/>
      <c r="BZH65" s="706"/>
      <c r="BZI65" s="706"/>
      <c r="BZJ65" s="706"/>
      <c r="BZK65" s="706"/>
      <c r="BZL65" s="706"/>
      <c r="BZM65" s="706"/>
      <c r="BZN65" s="706"/>
      <c r="BZO65" s="706"/>
      <c r="BZP65" s="706"/>
      <c r="BZQ65" s="706"/>
      <c r="BZR65" s="706"/>
      <c r="BZS65" s="706"/>
      <c r="BZT65" s="706"/>
      <c r="BZU65" s="706"/>
      <c r="BZV65" s="706"/>
      <c r="BZW65" s="706"/>
      <c r="BZX65" s="706"/>
      <c r="BZY65" s="706"/>
      <c r="BZZ65" s="706"/>
      <c r="CAA65" s="706"/>
      <c r="CAB65" s="706"/>
      <c r="CAC65" s="706"/>
      <c r="CAD65" s="706"/>
      <c r="CAE65" s="706"/>
      <c r="CAF65" s="706"/>
      <c r="CAG65" s="706"/>
      <c r="CAH65" s="706"/>
      <c r="CAI65" s="706"/>
      <c r="CAJ65" s="706"/>
      <c r="CAK65" s="706"/>
      <c r="CAL65" s="706"/>
      <c r="CAM65" s="706"/>
      <c r="CAN65" s="706"/>
      <c r="CAO65" s="706"/>
      <c r="CAP65" s="706"/>
      <c r="CAQ65" s="706"/>
      <c r="CAR65" s="706"/>
      <c r="CAS65" s="706"/>
      <c r="CAT65" s="706"/>
      <c r="CAU65" s="706"/>
      <c r="CAV65" s="706"/>
      <c r="CAW65" s="706"/>
      <c r="CAX65" s="706"/>
      <c r="CAY65" s="706"/>
      <c r="CAZ65" s="706"/>
      <c r="CBA65" s="706"/>
      <c r="CBB65" s="706"/>
      <c r="CBC65" s="706"/>
      <c r="CBD65" s="706"/>
      <c r="CBE65" s="706"/>
      <c r="CBF65" s="706"/>
      <c r="CBG65" s="706"/>
      <c r="CBH65" s="706"/>
      <c r="CBI65" s="706"/>
      <c r="CBJ65" s="706"/>
      <c r="CBK65" s="706"/>
      <c r="CBL65" s="706"/>
      <c r="CBM65" s="706"/>
      <c r="CBN65" s="706"/>
      <c r="CBO65" s="706"/>
      <c r="CBP65" s="706"/>
      <c r="CBQ65" s="706"/>
      <c r="CBR65" s="706"/>
      <c r="CBS65" s="706"/>
      <c r="CBT65" s="706"/>
      <c r="CBU65" s="706"/>
      <c r="CBV65" s="706"/>
      <c r="CBW65" s="706"/>
      <c r="CBX65" s="706"/>
      <c r="CBY65" s="706"/>
      <c r="CBZ65" s="706"/>
      <c r="CCA65" s="706"/>
      <c r="CCB65" s="706"/>
      <c r="CCC65" s="706"/>
      <c r="CCD65" s="706"/>
      <c r="CCE65" s="706"/>
      <c r="CCF65" s="706"/>
      <c r="CCG65" s="706"/>
      <c r="CCH65" s="706"/>
      <c r="CCI65" s="706"/>
      <c r="CCJ65" s="706"/>
      <c r="CCK65" s="706"/>
      <c r="CCL65" s="706"/>
      <c r="CCM65" s="706"/>
      <c r="CCN65" s="706"/>
      <c r="CCO65" s="706"/>
      <c r="CCP65" s="706"/>
      <c r="CCQ65" s="706"/>
      <c r="CCR65" s="706"/>
      <c r="CCS65" s="706"/>
      <c r="CCT65" s="706"/>
      <c r="CCU65" s="706"/>
      <c r="CCV65" s="706"/>
      <c r="CCW65" s="706"/>
      <c r="CCX65" s="706"/>
      <c r="CCY65" s="706"/>
      <c r="CCZ65" s="706"/>
      <c r="CDA65" s="706"/>
      <c r="CDB65" s="706"/>
      <c r="CDC65" s="706"/>
      <c r="CDD65" s="706"/>
      <c r="CDE65" s="706"/>
      <c r="CDF65" s="706"/>
      <c r="CDG65" s="706"/>
      <c r="CDH65" s="706"/>
      <c r="CDI65" s="706"/>
      <c r="CDJ65" s="706"/>
      <c r="CDK65" s="706"/>
      <c r="CDL65" s="706"/>
      <c r="CDM65" s="706"/>
      <c r="CDN65" s="706"/>
      <c r="CDO65" s="706"/>
      <c r="CDP65" s="706"/>
      <c r="CDQ65" s="706"/>
      <c r="CDR65" s="706"/>
      <c r="CDS65" s="706"/>
      <c r="CDT65" s="706"/>
      <c r="CDU65" s="706"/>
      <c r="CDV65" s="706"/>
      <c r="CDW65" s="706"/>
      <c r="CDX65" s="706"/>
      <c r="CDY65" s="706"/>
      <c r="CDZ65" s="706"/>
      <c r="CEA65" s="706"/>
      <c r="CEB65" s="706"/>
      <c r="CEC65" s="706"/>
      <c r="CED65" s="706"/>
      <c r="CEE65" s="706"/>
      <c r="CEF65" s="706"/>
      <c r="CEG65" s="706"/>
      <c r="CEH65" s="706"/>
      <c r="CEI65" s="706"/>
      <c r="CEJ65" s="706"/>
      <c r="CEK65" s="706"/>
      <c r="CEL65" s="706"/>
      <c r="CEM65" s="706"/>
      <c r="CEN65" s="706"/>
      <c r="CEO65" s="706"/>
      <c r="CEP65" s="706"/>
      <c r="CEQ65" s="706"/>
      <c r="CER65" s="706"/>
      <c r="CES65" s="706"/>
      <c r="CET65" s="706"/>
      <c r="CEU65" s="706"/>
      <c r="CEV65" s="706"/>
      <c r="CEW65" s="706"/>
      <c r="CEX65" s="706"/>
      <c r="CEY65" s="706"/>
      <c r="CEZ65" s="706"/>
      <c r="CFA65" s="706"/>
      <c r="CFB65" s="706"/>
      <c r="CFC65" s="706"/>
      <c r="CFD65" s="706"/>
      <c r="CFE65" s="706"/>
      <c r="CFF65" s="706"/>
      <c r="CFG65" s="706"/>
      <c r="CFH65" s="706"/>
      <c r="CFI65" s="706"/>
      <c r="CFJ65" s="706"/>
      <c r="CFK65" s="706"/>
      <c r="CFL65" s="706"/>
      <c r="CFM65" s="706"/>
      <c r="CFN65" s="706"/>
      <c r="CFO65" s="706"/>
      <c r="CFP65" s="706"/>
      <c r="CFQ65" s="706"/>
      <c r="CFR65" s="706"/>
      <c r="CFS65" s="706"/>
      <c r="CFT65" s="706"/>
      <c r="CFU65" s="706"/>
      <c r="CFV65" s="706"/>
      <c r="CFW65" s="706"/>
      <c r="CFX65" s="706"/>
      <c r="CFY65" s="706"/>
      <c r="CFZ65" s="706"/>
      <c r="CGA65" s="706"/>
      <c r="CGB65" s="706"/>
      <c r="CGC65" s="706"/>
      <c r="CGD65" s="706"/>
      <c r="CGE65" s="706"/>
      <c r="CGF65" s="706"/>
      <c r="CGG65" s="706"/>
      <c r="CGH65" s="706"/>
      <c r="CGI65" s="706"/>
      <c r="CGJ65" s="706"/>
      <c r="CGK65" s="706"/>
      <c r="CGL65" s="706"/>
      <c r="CGM65" s="706"/>
      <c r="CGN65" s="706"/>
      <c r="CGO65" s="706"/>
      <c r="CGP65" s="706"/>
      <c r="CGQ65" s="706"/>
      <c r="CGR65" s="706"/>
      <c r="CGS65" s="706"/>
      <c r="CGT65" s="706"/>
      <c r="CGU65" s="706"/>
      <c r="CGV65" s="706"/>
      <c r="CGW65" s="706"/>
      <c r="CGX65" s="706"/>
      <c r="CGY65" s="706"/>
      <c r="CGZ65" s="706"/>
      <c r="CHA65" s="706"/>
      <c r="CHB65" s="706"/>
      <c r="CHC65" s="706"/>
      <c r="CHD65" s="706"/>
      <c r="CHE65" s="706"/>
      <c r="CHF65" s="706"/>
      <c r="CHG65" s="706"/>
      <c r="CHH65" s="706"/>
      <c r="CHI65" s="706"/>
      <c r="CHJ65" s="706"/>
      <c r="CHK65" s="706"/>
      <c r="CHL65" s="706"/>
      <c r="CHM65" s="706"/>
      <c r="CHN65" s="706"/>
      <c r="CHO65" s="706"/>
      <c r="CHP65" s="706"/>
      <c r="CHQ65" s="706"/>
      <c r="CHR65" s="706"/>
      <c r="CHS65" s="706"/>
      <c r="CHT65" s="706"/>
      <c r="CHU65" s="706"/>
      <c r="CHV65" s="706"/>
      <c r="CHW65" s="706"/>
      <c r="CHX65" s="706"/>
      <c r="CHY65" s="706"/>
      <c r="CHZ65" s="706"/>
      <c r="CIA65" s="706"/>
      <c r="CIB65" s="706"/>
      <c r="CIC65" s="706"/>
      <c r="CID65" s="706"/>
      <c r="CIE65" s="706"/>
      <c r="CIF65" s="706"/>
      <c r="CIG65" s="706"/>
      <c r="CIH65" s="706"/>
      <c r="CII65" s="706"/>
      <c r="CIJ65" s="706"/>
      <c r="CIK65" s="706"/>
      <c r="CIL65" s="706"/>
      <c r="CIM65" s="706"/>
      <c r="CIN65" s="706"/>
      <c r="CIO65" s="706"/>
      <c r="CIP65" s="706"/>
      <c r="CIQ65" s="706"/>
      <c r="CIR65" s="706"/>
      <c r="CIS65" s="706"/>
      <c r="CIT65" s="706"/>
      <c r="CIU65" s="706"/>
      <c r="CIV65" s="706"/>
      <c r="CIW65" s="706"/>
      <c r="CIX65" s="706"/>
      <c r="CIY65" s="706"/>
      <c r="CIZ65" s="706"/>
      <c r="CJA65" s="706"/>
      <c r="CJB65" s="706"/>
      <c r="CJC65" s="706"/>
      <c r="CJD65" s="706"/>
      <c r="CJE65" s="706"/>
      <c r="CJF65" s="706"/>
      <c r="CJG65" s="706"/>
      <c r="CJH65" s="706"/>
      <c r="CJI65" s="706"/>
      <c r="CJJ65" s="706"/>
      <c r="CJK65" s="706"/>
      <c r="CJL65" s="706"/>
      <c r="CJM65" s="706"/>
      <c r="CJN65" s="706"/>
      <c r="CJO65" s="706"/>
      <c r="CJP65" s="706"/>
      <c r="CJQ65" s="706"/>
      <c r="CJR65" s="706"/>
      <c r="CJS65" s="706"/>
      <c r="CJT65" s="706"/>
      <c r="CJU65" s="706"/>
      <c r="CJV65" s="706"/>
      <c r="CJW65" s="706"/>
      <c r="CJX65" s="706"/>
      <c r="CJY65" s="706"/>
      <c r="CJZ65" s="706"/>
      <c r="CKA65" s="706"/>
      <c r="CKB65" s="706"/>
      <c r="CKC65" s="706"/>
      <c r="CKD65" s="706"/>
      <c r="CKE65" s="706"/>
      <c r="CKF65" s="706"/>
      <c r="CKG65" s="706"/>
      <c r="CKH65" s="706"/>
      <c r="CKI65" s="706"/>
      <c r="CKJ65" s="706"/>
      <c r="CKK65" s="706"/>
      <c r="CKL65" s="706"/>
      <c r="CKM65" s="706"/>
      <c r="CKN65" s="706"/>
      <c r="CKO65" s="706"/>
      <c r="CKP65" s="706"/>
      <c r="CKQ65" s="706"/>
      <c r="CKR65" s="706"/>
      <c r="CKS65" s="706"/>
      <c r="CKT65" s="706"/>
      <c r="CKU65" s="706"/>
      <c r="CKV65" s="706"/>
      <c r="CKW65" s="706"/>
      <c r="CKX65" s="706"/>
      <c r="CKY65" s="706"/>
      <c r="CKZ65" s="706"/>
      <c r="CLA65" s="706"/>
      <c r="CLB65" s="706"/>
      <c r="CLC65" s="706"/>
      <c r="CLD65" s="706"/>
      <c r="CLE65" s="706"/>
      <c r="CLF65" s="706"/>
      <c r="CLG65" s="706"/>
      <c r="CLH65" s="706"/>
      <c r="CLI65" s="706"/>
      <c r="CLJ65" s="706"/>
      <c r="CLK65" s="706"/>
      <c r="CLL65" s="706"/>
      <c r="CLM65" s="706"/>
      <c r="CLN65" s="706"/>
      <c r="CLO65" s="706"/>
      <c r="CLP65" s="706"/>
      <c r="CLQ65" s="706"/>
      <c r="CLR65" s="706"/>
      <c r="CLS65" s="706"/>
      <c r="CLT65" s="706"/>
      <c r="CLU65" s="706"/>
      <c r="CLV65" s="706"/>
      <c r="CLW65" s="706"/>
      <c r="CLX65" s="706"/>
      <c r="CLY65" s="706"/>
      <c r="CLZ65" s="706"/>
      <c r="CMA65" s="706"/>
      <c r="CMB65" s="706"/>
      <c r="CMC65" s="706"/>
      <c r="CMD65" s="706"/>
      <c r="CME65" s="706"/>
      <c r="CMF65" s="706"/>
      <c r="CMG65" s="706"/>
      <c r="CMH65" s="706"/>
      <c r="CMI65" s="706"/>
      <c r="CMJ65" s="706"/>
      <c r="CMK65" s="706"/>
      <c r="CML65" s="706"/>
      <c r="CMM65" s="706"/>
      <c r="CMN65" s="706"/>
      <c r="CMO65" s="706"/>
      <c r="CMP65" s="706"/>
      <c r="CMQ65" s="706"/>
      <c r="CMR65" s="706"/>
      <c r="CMS65" s="706"/>
      <c r="CMT65" s="706"/>
      <c r="CMU65" s="706"/>
      <c r="CMV65" s="706"/>
      <c r="CMW65" s="706"/>
      <c r="CMX65" s="706"/>
      <c r="CMY65" s="706"/>
      <c r="CMZ65" s="706"/>
      <c r="CNA65" s="706"/>
      <c r="CNB65" s="706"/>
      <c r="CNC65" s="706"/>
      <c r="CND65" s="706"/>
      <c r="CNE65" s="706"/>
      <c r="CNF65" s="706"/>
      <c r="CNG65" s="706"/>
      <c r="CNH65" s="706"/>
      <c r="CNI65" s="706"/>
      <c r="CNJ65" s="706"/>
      <c r="CNK65" s="706"/>
      <c r="CNL65" s="706"/>
      <c r="CNM65" s="706"/>
      <c r="CNN65" s="706"/>
      <c r="CNO65" s="706"/>
      <c r="CNP65" s="706"/>
      <c r="CNQ65" s="706"/>
      <c r="CNR65" s="706"/>
      <c r="CNS65" s="706"/>
      <c r="CNT65" s="706"/>
      <c r="CNU65" s="706"/>
      <c r="CNV65" s="706"/>
      <c r="CNW65" s="706"/>
      <c r="CNX65" s="706"/>
      <c r="CNY65" s="706"/>
      <c r="CNZ65" s="706"/>
      <c r="COA65" s="706"/>
      <c r="COB65" s="706"/>
      <c r="COC65" s="706"/>
      <c r="COD65" s="706"/>
      <c r="COE65" s="706"/>
      <c r="COF65" s="706"/>
      <c r="COG65" s="706"/>
      <c r="COH65" s="706"/>
      <c r="COI65" s="706"/>
      <c r="COJ65" s="706"/>
      <c r="COK65" s="706"/>
      <c r="COL65" s="706"/>
      <c r="COM65" s="706"/>
      <c r="CON65" s="706"/>
      <c r="COO65" s="706"/>
      <c r="COP65" s="706"/>
      <c r="COQ65" s="706"/>
      <c r="COR65" s="706"/>
      <c r="COS65" s="706"/>
      <c r="COT65" s="706"/>
      <c r="COU65" s="706"/>
      <c r="COV65" s="706"/>
      <c r="COW65" s="706"/>
      <c r="COX65" s="706"/>
      <c r="COY65" s="706"/>
      <c r="COZ65" s="706"/>
      <c r="CPA65" s="706"/>
      <c r="CPB65" s="706"/>
      <c r="CPC65" s="706"/>
      <c r="CPD65" s="706"/>
      <c r="CPE65" s="706"/>
      <c r="CPF65" s="706"/>
      <c r="CPG65" s="706"/>
      <c r="CPH65" s="706"/>
      <c r="CPI65" s="706"/>
      <c r="CPJ65" s="706"/>
      <c r="CPK65" s="706"/>
      <c r="CPL65" s="706"/>
      <c r="CPM65" s="706"/>
      <c r="CPN65" s="706"/>
      <c r="CPO65" s="706"/>
      <c r="CPP65" s="706"/>
      <c r="CPQ65" s="706"/>
      <c r="CPR65" s="706"/>
      <c r="CPS65" s="706"/>
      <c r="CPT65" s="706"/>
      <c r="CPU65" s="706"/>
      <c r="CPV65" s="706"/>
      <c r="CPW65" s="706"/>
      <c r="CPX65" s="706"/>
      <c r="CPY65" s="706"/>
      <c r="CPZ65" s="706"/>
      <c r="CQA65" s="706"/>
      <c r="CQB65" s="706"/>
      <c r="CQC65" s="706"/>
      <c r="CQD65" s="706"/>
      <c r="CQE65" s="706"/>
      <c r="CQF65" s="706"/>
      <c r="CQG65" s="706"/>
      <c r="CQH65" s="706"/>
      <c r="CQI65" s="706"/>
      <c r="CQJ65" s="706"/>
      <c r="CQK65" s="706"/>
      <c r="CQL65" s="706"/>
      <c r="CQM65" s="706"/>
      <c r="CQN65" s="706"/>
      <c r="CQO65" s="706"/>
      <c r="CQP65" s="706"/>
      <c r="CQQ65" s="706"/>
      <c r="CQR65" s="706"/>
      <c r="CQS65" s="706"/>
      <c r="CQT65" s="706"/>
      <c r="CQU65" s="706"/>
      <c r="CQV65" s="706"/>
      <c r="CQW65" s="706"/>
      <c r="CQX65" s="706"/>
      <c r="CQY65" s="706"/>
      <c r="CQZ65" s="706"/>
      <c r="CRA65" s="706"/>
      <c r="CRB65" s="706"/>
      <c r="CRC65" s="706"/>
      <c r="CRD65" s="706"/>
      <c r="CRE65" s="706"/>
      <c r="CRF65" s="706"/>
      <c r="CRG65" s="706"/>
      <c r="CRH65" s="706"/>
      <c r="CRI65" s="706"/>
      <c r="CRJ65" s="706"/>
      <c r="CRK65" s="706"/>
      <c r="CRL65" s="706"/>
      <c r="CRM65" s="706"/>
      <c r="CRN65" s="706"/>
      <c r="CRO65" s="706"/>
      <c r="CRP65" s="706"/>
      <c r="CRQ65" s="706"/>
      <c r="CRR65" s="706"/>
      <c r="CRS65" s="706"/>
      <c r="CRT65" s="706"/>
      <c r="CRU65" s="706"/>
      <c r="CRV65" s="706"/>
      <c r="CRW65" s="706"/>
      <c r="CRX65" s="706"/>
      <c r="CRY65" s="706"/>
      <c r="CRZ65" s="706"/>
      <c r="CSA65" s="706"/>
      <c r="CSB65" s="706"/>
      <c r="CSC65" s="706"/>
      <c r="CSD65" s="706"/>
      <c r="CSE65" s="706"/>
      <c r="CSF65" s="706"/>
      <c r="CSG65" s="706"/>
      <c r="CSH65" s="706"/>
      <c r="CSI65" s="706"/>
      <c r="CSJ65" s="706"/>
      <c r="CSK65" s="706"/>
      <c r="CSL65" s="706"/>
      <c r="CSM65" s="706"/>
      <c r="CSN65" s="706"/>
      <c r="CSO65" s="706"/>
      <c r="CSP65" s="706"/>
      <c r="CSQ65" s="706"/>
      <c r="CSR65" s="706"/>
      <c r="CSS65" s="706"/>
      <c r="CST65" s="706"/>
      <c r="CSU65" s="706"/>
      <c r="CSV65" s="706"/>
      <c r="CSW65" s="706"/>
      <c r="CSX65" s="706"/>
      <c r="CSY65" s="706"/>
      <c r="CSZ65" s="706"/>
      <c r="CTA65" s="706"/>
      <c r="CTB65" s="706"/>
      <c r="CTC65" s="706"/>
      <c r="CTD65" s="706"/>
      <c r="CTE65" s="706"/>
      <c r="CTF65" s="706"/>
      <c r="CTG65" s="706"/>
      <c r="CTH65" s="706"/>
      <c r="CTI65" s="706"/>
      <c r="CTJ65" s="706"/>
      <c r="CTK65" s="706"/>
      <c r="CTL65" s="706"/>
      <c r="CTM65" s="706"/>
      <c r="CTN65" s="706"/>
      <c r="CTO65" s="706"/>
      <c r="CTP65" s="706"/>
      <c r="CTQ65" s="706"/>
      <c r="CTR65" s="706"/>
      <c r="CTS65" s="706"/>
      <c r="CTT65" s="706"/>
      <c r="CTU65" s="706"/>
      <c r="CTV65" s="706"/>
      <c r="CTW65" s="706"/>
      <c r="CTX65" s="706"/>
      <c r="CTY65" s="706"/>
      <c r="CTZ65" s="706"/>
      <c r="CUA65" s="706"/>
      <c r="CUB65" s="706"/>
      <c r="CUC65" s="706"/>
      <c r="CUD65" s="706"/>
      <c r="CUE65" s="706"/>
      <c r="CUF65" s="706"/>
      <c r="CUG65" s="706"/>
      <c r="CUH65" s="706"/>
      <c r="CUI65" s="706"/>
      <c r="CUJ65" s="706"/>
      <c r="CUK65" s="706"/>
      <c r="CUL65" s="706"/>
      <c r="CUM65" s="706"/>
      <c r="CUN65" s="706"/>
      <c r="CUO65" s="706"/>
      <c r="CUP65" s="706"/>
      <c r="CUQ65" s="706"/>
      <c r="CUR65" s="706"/>
      <c r="CUS65" s="706"/>
      <c r="CUT65" s="706"/>
      <c r="CUU65" s="706"/>
      <c r="CUV65" s="706"/>
      <c r="CUW65" s="706"/>
      <c r="CUX65" s="706"/>
      <c r="CUY65" s="706"/>
      <c r="CUZ65" s="706"/>
      <c r="CVA65" s="706"/>
      <c r="CVB65" s="706"/>
      <c r="CVC65" s="706"/>
      <c r="CVD65" s="706"/>
      <c r="CVE65" s="706"/>
      <c r="CVF65" s="706"/>
      <c r="CVG65" s="706"/>
      <c r="CVH65" s="706"/>
      <c r="CVI65" s="706"/>
      <c r="CVJ65" s="706"/>
      <c r="CVK65" s="706"/>
      <c r="CVL65" s="706"/>
      <c r="CVM65" s="706"/>
      <c r="CVN65" s="706"/>
      <c r="CVO65" s="706"/>
      <c r="CVP65" s="706"/>
      <c r="CVQ65" s="706"/>
      <c r="CVR65" s="706"/>
      <c r="CVS65" s="706"/>
      <c r="CVT65" s="706"/>
      <c r="CVU65" s="706"/>
      <c r="CVV65" s="706"/>
      <c r="CVW65" s="706"/>
      <c r="CVX65" s="706"/>
      <c r="CVY65" s="706"/>
      <c r="CVZ65" s="706"/>
      <c r="CWA65" s="706"/>
      <c r="CWB65" s="706"/>
      <c r="CWC65" s="706"/>
      <c r="CWD65" s="706"/>
      <c r="CWE65" s="706"/>
      <c r="CWF65" s="706"/>
      <c r="CWG65" s="706"/>
      <c r="CWH65" s="706"/>
      <c r="CWI65" s="706"/>
      <c r="CWJ65" s="706"/>
      <c r="CWK65" s="706"/>
      <c r="CWL65" s="706"/>
      <c r="CWM65" s="706"/>
      <c r="CWN65" s="706"/>
      <c r="CWO65" s="706"/>
      <c r="CWP65" s="706"/>
      <c r="CWQ65" s="706"/>
      <c r="CWR65" s="706"/>
      <c r="CWS65" s="706"/>
      <c r="CWT65" s="706"/>
      <c r="CWU65" s="706"/>
      <c r="CWV65" s="706"/>
      <c r="CWW65" s="706"/>
      <c r="CWX65" s="706"/>
      <c r="CWY65" s="706"/>
      <c r="CWZ65" s="706"/>
      <c r="CXA65" s="706"/>
      <c r="CXB65" s="706"/>
      <c r="CXC65" s="706"/>
      <c r="CXD65" s="706"/>
      <c r="CXE65" s="706"/>
      <c r="CXF65" s="706"/>
      <c r="CXG65" s="706"/>
      <c r="CXH65" s="706"/>
      <c r="CXI65" s="706"/>
      <c r="CXJ65" s="706"/>
      <c r="CXK65" s="706"/>
      <c r="CXL65" s="706"/>
      <c r="CXM65" s="706"/>
      <c r="CXN65" s="706"/>
      <c r="CXO65" s="706"/>
      <c r="CXP65" s="706"/>
      <c r="CXQ65" s="706"/>
      <c r="CXR65" s="706"/>
      <c r="CXS65" s="706"/>
      <c r="CXT65" s="706"/>
      <c r="CXU65" s="706"/>
      <c r="CXV65" s="706"/>
      <c r="CXW65" s="706"/>
      <c r="CXX65" s="706"/>
      <c r="CXY65" s="706"/>
      <c r="CXZ65" s="706"/>
      <c r="CYA65" s="706"/>
      <c r="CYB65" s="706"/>
      <c r="CYC65" s="706"/>
      <c r="CYD65" s="706"/>
      <c r="CYE65" s="706"/>
      <c r="CYF65" s="706"/>
      <c r="CYG65" s="706"/>
      <c r="CYH65" s="706"/>
      <c r="CYI65" s="706"/>
      <c r="CYJ65" s="706"/>
      <c r="CYK65" s="706"/>
      <c r="CYL65" s="706"/>
      <c r="CYM65" s="706"/>
      <c r="CYN65" s="706"/>
      <c r="CYO65" s="706"/>
      <c r="CYP65" s="706"/>
      <c r="CYQ65" s="706"/>
      <c r="CYR65" s="706"/>
      <c r="CYS65" s="706"/>
      <c r="CYT65" s="706"/>
      <c r="CYU65" s="706"/>
      <c r="CYV65" s="706"/>
      <c r="CYW65" s="706"/>
      <c r="CYX65" s="706"/>
      <c r="CYY65" s="706"/>
      <c r="CYZ65" s="706"/>
      <c r="CZA65" s="706"/>
      <c r="CZB65" s="706"/>
      <c r="CZC65" s="706"/>
      <c r="CZD65" s="706"/>
      <c r="CZE65" s="706"/>
      <c r="CZF65" s="706"/>
      <c r="CZG65" s="706"/>
      <c r="CZH65" s="706"/>
      <c r="CZI65" s="706"/>
      <c r="CZJ65" s="706"/>
      <c r="CZK65" s="706"/>
      <c r="CZL65" s="706"/>
      <c r="CZM65" s="706"/>
      <c r="CZN65" s="706"/>
      <c r="CZO65" s="706"/>
      <c r="CZP65" s="706"/>
      <c r="CZQ65" s="706"/>
      <c r="CZR65" s="706"/>
      <c r="CZS65" s="706"/>
      <c r="CZT65" s="706"/>
      <c r="CZU65" s="706"/>
      <c r="CZV65" s="706"/>
      <c r="CZW65" s="706"/>
      <c r="CZX65" s="706"/>
      <c r="CZY65" s="706"/>
      <c r="CZZ65" s="706"/>
      <c r="DAA65" s="706"/>
      <c r="DAB65" s="706"/>
      <c r="DAC65" s="706"/>
      <c r="DAD65" s="706"/>
      <c r="DAE65" s="706"/>
      <c r="DAF65" s="706"/>
      <c r="DAG65" s="706"/>
      <c r="DAH65" s="706"/>
      <c r="DAI65" s="706"/>
      <c r="DAJ65" s="706"/>
      <c r="DAK65" s="706"/>
      <c r="DAL65" s="706"/>
      <c r="DAM65" s="706"/>
      <c r="DAN65" s="706"/>
      <c r="DAO65" s="706"/>
      <c r="DAP65" s="706"/>
      <c r="DAQ65" s="706"/>
      <c r="DAR65" s="706"/>
      <c r="DAS65" s="706"/>
      <c r="DAT65" s="706"/>
      <c r="DAU65" s="706"/>
      <c r="DAV65" s="706"/>
      <c r="DAW65" s="706"/>
      <c r="DAX65" s="706"/>
      <c r="DAY65" s="706"/>
      <c r="DAZ65" s="706"/>
      <c r="DBA65" s="706"/>
      <c r="DBB65" s="706"/>
      <c r="DBC65" s="706"/>
      <c r="DBD65" s="706"/>
      <c r="DBE65" s="706"/>
      <c r="DBF65" s="706"/>
      <c r="DBG65" s="706"/>
      <c r="DBH65" s="706"/>
      <c r="DBI65" s="706"/>
      <c r="DBJ65" s="706"/>
      <c r="DBK65" s="706"/>
      <c r="DBL65" s="706"/>
      <c r="DBM65" s="706"/>
      <c r="DBN65" s="706"/>
      <c r="DBO65" s="706"/>
      <c r="DBP65" s="706"/>
      <c r="DBQ65" s="706"/>
      <c r="DBR65" s="706"/>
      <c r="DBS65" s="706"/>
      <c r="DBT65" s="706"/>
      <c r="DBU65" s="706"/>
      <c r="DBV65" s="706"/>
      <c r="DBW65" s="706"/>
      <c r="DBX65" s="706"/>
      <c r="DBY65" s="706"/>
      <c r="DBZ65" s="706"/>
      <c r="DCA65" s="706"/>
      <c r="DCB65" s="706"/>
      <c r="DCC65" s="706"/>
      <c r="DCD65" s="706"/>
      <c r="DCE65" s="706"/>
      <c r="DCF65" s="706"/>
      <c r="DCG65" s="706"/>
      <c r="DCH65" s="706"/>
      <c r="DCI65" s="706"/>
      <c r="DCJ65" s="706"/>
      <c r="DCK65" s="706"/>
      <c r="DCL65" s="706"/>
      <c r="DCM65" s="706"/>
      <c r="DCN65" s="706"/>
      <c r="DCO65" s="706"/>
      <c r="DCP65" s="706"/>
      <c r="DCQ65" s="706"/>
      <c r="DCR65" s="706"/>
      <c r="DCS65" s="706"/>
      <c r="DCT65" s="706"/>
      <c r="DCU65" s="706"/>
      <c r="DCV65" s="706"/>
      <c r="DCW65" s="706"/>
      <c r="DCX65" s="706"/>
      <c r="DCY65" s="706"/>
      <c r="DCZ65" s="706"/>
      <c r="DDA65" s="706"/>
      <c r="DDB65" s="706"/>
      <c r="DDC65" s="706"/>
      <c r="DDD65" s="706"/>
      <c r="DDE65" s="706"/>
      <c r="DDF65" s="706"/>
      <c r="DDG65" s="706"/>
      <c r="DDH65" s="706"/>
      <c r="DDI65" s="706"/>
      <c r="DDJ65" s="706"/>
      <c r="DDK65" s="706"/>
      <c r="DDL65" s="706"/>
      <c r="DDM65" s="706"/>
      <c r="DDN65" s="706"/>
      <c r="DDO65" s="706"/>
      <c r="DDP65" s="706"/>
      <c r="DDQ65" s="706"/>
      <c r="DDR65" s="706"/>
      <c r="DDS65" s="706"/>
      <c r="DDT65" s="706"/>
      <c r="DDU65" s="706"/>
      <c r="DDV65" s="706"/>
      <c r="DDW65" s="706"/>
      <c r="DDX65" s="706"/>
      <c r="DDY65" s="706"/>
      <c r="DDZ65" s="706"/>
      <c r="DEA65" s="706"/>
      <c r="DEB65" s="706"/>
      <c r="DEC65" s="706"/>
      <c r="DED65" s="706"/>
      <c r="DEE65" s="706"/>
      <c r="DEF65" s="706"/>
      <c r="DEG65" s="706"/>
      <c r="DEH65" s="706"/>
      <c r="DEI65" s="706"/>
      <c r="DEJ65" s="706"/>
      <c r="DEK65" s="706"/>
      <c r="DEL65" s="706"/>
      <c r="DEM65" s="706"/>
      <c r="DEN65" s="706"/>
      <c r="DEO65" s="706"/>
      <c r="DEP65" s="706"/>
      <c r="DEQ65" s="706"/>
      <c r="DER65" s="706"/>
      <c r="DES65" s="706"/>
      <c r="DET65" s="706"/>
      <c r="DEU65" s="706"/>
      <c r="DEV65" s="706"/>
      <c r="DEW65" s="706"/>
      <c r="DEX65" s="706"/>
      <c r="DEY65" s="706"/>
      <c r="DEZ65" s="706"/>
      <c r="DFA65" s="706"/>
      <c r="DFB65" s="706"/>
      <c r="DFC65" s="706"/>
      <c r="DFD65" s="706"/>
      <c r="DFE65" s="706"/>
      <c r="DFF65" s="706"/>
      <c r="DFG65" s="706"/>
      <c r="DFH65" s="706"/>
      <c r="DFI65" s="706"/>
      <c r="DFJ65" s="706"/>
      <c r="DFK65" s="706"/>
      <c r="DFL65" s="706"/>
      <c r="DFM65" s="706"/>
      <c r="DFN65" s="706"/>
      <c r="DFO65" s="706"/>
      <c r="DFP65" s="706"/>
      <c r="DFQ65" s="706"/>
      <c r="DFR65" s="706"/>
      <c r="DFS65" s="706"/>
      <c r="DFT65" s="706"/>
      <c r="DFU65" s="706"/>
      <c r="DFV65" s="706"/>
      <c r="DFW65" s="706"/>
      <c r="DFX65" s="706"/>
      <c r="DFY65" s="706"/>
      <c r="DFZ65" s="706"/>
      <c r="DGA65" s="706"/>
      <c r="DGB65" s="706"/>
      <c r="DGC65" s="706"/>
      <c r="DGD65" s="706"/>
      <c r="DGE65" s="706"/>
      <c r="DGF65" s="706"/>
      <c r="DGG65" s="706"/>
      <c r="DGH65" s="706"/>
      <c r="DGI65" s="706"/>
      <c r="DGJ65" s="706"/>
      <c r="DGK65" s="706"/>
      <c r="DGL65" s="706"/>
      <c r="DGM65" s="706"/>
      <c r="DGN65" s="706"/>
      <c r="DGO65" s="706"/>
      <c r="DGP65" s="706"/>
      <c r="DGQ65" s="706"/>
      <c r="DGR65" s="706"/>
      <c r="DGS65" s="706"/>
      <c r="DGT65" s="706"/>
      <c r="DGU65" s="706"/>
      <c r="DGV65" s="706"/>
      <c r="DGW65" s="706"/>
      <c r="DGX65" s="706"/>
      <c r="DGY65" s="706"/>
      <c r="DGZ65" s="706"/>
      <c r="DHA65" s="706"/>
      <c r="DHB65" s="706"/>
      <c r="DHC65" s="706"/>
      <c r="DHD65" s="706"/>
      <c r="DHE65" s="706"/>
      <c r="DHF65" s="706"/>
      <c r="DHG65" s="706"/>
      <c r="DHH65" s="706"/>
      <c r="DHI65" s="706"/>
      <c r="DHJ65" s="706"/>
      <c r="DHK65" s="706"/>
      <c r="DHL65" s="706"/>
      <c r="DHM65" s="706"/>
      <c r="DHN65" s="706"/>
      <c r="DHO65" s="706"/>
      <c r="DHP65" s="706"/>
      <c r="DHQ65" s="706"/>
      <c r="DHR65" s="706"/>
      <c r="DHS65" s="706"/>
      <c r="DHT65" s="706"/>
      <c r="DHU65" s="706"/>
      <c r="DHV65" s="706"/>
      <c r="DHW65" s="706"/>
      <c r="DHX65" s="706"/>
      <c r="DHY65" s="706"/>
      <c r="DHZ65" s="706"/>
      <c r="DIA65" s="706"/>
      <c r="DIB65" s="706"/>
      <c r="DIC65" s="706"/>
      <c r="DID65" s="706"/>
      <c r="DIE65" s="706"/>
      <c r="DIF65" s="706"/>
      <c r="DIG65" s="706"/>
      <c r="DIH65" s="706"/>
      <c r="DII65" s="706"/>
      <c r="DIJ65" s="706"/>
      <c r="DIK65" s="706"/>
      <c r="DIL65" s="706"/>
      <c r="DIM65" s="706"/>
      <c r="DIN65" s="706"/>
      <c r="DIO65" s="706"/>
      <c r="DIP65" s="706"/>
      <c r="DIQ65" s="706"/>
      <c r="DIR65" s="706"/>
      <c r="DIS65" s="706"/>
      <c r="DIT65" s="706"/>
      <c r="DIU65" s="706"/>
      <c r="DIV65" s="706"/>
      <c r="DIW65" s="706"/>
      <c r="DIX65" s="706"/>
      <c r="DIY65" s="706"/>
      <c r="DIZ65" s="706"/>
      <c r="DJA65" s="706"/>
      <c r="DJB65" s="706"/>
      <c r="DJC65" s="706"/>
      <c r="DJD65" s="706"/>
      <c r="DJE65" s="706"/>
      <c r="DJF65" s="706"/>
      <c r="DJG65" s="706"/>
      <c r="DJH65" s="706"/>
      <c r="DJI65" s="706"/>
      <c r="DJJ65" s="706"/>
      <c r="DJK65" s="706"/>
      <c r="DJL65" s="706"/>
      <c r="DJM65" s="706"/>
      <c r="DJN65" s="706"/>
      <c r="DJO65" s="706"/>
      <c r="DJP65" s="706"/>
      <c r="DJQ65" s="706"/>
      <c r="DJR65" s="706"/>
      <c r="DJS65" s="706"/>
      <c r="DJT65" s="706"/>
      <c r="DJU65" s="706"/>
      <c r="DJV65" s="706"/>
      <c r="DJW65" s="706"/>
      <c r="DJX65" s="706"/>
      <c r="DJY65" s="706"/>
      <c r="DJZ65" s="706"/>
      <c r="DKA65" s="706"/>
      <c r="DKB65" s="706"/>
      <c r="DKC65" s="706"/>
      <c r="DKD65" s="706"/>
      <c r="DKE65" s="706"/>
      <c r="DKF65" s="706"/>
      <c r="DKG65" s="706"/>
      <c r="DKH65" s="706"/>
      <c r="DKI65" s="706"/>
      <c r="DKJ65" s="706"/>
      <c r="DKK65" s="706"/>
      <c r="DKL65" s="706"/>
      <c r="DKM65" s="706"/>
      <c r="DKN65" s="706"/>
      <c r="DKO65" s="706"/>
      <c r="DKP65" s="706"/>
      <c r="DKQ65" s="706"/>
      <c r="DKR65" s="706"/>
      <c r="DKS65" s="706"/>
      <c r="DKT65" s="706"/>
      <c r="DKU65" s="706"/>
      <c r="DKV65" s="706"/>
      <c r="DKW65" s="706"/>
      <c r="DKX65" s="706"/>
      <c r="DKY65" s="706"/>
      <c r="DKZ65" s="706"/>
      <c r="DLA65" s="706"/>
      <c r="DLB65" s="706"/>
      <c r="DLC65" s="706"/>
      <c r="DLD65" s="706"/>
      <c r="DLE65" s="706"/>
      <c r="DLF65" s="706"/>
      <c r="DLG65" s="706"/>
      <c r="DLH65" s="706"/>
      <c r="DLI65" s="706"/>
      <c r="DLJ65" s="706"/>
      <c r="DLK65" s="706"/>
      <c r="DLL65" s="706"/>
      <c r="DLM65" s="706"/>
      <c r="DLN65" s="706"/>
      <c r="DLO65" s="706"/>
      <c r="DLP65" s="706"/>
      <c r="DLQ65" s="706"/>
      <c r="DLR65" s="706"/>
      <c r="DLS65" s="706"/>
      <c r="DLT65" s="706"/>
      <c r="DLU65" s="706"/>
      <c r="DLV65" s="706"/>
      <c r="DLW65" s="706"/>
      <c r="DLX65" s="706"/>
      <c r="DLY65" s="706"/>
      <c r="DLZ65" s="706"/>
      <c r="DMA65" s="706"/>
      <c r="DMB65" s="706"/>
      <c r="DMC65" s="706"/>
      <c r="DMD65" s="706"/>
      <c r="DME65" s="706"/>
      <c r="DMF65" s="706"/>
      <c r="DMG65" s="706"/>
      <c r="DMH65" s="706"/>
      <c r="DMI65" s="706"/>
      <c r="DMJ65" s="706"/>
      <c r="DMK65" s="706"/>
      <c r="DML65" s="706"/>
      <c r="DMM65" s="706"/>
      <c r="DMN65" s="706"/>
      <c r="DMO65" s="706"/>
      <c r="DMP65" s="706"/>
      <c r="DMQ65" s="706"/>
      <c r="DMR65" s="706"/>
      <c r="DMS65" s="706"/>
      <c r="DMT65" s="706"/>
      <c r="DMU65" s="706"/>
      <c r="DMV65" s="706"/>
      <c r="DMW65" s="706"/>
      <c r="DMX65" s="706"/>
      <c r="DMY65" s="706"/>
      <c r="DMZ65" s="706"/>
      <c r="DNA65" s="706"/>
      <c r="DNB65" s="706"/>
      <c r="DNC65" s="706"/>
      <c r="DND65" s="706"/>
      <c r="DNE65" s="706"/>
      <c r="DNF65" s="706"/>
      <c r="DNG65" s="706"/>
      <c r="DNH65" s="706"/>
      <c r="DNI65" s="706"/>
      <c r="DNJ65" s="706"/>
      <c r="DNK65" s="706"/>
      <c r="DNL65" s="706"/>
      <c r="DNM65" s="706"/>
      <c r="DNN65" s="706"/>
      <c r="DNO65" s="706"/>
      <c r="DNP65" s="706"/>
      <c r="DNQ65" s="706"/>
      <c r="DNR65" s="706"/>
      <c r="DNS65" s="706"/>
      <c r="DNT65" s="706"/>
      <c r="DNU65" s="706"/>
      <c r="DNV65" s="706"/>
      <c r="DNW65" s="706"/>
      <c r="DNX65" s="706"/>
      <c r="DNY65" s="706"/>
      <c r="DNZ65" s="706"/>
      <c r="DOA65" s="706"/>
      <c r="DOB65" s="706"/>
      <c r="DOC65" s="706"/>
      <c r="DOD65" s="706"/>
      <c r="DOE65" s="706"/>
      <c r="DOF65" s="706"/>
      <c r="DOG65" s="706"/>
      <c r="DOH65" s="706"/>
      <c r="DOI65" s="706"/>
      <c r="DOJ65" s="706"/>
      <c r="DOK65" s="706"/>
      <c r="DOL65" s="706"/>
      <c r="DOM65" s="706"/>
      <c r="DON65" s="706"/>
      <c r="DOO65" s="706"/>
      <c r="DOP65" s="706"/>
      <c r="DOQ65" s="706"/>
      <c r="DOR65" s="706"/>
      <c r="DOS65" s="706"/>
      <c r="DOT65" s="706"/>
      <c r="DOU65" s="706"/>
      <c r="DOV65" s="706"/>
      <c r="DOW65" s="706"/>
      <c r="DOX65" s="706"/>
      <c r="DOY65" s="706"/>
      <c r="DOZ65" s="706"/>
      <c r="DPA65" s="706"/>
      <c r="DPB65" s="706"/>
      <c r="DPC65" s="706"/>
      <c r="DPD65" s="706"/>
      <c r="DPE65" s="706"/>
      <c r="DPF65" s="706"/>
      <c r="DPG65" s="706"/>
      <c r="DPH65" s="706"/>
      <c r="DPI65" s="706"/>
      <c r="DPJ65" s="706"/>
      <c r="DPK65" s="706"/>
      <c r="DPL65" s="706"/>
      <c r="DPM65" s="706"/>
      <c r="DPN65" s="706"/>
      <c r="DPO65" s="706"/>
      <c r="DPP65" s="706"/>
      <c r="DPQ65" s="706"/>
      <c r="DPR65" s="706"/>
      <c r="DPS65" s="706"/>
      <c r="DPT65" s="706"/>
      <c r="DPU65" s="706"/>
      <c r="DPV65" s="706"/>
      <c r="DPW65" s="706"/>
      <c r="DPX65" s="706"/>
      <c r="DPY65" s="706"/>
      <c r="DPZ65" s="706"/>
      <c r="DQA65" s="706"/>
      <c r="DQB65" s="706"/>
      <c r="DQC65" s="706"/>
      <c r="DQD65" s="706"/>
      <c r="DQE65" s="706"/>
      <c r="DQF65" s="706"/>
      <c r="DQG65" s="706"/>
      <c r="DQH65" s="706"/>
      <c r="DQI65" s="706"/>
      <c r="DQJ65" s="706"/>
      <c r="DQK65" s="706"/>
      <c r="DQL65" s="706"/>
      <c r="DQM65" s="706"/>
      <c r="DQN65" s="706"/>
      <c r="DQO65" s="706"/>
      <c r="DQP65" s="706"/>
      <c r="DQQ65" s="706"/>
      <c r="DQR65" s="706"/>
      <c r="DQS65" s="706"/>
      <c r="DQT65" s="706"/>
      <c r="DQU65" s="706"/>
      <c r="DQV65" s="706"/>
      <c r="DQW65" s="706"/>
      <c r="DQX65" s="706"/>
      <c r="DQY65" s="706"/>
      <c r="DQZ65" s="706"/>
      <c r="DRA65" s="706"/>
      <c r="DRB65" s="706"/>
      <c r="DRC65" s="706"/>
      <c r="DRD65" s="706"/>
      <c r="DRE65" s="706"/>
      <c r="DRF65" s="706"/>
      <c r="DRG65" s="706"/>
      <c r="DRH65" s="706"/>
      <c r="DRI65" s="706"/>
      <c r="DRJ65" s="706"/>
      <c r="DRK65" s="706"/>
      <c r="DRL65" s="706"/>
      <c r="DRM65" s="706"/>
      <c r="DRN65" s="706"/>
      <c r="DRO65" s="706"/>
      <c r="DRP65" s="706"/>
      <c r="DRQ65" s="706"/>
      <c r="DRR65" s="706"/>
      <c r="DRS65" s="706"/>
      <c r="DRT65" s="706"/>
      <c r="DRU65" s="706"/>
      <c r="DRV65" s="706"/>
      <c r="DRW65" s="706"/>
      <c r="DRX65" s="706"/>
      <c r="DRY65" s="706"/>
      <c r="DRZ65" s="706"/>
      <c r="DSA65" s="706"/>
      <c r="DSB65" s="706"/>
      <c r="DSC65" s="706"/>
      <c r="DSD65" s="706"/>
      <c r="DSE65" s="706"/>
      <c r="DSF65" s="706"/>
      <c r="DSG65" s="706"/>
      <c r="DSH65" s="706"/>
      <c r="DSI65" s="706"/>
      <c r="DSJ65" s="706"/>
      <c r="DSK65" s="706"/>
      <c r="DSL65" s="706"/>
      <c r="DSM65" s="706"/>
      <c r="DSN65" s="706"/>
      <c r="DSO65" s="706"/>
      <c r="DSP65" s="706"/>
      <c r="DSQ65" s="706"/>
      <c r="DSR65" s="706"/>
      <c r="DSS65" s="706"/>
      <c r="DST65" s="706"/>
      <c r="DSU65" s="706"/>
      <c r="DSV65" s="706"/>
      <c r="DSW65" s="706"/>
      <c r="DSX65" s="706"/>
      <c r="DSY65" s="706"/>
      <c r="DSZ65" s="706"/>
      <c r="DTA65" s="706"/>
      <c r="DTB65" s="706"/>
      <c r="DTC65" s="706"/>
      <c r="DTD65" s="706"/>
      <c r="DTE65" s="706"/>
      <c r="DTF65" s="706"/>
      <c r="DTG65" s="706"/>
      <c r="DTH65" s="706"/>
      <c r="DTI65" s="706"/>
      <c r="DTJ65" s="706"/>
      <c r="DTK65" s="706"/>
      <c r="DTL65" s="706"/>
      <c r="DTM65" s="706"/>
      <c r="DTN65" s="706"/>
      <c r="DTO65" s="706"/>
      <c r="DTP65" s="706"/>
      <c r="DTQ65" s="706"/>
      <c r="DTR65" s="706"/>
      <c r="DTS65" s="706"/>
      <c r="DTT65" s="706"/>
      <c r="DTU65" s="706"/>
      <c r="DTV65" s="706"/>
      <c r="DTW65" s="706"/>
      <c r="DTX65" s="706"/>
      <c r="DTY65" s="706"/>
      <c r="DTZ65" s="706"/>
      <c r="DUA65" s="706"/>
      <c r="DUB65" s="706"/>
      <c r="DUC65" s="706"/>
      <c r="DUD65" s="706"/>
      <c r="DUE65" s="706"/>
      <c r="DUF65" s="706"/>
      <c r="DUG65" s="706"/>
      <c r="DUH65" s="706"/>
      <c r="DUI65" s="706"/>
      <c r="DUJ65" s="706"/>
      <c r="DUK65" s="706"/>
      <c r="DUL65" s="706"/>
      <c r="DUM65" s="706"/>
      <c r="DUN65" s="706"/>
      <c r="DUO65" s="706"/>
      <c r="DUP65" s="706"/>
      <c r="DUQ65" s="706"/>
      <c r="DUR65" s="706"/>
      <c r="DUS65" s="706"/>
      <c r="DUT65" s="706"/>
      <c r="DUU65" s="706"/>
      <c r="DUV65" s="706"/>
      <c r="DUW65" s="706"/>
      <c r="DUX65" s="706"/>
      <c r="DUY65" s="706"/>
      <c r="DUZ65" s="706"/>
      <c r="DVA65" s="706"/>
      <c r="DVB65" s="706"/>
      <c r="DVC65" s="706"/>
      <c r="DVD65" s="706"/>
      <c r="DVE65" s="706"/>
      <c r="DVF65" s="706"/>
      <c r="DVG65" s="706"/>
      <c r="DVH65" s="706"/>
      <c r="DVI65" s="706"/>
      <c r="DVJ65" s="706"/>
      <c r="DVK65" s="706"/>
      <c r="DVL65" s="706"/>
      <c r="DVM65" s="706"/>
      <c r="DVN65" s="706"/>
      <c r="DVO65" s="706"/>
      <c r="DVP65" s="706"/>
      <c r="DVQ65" s="706"/>
      <c r="DVR65" s="706"/>
      <c r="DVS65" s="706"/>
      <c r="DVT65" s="706"/>
      <c r="DVU65" s="706"/>
      <c r="DVV65" s="706"/>
      <c r="DVW65" s="706"/>
      <c r="DVX65" s="706"/>
      <c r="DVY65" s="706"/>
      <c r="DVZ65" s="706"/>
      <c r="DWA65" s="706"/>
      <c r="DWB65" s="706"/>
      <c r="DWC65" s="706"/>
      <c r="DWD65" s="706"/>
      <c r="DWE65" s="706"/>
      <c r="DWF65" s="706"/>
      <c r="DWG65" s="706"/>
      <c r="DWH65" s="706"/>
      <c r="DWI65" s="706"/>
      <c r="DWJ65" s="706"/>
      <c r="DWK65" s="706"/>
      <c r="DWL65" s="706"/>
      <c r="DWM65" s="706"/>
      <c r="DWN65" s="706"/>
      <c r="DWO65" s="706"/>
      <c r="DWP65" s="706"/>
      <c r="DWQ65" s="706"/>
      <c r="DWR65" s="706"/>
      <c r="DWS65" s="706"/>
      <c r="DWT65" s="706"/>
      <c r="DWU65" s="706"/>
      <c r="DWV65" s="706"/>
      <c r="DWW65" s="706"/>
      <c r="DWX65" s="706"/>
      <c r="DWY65" s="706"/>
      <c r="DWZ65" s="706"/>
      <c r="DXA65" s="706"/>
      <c r="DXB65" s="706"/>
      <c r="DXC65" s="706"/>
      <c r="DXD65" s="706"/>
      <c r="DXE65" s="706"/>
      <c r="DXF65" s="706"/>
      <c r="DXG65" s="706"/>
      <c r="DXH65" s="706"/>
      <c r="DXI65" s="706"/>
      <c r="DXJ65" s="706"/>
      <c r="DXK65" s="706"/>
      <c r="DXL65" s="706"/>
      <c r="DXM65" s="706"/>
      <c r="DXN65" s="706"/>
      <c r="DXO65" s="706"/>
      <c r="DXP65" s="706"/>
      <c r="DXQ65" s="706"/>
      <c r="DXR65" s="706"/>
      <c r="DXS65" s="706"/>
      <c r="DXT65" s="706"/>
      <c r="DXU65" s="706"/>
      <c r="DXV65" s="706"/>
      <c r="DXW65" s="706"/>
      <c r="DXX65" s="706"/>
      <c r="DXY65" s="706"/>
      <c r="DXZ65" s="706"/>
      <c r="DYA65" s="706"/>
      <c r="DYB65" s="706"/>
      <c r="DYC65" s="706"/>
      <c r="DYD65" s="706"/>
      <c r="DYE65" s="706"/>
      <c r="DYF65" s="706"/>
      <c r="DYG65" s="706"/>
      <c r="DYH65" s="706"/>
      <c r="DYI65" s="706"/>
      <c r="DYJ65" s="706"/>
      <c r="DYK65" s="706"/>
      <c r="DYL65" s="706"/>
      <c r="DYM65" s="706"/>
      <c r="DYN65" s="706"/>
      <c r="DYO65" s="706"/>
      <c r="DYP65" s="706"/>
      <c r="DYQ65" s="706"/>
      <c r="DYR65" s="706"/>
      <c r="DYS65" s="706"/>
      <c r="DYT65" s="706"/>
      <c r="DYU65" s="706"/>
      <c r="DYV65" s="706"/>
      <c r="DYW65" s="706"/>
      <c r="DYX65" s="706"/>
      <c r="DYY65" s="706"/>
      <c r="DYZ65" s="706"/>
      <c r="DZA65" s="706"/>
      <c r="DZB65" s="706"/>
      <c r="DZC65" s="706"/>
      <c r="DZD65" s="706"/>
      <c r="DZE65" s="706"/>
      <c r="DZF65" s="706"/>
      <c r="DZG65" s="706"/>
      <c r="DZH65" s="706"/>
      <c r="DZI65" s="706"/>
      <c r="DZJ65" s="706"/>
      <c r="DZK65" s="706"/>
      <c r="DZL65" s="706"/>
      <c r="DZM65" s="706"/>
      <c r="DZN65" s="706"/>
      <c r="DZO65" s="706"/>
      <c r="DZP65" s="706"/>
      <c r="DZQ65" s="706"/>
      <c r="DZR65" s="706"/>
      <c r="DZS65" s="706"/>
      <c r="DZT65" s="706"/>
      <c r="DZU65" s="706"/>
      <c r="DZV65" s="706"/>
      <c r="DZW65" s="706"/>
      <c r="DZX65" s="706"/>
      <c r="DZY65" s="706"/>
      <c r="DZZ65" s="706"/>
      <c r="EAA65" s="706"/>
      <c r="EAB65" s="706"/>
      <c r="EAC65" s="706"/>
      <c r="EAD65" s="706"/>
      <c r="EAE65" s="706"/>
      <c r="EAF65" s="706"/>
      <c r="EAG65" s="706"/>
      <c r="EAH65" s="706"/>
      <c r="EAI65" s="706"/>
      <c r="EAJ65" s="706"/>
      <c r="EAK65" s="706"/>
      <c r="EAL65" s="706"/>
      <c r="EAM65" s="706"/>
      <c r="EAN65" s="706"/>
      <c r="EAO65" s="706"/>
      <c r="EAP65" s="706"/>
      <c r="EAQ65" s="706"/>
      <c r="EAR65" s="706"/>
      <c r="EAS65" s="706"/>
      <c r="EAT65" s="706"/>
      <c r="EAU65" s="706"/>
      <c r="EAV65" s="706"/>
      <c r="EAW65" s="706"/>
      <c r="EAX65" s="706"/>
      <c r="EAY65" s="706"/>
      <c r="EAZ65" s="706"/>
      <c r="EBA65" s="706"/>
      <c r="EBB65" s="706"/>
      <c r="EBC65" s="706"/>
      <c r="EBD65" s="706"/>
      <c r="EBE65" s="706"/>
      <c r="EBF65" s="706"/>
      <c r="EBG65" s="706"/>
      <c r="EBH65" s="706"/>
      <c r="EBI65" s="706"/>
      <c r="EBJ65" s="706"/>
      <c r="EBK65" s="706"/>
      <c r="EBL65" s="706"/>
      <c r="EBM65" s="706"/>
      <c r="EBN65" s="706"/>
      <c r="EBO65" s="706"/>
      <c r="EBP65" s="706"/>
      <c r="EBQ65" s="706"/>
      <c r="EBR65" s="706"/>
      <c r="EBS65" s="706"/>
      <c r="EBT65" s="706"/>
      <c r="EBU65" s="706"/>
      <c r="EBV65" s="706"/>
      <c r="EBW65" s="706"/>
      <c r="EBX65" s="706"/>
      <c r="EBY65" s="706"/>
      <c r="EBZ65" s="706"/>
      <c r="ECA65" s="706"/>
      <c r="ECB65" s="706"/>
      <c r="ECC65" s="706"/>
      <c r="ECD65" s="706"/>
      <c r="ECE65" s="706"/>
      <c r="ECF65" s="706"/>
      <c r="ECG65" s="706"/>
      <c r="ECH65" s="706"/>
      <c r="ECI65" s="706"/>
      <c r="ECJ65" s="706"/>
      <c r="ECK65" s="706"/>
      <c r="ECL65" s="706"/>
      <c r="ECM65" s="706"/>
      <c r="ECN65" s="706"/>
      <c r="ECO65" s="706"/>
      <c r="ECP65" s="706"/>
      <c r="ECQ65" s="706"/>
      <c r="ECR65" s="706"/>
      <c r="ECS65" s="706"/>
      <c r="ECT65" s="706"/>
      <c r="ECU65" s="706"/>
      <c r="ECV65" s="706"/>
      <c r="ECW65" s="706"/>
      <c r="ECX65" s="706"/>
      <c r="ECY65" s="706"/>
      <c r="ECZ65" s="706"/>
      <c r="EDA65" s="706"/>
      <c r="EDB65" s="706"/>
      <c r="EDC65" s="706"/>
      <c r="EDD65" s="706"/>
      <c r="EDE65" s="706"/>
      <c r="EDF65" s="706"/>
      <c r="EDG65" s="706"/>
      <c r="EDH65" s="706"/>
      <c r="EDI65" s="706"/>
      <c r="EDJ65" s="706"/>
      <c r="EDK65" s="706"/>
      <c r="EDL65" s="706"/>
      <c r="EDM65" s="706"/>
      <c r="EDN65" s="706"/>
      <c r="EDO65" s="706"/>
      <c r="EDP65" s="706"/>
      <c r="EDQ65" s="706"/>
      <c r="EDR65" s="706"/>
      <c r="EDS65" s="706"/>
      <c r="EDT65" s="706"/>
      <c r="EDU65" s="706"/>
      <c r="EDV65" s="706"/>
      <c r="EDW65" s="706"/>
      <c r="EDX65" s="706"/>
      <c r="EDY65" s="706"/>
      <c r="EDZ65" s="706"/>
      <c r="EEA65" s="706"/>
      <c r="EEB65" s="706"/>
      <c r="EEC65" s="706"/>
      <c r="EED65" s="706"/>
      <c r="EEE65" s="706"/>
      <c r="EEF65" s="706"/>
      <c r="EEG65" s="706"/>
      <c r="EEH65" s="706"/>
      <c r="EEI65" s="706"/>
      <c r="EEJ65" s="706"/>
      <c r="EEK65" s="706"/>
      <c r="EEL65" s="706"/>
      <c r="EEM65" s="706"/>
      <c r="EEN65" s="706"/>
      <c r="EEO65" s="706"/>
      <c r="EEP65" s="706"/>
      <c r="EEQ65" s="706"/>
      <c r="EER65" s="706"/>
      <c r="EES65" s="706"/>
      <c r="EET65" s="706"/>
      <c r="EEU65" s="706"/>
      <c r="EEV65" s="706"/>
      <c r="EEW65" s="706"/>
      <c r="EEX65" s="706"/>
      <c r="EEY65" s="706"/>
      <c r="EEZ65" s="706"/>
      <c r="EFA65" s="706"/>
      <c r="EFB65" s="706"/>
      <c r="EFC65" s="706"/>
      <c r="EFD65" s="706"/>
      <c r="EFE65" s="706"/>
      <c r="EFF65" s="706"/>
      <c r="EFG65" s="706"/>
      <c r="EFH65" s="706"/>
      <c r="EFI65" s="706"/>
      <c r="EFJ65" s="706"/>
      <c r="EFK65" s="706"/>
      <c r="EFL65" s="706"/>
      <c r="EFM65" s="706"/>
      <c r="EFN65" s="706"/>
      <c r="EFO65" s="706"/>
      <c r="EFP65" s="706"/>
      <c r="EFQ65" s="706"/>
      <c r="EFR65" s="706"/>
      <c r="EFS65" s="706"/>
      <c r="EFT65" s="706"/>
      <c r="EFU65" s="706"/>
      <c r="EFV65" s="706"/>
      <c r="EFW65" s="706"/>
      <c r="EFX65" s="706"/>
      <c r="EFY65" s="706"/>
      <c r="EFZ65" s="706"/>
      <c r="EGA65" s="706"/>
      <c r="EGB65" s="706"/>
      <c r="EGC65" s="706"/>
      <c r="EGD65" s="706"/>
      <c r="EGE65" s="706"/>
      <c r="EGF65" s="706"/>
      <c r="EGG65" s="706"/>
      <c r="EGH65" s="706"/>
      <c r="EGI65" s="706"/>
      <c r="EGJ65" s="706"/>
      <c r="EGK65" s="706"/>
      <c r="EGL65" s="706"/>
      <c r="EGM65" s="706"/>
      <c r="EGN65" s="706"/>
      <c r="EGO65" s="706"/>
      <c r="EGP65" s="706"/>
      <c r="EGQ65" s="706"/>
      <c r="EGR65" s="706"/>
      <c r="EGS65" s="706"/>
      <c r="EGT65" s="706"/>
    </row>
    <row r="66" spans="1:3582" ht="14.5">
      <c r="A66" s="684" t="s">
        <v>678</v>
      </c>
      <c r="B66" s="689"/>
      <c r="C66" s="690"/>
      <c r="D66" s="690"/>
      <c r="E66" s="687">
        <v>578</v>
      </c>
      <c r="F66" s="686"/>
      <c r="G66" s="687">
        <v>9</v>
      </c>
      <c r="H66" s="687">
        <v>0</v>
      </c>
      <c r="I66" s="687">
        <v>21</v>
      </c>
      <c r="J66" s="687">
        <v>257</v>
      </c>
      <c r="K66" s="687">
        <v>40</v>
      </c>
      <c r="L66" s="686"/>
      <c r="M66" s="687">
        <v>88</v>
      </c>
      <c r="N66" s="688">
        <v>22</v>
      </c>
      <c r="O66" s="686"/>
      <c r="P66" s="687">
        <v>73</v>
      </c>
      <c r="Q66" s="706"/>
      <c r="R66" s="706"/>
      <c r="S66" s="706"/>
      <c r="T66" s="706"/>
      <c r="U66" s="706"/>
      <c r="V66" s="706"/>
      <c r="W66" s="706"/>
      <c r="X66" s="706"/>
      <c r="Y66" s="706"/>
      <c r="Z66" s="706"/>
      <c r="AA66" s="706"/>
      <c r="AB66" s="706"/>
      <c r="AC66" s="706"/>
      <c r="AD66" s="706"/>
      <c r="AE66" s="706"/>
      <c r="AF66" s="706"/>
      <c r="AG66" s="706"/>
      <c r="AH66" s="706"/>
      <c r="AI66" s="706"/>
      <c r="AJ66" s="706"/>
      <c r="AK66" s="706"/>
      <c r="AL66" s="706"/>
      <c r="AM66" s="706"/>
      <c r="AN66" s="706"/>
      <c r="AO66" s="706"/>
      <c r="AP66" s="706"/>
      <c r="AQ66" s="706"/>
      <c r="AR66" s="706"/>
      <c r="AS66" s="706"/>
      <c r="AT66" s="706"/>
      <c r="AU66" s="706"/>
      <c r="AV66" s="706"/>
      <c r="AW66" s="706"/>
      <c r="AX66" s="706"/>
      <c r="AY66" s="706"/>
      <c r="AZ66" s="706"/>
      <c r="BA66" s="706"/>
      <c r="BB66" s="706"/>
      <c r="BC66" s="706"/>
      <c r="BD66" s="706"/>
      <c r="BE66" s="706"/>
      <c r="BF66" s="706"/>
      <c r="BG66" s="706"/>
      <c r="BH66" s="706"/>
      <c r="BI66" s="706"/>
      <c r="BJ66" s="706"/>
      <c r="BK66" s="706"/>
      <c r="BL66" s="706"/>
      <c r="BM66" s="706"/>
      <c r="BN66" s="706"/>
      <c r="BO66" s="706"/>
      <c r="BP66" s="706"/>
      <c r="BQ66" s="706"/>
      <c r="BR66" s="706"/>
      <c r="BS66" s="706"/>
      <c r="BT66" s="706"/>
      <c r="BU66" s="706"/>
      <c r="BV66" s="706"/>
      <c r="BW66" s="706"/>
      <c r="BX66" s="706"/>
      <c r="BY66" s="706"/>
      <c r="BZ66" s="706"/>
      <c r="CA66" s="706"/>
      <c r="CB66" s="706"/>
      <c r="CC66" s="706"/>
      <c r="CD66" s="706"/>
      <c r="CE66" s="706"/>
      <c r="CF66" s="706"/>
      <c r="CG66" s="706"/>
      <c r="CH66" s="706"/>
      <c r="CI66" s="706"/>
      <c r="CJ66" s="706"/>
      <c r="CK66" s="706"/>
      <c r="CL66" s="706"/>
      <c r="CM66" s="706"/>
      <c r="CN66" s="706"/>
      <c r="CO66" s="706"/>
      <c r="CP66" s="706"/>
      <c r="CQ66" s="706"/>
      <c r="CR66" s="706"/>
      <c r="CS66" s="706"/>
      <c r="CT66" s="706"/>
      <c r="CU66" s="706"/>
      <c r="CV66" s="706"/>
      <c r="CW66" s="706"/>
      <c r="CX66" s="706"/>
      <c r="CY66" s="706"/>
      <c r="CZ66" s="706"/>
      <c r="DA66" s="706"/>
      <c r="DB66" s="706"/>
      <c r="DC66" s="706"/>
      <c r="DD66" s="706"/>
      <c r="DE66" s="706"/>
      <c r="DF66" s="706"/>
      <c r="DG66" s="706"/>
      <c r="DH66" s="706"/>
      <c r="DI66" s="706"/>
      <c r="DJ66" s="706"/>
      <c r="DK66" s="706"/>
      <c r="DL66" s="706"/>
      <c r="DM66" s="706"/>
      <c r="DN66" s="706"/>
      <c r="DO66" s="706"/>
      <c r="DP66" s="706"/>
      <c r="DQ66" s="706"/>
      <c r="DR66" s="706"/>
      <c r="DS66" s="706"/>
      <c r="DT66" s="706"/>
      <c r="DU66" s="706"/>
      <c r="DV66" s="706"/>
      <c r="DW66" s="706"/>
      <c r="DX66" s="706"/>
      <c r="DY66" s="706"/>
      <c r="DZ66" s="706"/>
      <c r="EA66" s="706"/>
      <c r="EB66" s="706"/>
      <c r="EC66" s="706"/>
      <c r="ED66" s="706"/>
      <c r="EE66" s="706"/>
      <c r="EF66" s="706"/>
      <c r="EG66" s="706"/>
      <c r="EH66" s="706"/>
      <c r="EI66" s="706"/>
      <c r="EJ66" s="706"/>
      <c r="EK66" s="706"/>
      <c r="EL66" s="706"/>
      <c r="EM66" s="706"/>
      <c r="EN66" s="706"/>
      <c r="EO66" s="706"/>
      <c r="EP66" s="706"/>
      <c r="EQ66" s="706"/>
      <c r="ER66" s="706"/>
      <c r="ES66" s="706"/>
      <c r="ET66" s="706"/>
      <c r="EU66" s="706"/>
      <c r="EV66" s="706"/>
      <c r="EW66" s="706"/>
      <c r="EX66" s="706"/>
      <c r="EY66" s="706"/>
      <c r="EZ66" s="706"/>
      <c r="FA66" s="706"/>
      <c r="FB66" s="706"/>
      <c r="FC66" s="706"/>
      <c r="FD66" s="706"/>
      <c r="FE66" s="706"/>
      <c r="FF66" s="706"/>
      <c r="FG66" s="706"/>
      <c r="FH66" s="706"/>
      <c r="FI66" s="706"/>
      <c r="FJ66" s="706"/>
      <c r="FK66" s="706"/>
      <c r="FL66" s="706"/>
      <c r="FM66" s="706"/>
      <c r="FN66" s="706"/>
      <c r="FO66" s="706"/>
      <c r="FP66" s="706"/>
      <c r="FQ66" s="706"/>
      <c r="FR66" s="706"/>
      <c r="FS66" s="706"/>
      <c r="FT66" s="706"/>
      <c r="FU66" s="706"/>
      <c r="FV66" s="706"/>
      <c r="FW66" s="706"/>
      <c r="FX66" s="706"/>
      <c r="FY66" s="706"/>
      <c r="FZ66" s="706"/>
      <c r="GA66" s="706"/>
      <c r="GB66" s="706"/>
      <c r="GC66" s="706"/>
      <c r="GD66" s="706"/>
      <c r="GE66" s="706"/>
      <c r="GF66" s="706"/>
      <c r="GG66" s="706"/>
      <c r="GH66" s="706"/>
      <c r="GI66" s="706"/>
      <c r="GJ66" s="706"/>
      <c r="GK66" s="706"/>
      <c r="GL66" s="706"/>
      <c r="GM66" s="706"/>
      <c r="GN66" s="706"/>
      <c r="GO66" s="706"/>
      <c r="GP66" s="706"/>
      <c r="GQ66" s="706"/>
      <c r="GR66" s="706"/>
      <c r="GS66" s="706"/>
      <c r="GT66" s="706"/>
      <c r="GU66" s="706"/>
      <c r="GV66" s="706"/>
      <c r="GW66" s="706"/>
      <c r="GX66" s="706"/>
      <c r="GY66" s="706"/>
      <c r="GZ66" s="706"/>
      <c r="HA66" s="706"/>
      <c r="HB66" s="706"/>
      <c r="HC66" s="706"/>
      <c r="HD66" s="706"/>
      <c r="HE66" s="706"/>
      <c r="HF66" s="706"/>
      <c r="HG66" s="706"/>
      <c r="HH66" s="706"/>
      <c r="HI66" s="706"/>
      <c r="HJ66" s="706"/>
      <c r="HK66" s="706"/>
      <c r="HL66" s="706"/>
      <c r="HM66" s="706"/>
      <c r="HN66" s="706"/>
      <c r="HO66" s="706"/>
      <c r="HP66" s="706"/>
      <c r="HQ66" s="706"/>
      <c r="HR66" s="706"/>
      <c r="HS66" s="706"/>
      <c r="HT66" s="706"/>
      <c r="HU66" s="706"/>
      <c r="HV66" s="706"/>
      <c r="HW66" s="706"/>
      <c r="HX66" s="706"/>
      <c r="HY66" s="706"/>
      <c r="HZ66" s="706"/>
      <c r="IA66" s="706"/>
      <c r="IB66" s="706"/>
      <c r="IC66" s="706"/>
      <c r="ID66" s="706"/>
      <c r="IE66" s="706"/>
      <c r="IF66" s="706"/>
      <c r="IG66" s="706"/>
      <c r="IH66" s="706"/>
      <c r="II66" s="706"/>
      <c r="IJ66" s="706"/>
      <c r="IK66" s="706"/>
      <c r="IL66" s="706"/>
      <c r="IM66" s="706"/>
      <c r="IN66" s="706"/>
      <c r="IO66" s="706"/>
      <c r="IP66" s="706"/>
      <c r="IQ66" s="706"/>
      <c r="IR66" s="706"/>
      <c r="IS66" s="706"/>
      <c r="IT66" s="706"/>
      <c r="IU66" s="706"/>
      <c r="IV66" s="706"/>
      <c r="IW66" s="706"/>
      <c r="IX66" s="706"/>
      <c r="IY66" s="706"/>
      <c r="IZ66" s="706"/>
      <c r="JA66" s="706"/>
      <c r="JB66" s="706"/>
      <c r="JC66" s="706"/>
      <c r="JD66" s="706"/>
      <c r="JE66" s="706"/>
      <c r="JF66" s="706"/>
      <c r="JG66" s="706"/>
      <c r="JH66" s="706"/>
      <c r="JI66" s="706"/>
      <c r="JJ66" s="706"/>
      <c r="JK66" s="706"/>
      <c r="JL66" s="706"/>
      <c r="JM66" s="706"/>
      <c r="JN66" s="706"/>
      <c r="JO66" s="706"/>
      <c r="JP66" s="706"/>
      <c r="JQ66" s="706"/>
      <c r="JR66" s="706"/>
      <c r="JS66" s="706"/>
      <c r="JT66" s="706"/>
      <c r="JU66" s="706"/>
      <c r="JV66" s="706"/>
      <c r="JW66" s="706"/>
      <c r="JX66" s="706"/>
      <c r="JY66" s="706"/>
      <c r="JZ66" s="706"/>
      <c r="KA66" s="706"/>
      <c r="KB66" s="706"/>
      <c r="KC66" s="706"/>
      <c r="KD66" s="706"/>
      <c r="KE66" s="706"/>
      <c r="KF66" s="706"/>
      <c r="KG66" s="706"/>
      <c r="KH66" s="706"/>
      <c r="KI66" s="706"/>
      <c r="KJ66" s="706"/>
      <c r="KK66" s="706"/>
      <c r="KL66" s="706"/>
      <c r="KM66" s="706"/>
      <c r="KN66" s="706"/>
      <c r="KO66" s="706"/>
      <c r="KP66" s="706"/>
      <c r="KQ66" s="706"/>
      <c r="KR66" s="706"/>
      <c r="KS66" s="706"/>
      <c r="KT66" s="706"/>
      <c r="KU66" s="706"/>
      <c r="KV66" s="706"/>
      <c r="KW66" s="706"/>
      <c r="KX66" s="706"/>
      <c r="KY66" s="706"/>
      <c r="KZ66" s="706"/>
      <c r="LA66" s="706"/>
      <c r="LB66" s="706"/>
      <c r="LC66" s="706"/>
      <c r="LD66" s="706"/>
      <c r="LE66" s="706"/>
      <c r="LF66" s="706"/>
      <c r="LG66" s="706"/>
      <c r="LH66" s="706"/>
      <c r="LI66" s="706"/>
      <c r="LJ66" s="706"/>
      <c r="LK66" s="706"/>
      <c r="LL66" s="706"/>
      <c r="LM66" s="706"/>
      <c r="LN66" s="706"/>
      <c r="LO66" s="706"/>
      <c r="LP66" s="706"/>
      <c r="LQ66" s="706"/>
      <c r="LR66" s="706"/>
      <c r="LS66" s="706"/>
      <c r="LT66" s="706"/>
      <c r="LU66" s="706"/>
      <c r="LV66" s="706"/>
      <c r="LW66" s="706"/>
      <c r="LX66" s="706"/>
      <c r="LY66" s="706"/>
      <c r="LZ66" s="706"/>
      <c r="MA66" s="706"/>
      <c r="MB66" s="706"/>
      <c r="MC66" s="706"/>
      <c r="MD66" s="706"/>
      <c r="ME66" s="706"/>
      <c r="MF66" s="706"/>
      <c r="MG66" s="706"/>
      <c r="MH66" s="706"/>
      <c r="MI66" s="706"/>
      <c r="MJ66" s="706"/>
      <c r="MK66" s="706"/>
      <c r="ML66" s="706"/>
      <c r="MM66" s="706"/>
      <c r="MN66" s="706"/>
      <c r="MO66" s="706"/>
      <c r="MP66" s="706"/>
      <c r="MQ66" s="706"/>
      <c r="MR66" s="706"/>
      <c r="MS66" s="706"/>
      <c r="MT66" s="706"/>
      <c r="MU66" s="706"/>
      <c r="MV66" s="706"/>
      <c r="MW66" s="706"/>
      <c r="MX66" s="706"/>
      <c r="MY66" s="706"/>
      <c r="MZ66" s="706"/>
      <c r="NA66" s="706"/>
      <c r="NB66" s="706"/>
      <c r="NC66" s="706"/>
      <c r="ND66" s="706"/>
      <c r="NE66" s="706"/>
      <c r="NF66" s="706"/>
      <c r="NG66" s="706"/>
      <c r="NH66" s="706"/>
      <c r="NI66" s="706"/>
      <c r="NJ66" s="706"/>
      <c r="NK66" s="706"/>
      <c r="NL66" s="706"/>
      <c r="NM66" s="706"/>
      <c r="NN66" s="706"/>
      <c r="NO66" s="706"/>
      <c r="NP66" s="706"/>
      <c r="NQ66" s="706"/>
      <c r="NR66" s="706"/>
      <c r="NS66" s="706"/>
      <c r="NT66" s="706"/>
      <c r="NU66" s="706"/>
      <c r="NV66" s="706"/>
      <c r="NW66" s="706"/>
      <c r="NX66" s="706"/>
      <c r="NY66" s="706"/>
      <c r="NZ66" s="706"/>
      <c r="OA66" s="706"/>
      <c r="OB66" s="706"/>
      <c r="OC66" s="706"/>
      <c r="OD66" s="706"/>
      <c r="OE66" s="706"/>
      <c r="OF66" s="706"/>
      <c r="OG66" s="706"/>
      <c r="OH66" s="706"/>
      <c r="OI66" s="706"/>
      <c r="OJ66" s="706"/>
      <c r="OK66" s="706"/>
      <c r="OL66" s="706"/>
      <c r="OM66" s="706"/>
      <c r="ON66" s="706"/>
      <c r="OO66" s="706"/>
      <c r="OP66" s="706"/>
      <c r="OQ66" s="706"/>
      <c r="OR66" s="706"/>
      <c r="OS66" s="706"/>
      <c r="OT66" s="706"/>
      <c r="OU66" s="706"/>
      <c r="OV66" s="706"/>
      <c r="OW66" s="706"/>
      <c r="OX66" s="706"/>
      <c r="OY66" s="706"/>
      <c r="OZ66" s="706"/>
      <c r="PA66" s="706"/>
      <c r="PB66" s="706"/>
      <c r="PC66" s="706"/>
      <c r="PD66" s="706"/>
      <c r="PE66" s="706"/>
      <c r="PF66" s="706"/>
      <c r="PG66" s="706"/>
      <c r="PH66" s="706"/>
      <c r="PI66" s="706"/>
      <c r="PJ66" s="706"/>
      <c r="PK66" s="706"/>
      <c r="PL66" s="706"/>
      <c r="PM66" s="706"/>
      <c r="PN66" s="706"/>
      <c r="PO66" s="706"/>
      <c r="PP66" s="706"/>
      <c r="PQ66" s="706"/>
      <c r="PR66" s="706"/>
      <c r="PS66" s="706"/>
      <c r="PT66" s="706"/>
      <c r="PU66" s="706"/>
      <c r="PV66" s="706"/>
      <c r="PW66" s="706"/>
      <c r="PX66" s="706"/>
      <c r="PY66" s="706"/>
      <c r="PZ66" s="706"/>
      <c r="QA66" s="706"/>
      <c r="QB66" s="706"/>
      <c r="QC66" s="706"/>
      <c r="QD66" s="706"/>
      <c r="QE66" s="706"/>
      <c r="QF66" s="706"/>
      <c r="QG66" s="706"/>
      <c r="QH66" s="706"/>
      <c r="QI66" s="706"/>
      <c r="QJ66" s="706"/>
      <c r="QK66" s="706"/>
      <c r="QL66" s="706"/>
      <c r="QM66" s="706"/>
      <c r="QN66" s="706"/>
      <c r="QO66" s="706"/>
      <c r="QP66" s="706"/>
      <c r="QQ66" s="706"/>
      <c r="QR66" s="706"/>
      <c r="QS66" s="706"/>
      <c r="QT66" s="706"/>
      <c r="QU66" s="706"/>
      <c r="QV66" s="706"/>
      <c r="QW66" s="706"/>
      <c r="QX66" s="706"/>
      <c r="QY66" s="706"/>
      <c r="QZ66" s="706"/>
      <c r="RA66" s="706"/>
      <c r="RB66" s="706"/>
      <c r="RC66" s="706"/>
      <c r="RD66" s="706"/>
      <c r="RE66" s="706"/>
      <c r="RF66" s="706"/>
      <c r="RG66" s="706"/>
      <c r="RH66" s="706"/>
      <c r="RI66" s="706"/>
      <c r="RJ66" s="706"/>
      <c r="RK66" s="706"/>
      <c r="RL66" s="706"/>
      <c r="RM66" s="706"/>
      <c r="RN66" s="706"/>
      <c r="RO66" s="706"/>
      <c r="RP66" s="706"/>
      <c r="RQ66" s="706"/>
      <c r="RR66" s="706"/>
      <c r="RS66" s="706"/>
      <c r="RT66" s="706"/>
      <c r="RU66" s="706"/>
      <c r="RV66" s="706"/>
      <c r="RW66" s="706"/>
      <c r="RX66" s="706"/>
      <c r="RY66" s="706"/>
      <c r="RZ66" s="706"/>
      <c r="SA66" s="706"/>
      <c r="SB66" s="706"/>
      <c r="SC66" s="706"/>
      <c r="SD66" s="706"/>
      <c r="SE66" s="706"/>
      <c r="SF66" s="706"/>
      <c r="SG66" s="706"/>
      <c r="SH66" s="706"/>
      <c r="SI66" s="706"/>
      <c r="SJ66" s="706"/>
      <c r="SK66" s="706"/>
      <c r="SL66" s="706"/>
      <c r="SM66" s="706"/>
      <c r="SN66" s="706"/>
      <c r="SO66" s="706"/>
      <c r="SP66" s="706"/>
      <c r="SQ66" s="706"/>
      <c r="SR66" s="706"/>
      <c r="SS66" s="706"/>
      <c r="ST66" s="706"/>
      <c r="SU66" s="706"/>
      <c r="SV66" s="706"/>
      <c r="SW66" s="706"/>
      <c r="SX66" s="706"/>
      <c r="SY66" s="706"/>
      <c r="SZ66" s="706"/>
      <c r="TA66" s="706"/>
      <c r="TB66" s="706"/>
      <c r="TC66" s="706"/>
      <c r="TD66" s="706"/>
      <c r="TE66" s="706"/>
      <c r="TF66" s="706"/>
      <c r="TG66" s="706"/>
      <c r="TH66" s="706"/>
      <c r="TI66" s="706"/>
      <c r="TJ66" s="706"/>
      <c r="TK66" s="706"/>
      <c r="TL66" s="706"/>
      <c r="TM66" s="706"/>
      <c r="TN66" s="706"/>
      <c r="TO66" s="706"/>
      <c r="TP66" s="706"/>
      <c r="TQ66" s="706"/>
      <c r="TR66" s="706"/>
      <c r="TS66" s="706"/>
      <c r="TT66" s="706"/>
      <c r="TU66" s="706"/>
      <c r="TV66" s="706"/>
      <c r="TW66" s="706"/>
      <c r="TX66" s="706"/>
      <c r="TY66" s="706"/>
      <c r="TZ66" s="706"/>
      <c r="UA66" s="706"/>
      <c r="UB66" s="706"/>
      <c r="UC66" s="706"/>
      <c r="UD66" s="706"/>
      <c r="UE66" s="706"/>
      <c r="UF66" s="706"/>
      <c r="UG66" s="706"/>
      <c r="UH66" s="706"/>
      <c r="UI66" s="706"/>
      <c r="UJ66" s="706"/>
      <c r="UK66" s="706"/>
      <c r="UL66" s="706"/>
      <c r="UM66" s="706"/>
      <c r="UN66" s="706"/>
      <c r="UO66" s="706"/>
      <c r="UP66" s="706"/>
      <c r="UQ66" s="706"/>
      <c r="UR66" s="706"/>
      <c r="US66" s="706"/>
      <c r="UT66" s="706"/>
      <c r="UU66" s="706"/>
      <c r="UV66" s="706"/>
      <c r="UW66" s="706"/>
      <c r="UX66" s="706"/>
      <c r="UY66" s="706"/>
      <c r="UZ66" s="706"/>
      <c r="VA66" s="706"/>
      <c r="VB66" s="706"/>
      <c r="VC66" s="706"/>
      <c r="VD66" s="706"/>
      <c r="VE66" s="706"/>
      <c r="VF66" s="706"/>
      <c r="VG66" s="706"/>
      <c r="VH66" s="706"/>
      <c r="VI66" s="706"/>
      <c r="VJ66" s="706"/>
      <c r="VK66" s="706"/>
      <c r="VL66" s="706"/>
      <c r="VM66" s="706"/>
      <c r="VN66" s="706"/>
      <c r="VO66" s="706"/>
      <c r="VP66" s="706"/>
      <c r="VQ66" s="706"/>
      <c r="VR66" s="706"/>
      <c r="VS66" s="706"/>
      <c r="VT66" s="706"/>
      <c r="VU66" s="706"/>
      <c r="VV66" s="706"/>
      <c r="VW66" s="706"/>
      <c r="VX66" s="706"/>
      <c r="VY66" s="706"/>
      <c r="VZ66" s="706"/>
      <c r="WA66" s="706"/>
      <c r="WB66" s="706"/>
      <c r="WC66" s="706"/>
      <c r="WD66" s="706"/>
      <c r="WE66" s="706"/>
      <c r="WF66" s="706"/>
      <c r="WG66" s="706"/>
      <c r="WH66" s="706"/>
      <c r="WI66" s="706"/>
      <c r="WJ66" s="706"/>
      <c r="WK66" s="706"/>
      <c r="WL66" s="706"/>
      <c r="WM66" s="706"/>
      <c r="WN66" s="706"/>
      <c r="WO66" s="706"/>
      <c r="WP66" s="706"/>
      <c r="WQ66" s="706"/>
      <c r="WR66" s="706"/>
      <c r="WS66" s="706"/>
      <c r="WT66" s="706"/>
      <c r="WU66" s="706"/>
      <c r="WV66" s="706"/>
      <c r="WW66" s="706"/>
      <c r="WX66" s="706"/>
      <c r="WY66" s="706"/>
      <c r="WZ66" s="706"/>
      <c r="XA66" s="706"/>
      <c r="XB66" s="706"/>
      <c r="XC66" s="706"/>
      <c r="XD66" s="706"/>
      <c r="XE66" s="706"/>
      <c r="XF66" s="706"/>
      <c r="XG66" s="706"/>
      <c r="XH66" s="706"/>
      <c r="XI66" s="706"/>
      <c r="XJ66" s="706"/>
      <c r="XK66" s="706"/>
      <c r="XL66" s="706"/>
      <c r="XM66" s="706"/>
      <c r="XN66" s="706"/>
      <c r="XO66" s="706"/>
      <c r="XP66" s="706"/>
      <c r="XQ66" s="706"/>
      <c r="XR66" s="706"/>
      <c r="XS66" s="706"/>
      <c r="XT66" s="706"/>
      <c r="XU66" s="706"/>
      <c r="XV66" s="706"/>
      <c r="XW66" s="706"/>
      <c r="XX66" s="706"/>
      <c r="XY66" s="706"/>
      <c r="XZ66" s="706"/>
      <c r="YA66" s="706"/>
      <c r="YB66" s="706"/>
      <c r="YC66" s="706"/>
      <c r="YD66" s="706"/>
      <c r="YE66" s="706"/>
      <c r="YF66" s="706"/>
      <c r="YG66" s="706"/>
      <c r="YH66" s="706"/>
      <c r="YI66" s="706"/>
      <c r="YJ66" s="706"/>
      <c r="YK66" s="706"/>
      <c r="YL66" s="706"/>
      <c r="YM66" s="706"/>
      <c r="YN66" s="706"/>
      <c r="YO66" s="706"/>
      <c r="YP66" s="706"/>
      <c r="YQ66" s="706"/>
      <c r="YR66" s="706"/>
      <c r="YS66" s="706"/>
      <c r="YT66" s="706"/>
      <c r="YU66" s="706"/>
      <c r="YV66" s="706"/>
      <c r="YW66" s="706"/>
      <c r="YX66" s="706"/>
      <c r="YY66" s="706"/>
      <c r="YZ66" s="706"/>
      <c r="ZA66" s="706"/>
      <c r="ZB66" s="706"/>
      <c r="ZC66" s="706"/>
      <c r="ZD66" s="706"/>
      <c r="ZE66" s="706"/>
      <c r="ZF66" s="706"/>
      <c r="ZG66" s="706"/>
      <c r="ZH66" s="706"/>
      <c r="ZI66" s="706"/>
      <c r="ZJ66" s="706"/>
      <c r="ZK66" s="706"/>
      <c r="ZL66" s="706"/>
      <c r="ZM66" s="706"/>
      <c r="ZN66" s="706"/>
      <c r="ZO66" s="706"/>
      <c r="ZP66" s="706"/>
      <c r="ZQ66" s="706"/>
      <c r="ZR66" s="706"/>
      <c r="ZS66" s="706"/>
      <c r="ZT66" s="706"/>
      <c r="ZU66" s="706"/>
      <c r="ZV66" s="706"/>
      <c r="ZW66" s="706"/>
      <c r="ZX66" s="706"/>
      <c r="ZY66" s="706"/>
      <c r="ZZ66" s="706"/>
      <c r="AAA66" s="706"/>
      <c r="AAB66" s="706"/>
      <c r="AAC66" s="706"/>
      <c r="AAD66" s="706"/>
      <c r="AAE66" s="706"/>
      <c r="AAF66" s="706"/>
      <c r="AAG66" s="706"/>
      <c r="AAH66" s="706"/>
      <c r="AAI66" s="706"/>
      <c r="AAJ66" s="706"/>
      <c r="AAK66" s="706"/>
      <c r="AAL66" s="706"/>
      <c r="AAM66" s="706"/>
      <c r="AAN66" s="706"/>
      <c r="AAO66" s="706"/>
      <c r="AAP66" s="706"/>
      <c r="AAQ66" s="706"/>
      <c r="AAR66" s="706"/>
      <c r="AAS66" s="706"/>
      <c r="AAT66" s="706"/>
      <c r="AAU66" s="706"/>
      <c r="AAV66" s="706"/>
      <c r="AAW66" s="706"/>
      <c r="AAX66" s="706"/>
      <c r="AAY66" s="706"/>
      <c r="AAZ66" s="706"/>
      <c r="ABA66" s="706"/>
      <c r="ABB66" s="706"/>
      <c r="ABC66" s="706"/>
      <c r="ABD66" s="706"/>
      <c r="ABE66" s="706"/>
      <c r="ABF66" s="706"/>
      <c r="ABG66" s="706"/>
      <c r="ABH66" s="706"/>
      <c r="ABI66" s="706"/>
      <c r="ABJ66" s="706"/>
      <c r="ABK66" s="706"/>
      <c r="ABL66" s="706"/>
      <c r="ABM66" s="706"/>
      <c r="ABN66" s="706"/>
      <c r="ABO66" s="706"/>
      <c r="ABP66" s="706"/>
      <c r="ABQ66" s="706"/>
      <c r="ABR66" s="706"/>
      <c r="ABS66" s="706"/>
      <c r="ABT66" s="706"/>
      <c r="ABU66" s="706"/>
      <c r="ABV66" s="706"/>
      <c r="ABW66" s="706"/>
      <c r="ABX66" s="706"/>
      <c r="ABY66" s="706"/>
      <c r="ABZ66" s="706"/>
      <c r="ACA66" s="706"/>
      <c r="ACB66" s="706"/>
      <c r="ACC66" s="706"/>
      <c r="ACD66" s="706"/>
      <c r="ACE66" s="706"/>
      <c r="ACF66" s="706"/>
      <c r="ACG66" s="706"/>
      <c r="ACH66" s="706"/>
      <c r="ACI66" s="706"/>
      <c r="ACJ66" s="706"/>
      <c r="ACK66" s="706"/>
      <c r="ACL66" s="706"/>
      <c r="ACM66" s="706"/>
      <c r="ACN66" s="706"/>
      <c r="ACO66" s="706"/>
      <c r="ACP66" s="706"/>
      <c r="ACQ66" s="706"/>
      <c r="ACR66" s="706"/>
      <c r="ACS66" s="706"/>
      <c r="ACT66" s="706"/>
      <c r="ACU66" s="706"/>
      <c r="ACV66" s="706"/>
      <c r="ACW66" s="706"/>
      <c r="ACX66" s="706"/>
      <c r="ACY66" s="706"/>
      <c r="ACZ66" s="706"/>
      <c r="ADA66" s="706"/>
      <c r="ADB66" s="706"/>
      <c r="ADC66" s="706"/>
      <c r="ADD66" s="706"/>
      <c r="ADE66" s="706"/>
      <c r="ADF66" s="706"/>
      <c r="ADG66" s="706"/>
      <c r="ADH66" s="706"/>
      <c r="ADI66" s="706"/>
      <c r="ADJ66" s="706"/>
      <c r="ADK66" s="706"/>
      <c r="ADL66" s="706"/>
      <c r="ADM66" s="706"/>
      <c r="ADN66" s="706"/>
      <c r="ADO66" s="706"/>
      <c r="ADP66" s="706"/>
      <c r="ADQ66" s="706"/>
      <c r="ADR66" s="706"/>
      <c r="ADS66" s="706"/>
      <c r="ADT66" s="706"/>
      <c r="ADU66" s="706"/>
      <c r="ADV66" s="706"/>
      <c r="ADW66" s="706"/>
      <c r="ADX66" s="706"/>
      <c r="ADY66" s="706"/>
      <c r="ADZ66" s="706"/>
      <c r="AEA66" s="706"/>
      <c r="AEB66" s="706"/>
      <c r="AEC66" s="706"/>
      <c r="AED66" s="706"/>
      <c r="AEE66" s="706"/>
      <c r="AEF66" s="706"/>
      <c r="AEG66" s="706"/>
      <c r="AEH66" s="706"/>
      <c r="AEI66" s="706"/>
      <c r="AEJ66" s="706"/>
      <c r="AEK66" s="706"/>
      <c r="AEL66" s="706"/>
      <c r="AEM66" s="706"/>
      <c r="AEN66" s="706"/>
      <c r="AEO66" s="706"/>
      <c r="AEP66" s="706"/>
      <c r="AEQ66" s="706"/>
      <c r="AER66" s="706"/>
      <c r="AES66" s="706"/>
      <c r="AET66" s="706"/>
      <c r="AEU66" s="706"/>
      <c r="AEV66" s="706"/>
      <c r="AEW66" s="706"/>
      <c r="AEX66" s="706"/>
      <c r="AEY66" s="706"/>
      <c r="AEZ66" s="706"/>
      <c r="AFA66" s="706"/>
      <c r="AFB66" s="706"/>
      <c r="AFC66" s="706"/>
      <c r="AFD66" s="706"/>
      <c r="AFE66" s="706"/>
      <c r="AFF66" s="706"/>
      <c r="AFG66" s="706"/>
      <c r="AFH66" s="706"/>
      <c r="AFI66" s="706"/>
      <c r="AFJ66" s="706"/>
      <c r="AFK66" s="706"/>
      <c r="AFL66" s="706"/>
      <c r="AFM66" s="706"/>
      <c r="AFN66" s="706"/>
      <c r="AFO66" s="706"/>
      <c r="AFP66" s="706"/>
      <c r="AFQ66" s="706"/>
      <c r="AFR66" s="706"/>
      <c r="AFS66" s="706"/>
      <c r="AFT66" s="706"/>
      <c r="AFU66" s="706"/>
      <c r="AFV66" s="706"/>
      <c r="AFW66" s="706"/>
      <c r="AFX66" s="706"/>
      <c r="AFY66" s="706"/>
      <c r="AFZ66" s="706"/>
      <c r="AGA66" s="706"/>
      <c r="AGB66" s="706"/>
      <c r="AGC66" s="706"/>
      <c r="AGD66" s="706"/>
      <c r="AGE66" s="706"/>
      <c r="AGF66" s="706"/>
      <c r="AGG66" s="706"/>
      <c r="AGH66" s="706"/>
      <c r="AGI66" s="706"/>
      <c r="AGJ66" s="706"/>
      <c r="AGK66" s="706"/>
      <c r="AGL66" s="706"/>
      <c r="AGM66" s="706"/>
      <c r="AGN66" s="706"/>
      <c r="AGO66" s="706"/>
      <c r="AGP66" s="706"/>
      <c r="AGQ66" s="706"/>
      <c r="AGR66" s="706"/>
      <c r="AGS66" s="706"/>
      <c r="AGT66" s="706"/>
      <c r="AGU66" s="706"/>
      <c r="AGV66" s="706"/>
      <c r="AGW66" s="706"/>
      <c r="AGX66" s="706"/>
      <c r="AGY66" s="706"/>
      <c r="AGZ66" s="706"/>
      <c r="AHA66" s="706"/>
      <c r="AHB66" s="706"/>
      <c r="AHC66" s="706"/>
      <c r="AHD66" s="706"/>
      <c r="AHE66" s="706"/>
      <c r="AHF66" s="706"/>
      <c r="AHG66" s="706"/>
      <c r="AHH66" s="706"/>
      <c r="AHI66" s="706"/>
      <c r="AHJ66" s="706"/>
      <c r="AHK66" s="706"/>
      <c r="AHL66" s="706"/>
      <c r="AHM66" s="706"/>
      <c r="AHN66" s="706"/>
      <c r="AHO66" s="706"/>
      <c r="AHP66" s="706"/>
      <c r="AHQ66" s="706"/>
      <c r="AHR66" s="706"/>
      <c r="AHS66" s="706"/>
      <c r="AHT66" s="706"/>
      <c r="AHU66" s="706"/>
      <c r="AHV66" s="706"/>
      <c r="AHW66" s="706"/>
      <c r="AHX66" s="706"/>
      <c r="AHY66" s="706"/>
      <c r="AHZ66" s="706"/>
      <c r="AIA66" s="706"/>
      <c r="AIB66" s="706"/>
      <c r="AIC66" s="706"/>
      <c r="AID66" s="706"/>
      <c r="AIE66" s="706"/>
      <c r="AIF66" s="706"/>
      <c r="AIG66" s="706"/>
      <c r="AIH66" s="706"/>
      <c r="AII66" s="706"/>
      <c r="AIJ66" s="706"/>
      <c r="AIK66" s="706"/>
      <c r="AIL66" s="706"/>
      <c r="AIM66" s="706"/>
      <c r="AIN66" s="706"/>
      <c r="AIO66" s="706"/>
      <c r="AIP66" s="706"/>
      <c r="AIQ66" s="706"/>
      <c r="AIR66" s="706"/>
      <c r="AIS66" s="706"/>
      <c r="AIT66" s="706"/>
      <c r="AIU66" s="706"/>
      <c r="AIV66" s="706"/>
      <c r="AIW66" s="706"/>
      <c r="AIX66" s="706"/>
      <c r="AIY66" s="706"/>
      <c r="AIZ66" s="706"/>
      <c r="AJA66" s="706"/>
      <c r="AJB66" s="706"/>
      <c r="AJC66" s="706"/>
      <c r="AJD66" s="706"/>
      <c r="AJE66" s="706"/>
      <c r="AJF66" s="706"/>
      <c r="AJG66" s="706"/>
      <c r="AJH66" s="706"/>
      <c r="AJI66" s="706"/>
      <c r="AJJ66" s="706"/>
      <c r="AJK66" s="706"/>
      <c r="AJL66" s="706"/>
      <c r="AJM66" s="706"/>
      <c r="AJN66" s="706"/>
      <c r="AJO66" s="706"/>
      <c r="AJP66" s="706"/>
      <c r="AJQ66" s="706"/>
      <c r="AJR66" s="706"/>
      <c r="AJS66" s="706"/>
      <c r="AJT66" s="706"/>
      <c r="AJU66" s="706"/>
      <c r="AJV66" s="706"/>
      <c r="AJW66" s="706"/>
      <c r="AJX66" s="706"/>
      <c r="AJY66" s="706"/>
      <c r="AJZ66" s="706"/>
      <c r="AKA66" s="706"/>
      <c r="AKB66" s="706"/>
      <c r="AKC66" s="706"/>
      <c r="AKD66" s="706"/>
      <c r="AKE66" s="706"/>
      <c r="AKF66" s="706"/>
      <c r="AKG66" s="706"/>
      <c r="AKH66" s="706"/>
      <c r="AKI66" s="706"/>
      <c r="AKJ66" s="706"/>
      <c r="AKK66" s="706"/>
      <c r="AKL66" s="706"/>
      <c r="AKM66" s="706"/>
      <c r="AKN66" s="706"/>
      <c r="AKO66" s="706"/>
      <c r="AKP66" s="706"/>
      <c r="AKQ66" s="706"/>
      <c r="AKR66" s="706"/>
      <c r="AKS66" s="706"/>
      <c r="AKT66" s="706"/>
      <c r="AKU66" s="706"/>
      <c r="AKV66" s="706"/>
      <c r="AKW66" s="706"/>
      <c r="AKX66" s="706"/>
      <c r="AKY66" s="706"/>
      <c r="AKZ66" s="706"/>
      <c r="ALA66" s="706"/>
      <c r="ALB66" s="706"/>
      <c r="ALC66" s="706"/>
      <c r="ALD66" s="706"/>
      <c r="ALE66" s="706"/>
      <c r="ALF66" s="706"/>
      <c r="ALG66" s="706"/>
      <c r="ALH66" s="706"/>
      <c r="ALI66" s="706"/>
      <c r="ALJ66" s="706"/>
      <c r="ALK66" s="706"/>
      <c r="ALL66" s="706"/>
      <c r="ALM66" s="706"/>
      <c r="ALN66" s="706"/>
      <c r="ALO66" s="706"/>
      <c r="ALP66" s="706"/>
      <c r="ALQ66" s="706"/>
      <c r="ALR66" s="706"/>
      <c r="ALS66" s="706"/>
      <c r="ALT66" s="706"/>
      <c r="ALU66" s="706"/>
      <c r="ALV66" s="706"/>
      <c r="ALW66" s="706"/>
      <c r="ALX66" s="706"/>
      <c r="ALY66" s="706"/>
      <c r="ALZ66" s="706"/>
      <c r="AMA66" s="706"/>
      <c r="AMB66" s="706"/>
      <c r="AMC66" s="706"/>
      <c r="AMD66" s="706"/>
      <c r="AME66" s="706"/>
      <c r="AMF66" s="706"/>
      <c r="AMG66" s="706"/>
      <c r="AMH66" s="706"/>
      <c r="AMI66" s="706"/>
      <c r="AMJ66" s="706"/>
      <c r="AMK66" s="706"/>
      <c r="AML66" s="706"/>
      <c r="AMM66" s="706"/>
      <c r="AMN66" s="706"/>
      <c r="AMO66" s="706"/>
      <c r="AMP66" s="706"/>
      <c r="AMQ66" s="706"/>
      <c r="AMR66" s="706"/>
      <c r="AMS66" s="706"/>
      <c r="AMT66" s="706"/>
      <c r="AMU66" s="706"/>
      <c r="AMV66" s="706"/>
      <c r="AMW66" s="706"/>
      <c r="AMX66" s="706"/>
      <c r="AMY66" s="706"/>
      <c r="AMZ66" s="706"/>
      <c r="ANA66" s="706"/>
      <c r="ANB66" s="706"/>
      <c r="ANC66" s="706"/>
      <c r="AND66" s="706"/>
      <c r="ANE66" s="706"/>
      <c r="ANF66" s="706"/>
      <c r="ANG66" s="706"/>
      <c r="ANH66" s="706"/>
      <c r="ANI66" s="706"/>
      <c r="ANJ66" s="706"/>
      <c r="ANK66" s="706"/>
      <c r="ANL66" s="706"/>
      <c r="ANM66" s="706"/>
      <c r="ANN66" s="706"/>
      <c r="ANO66" s="706"/>
      <c r="ANP66" s="706"/>
      <c r="ANQ66" s="706"/>
      <c r="ANR66" s="706"/>
      <c r="ANS66" s="706"/>
      <c r="ANT66" s="706"/>
      <c r="ANU66" s="706"/>
      <c r="ANV66" s="706"/>
      <c r="ANW66" s="706"/>
      <c r="ANX66" s="706"/>
      <c r="ANY66" s="706"/>
      <c r="ANZ66" s="706"/>
      <c r="AOA66" s="706"/>
      <c r="AOB66" s="706"/>
      <c r="AOC66" s="706"/>
      <c r="AOD66" s="706"/>
      <c r="AOE66" s="706"/>
      <c r="AOF66" s="706"/>
      <c r="AOG66" s="706"/>
      <c r="AOH66" s="706"/>
      <c r="AOI66" s="706"/>
      <c r="AOJ66" s="706"/>
      <c r="AOK66" s="706"/>
      <c r="AOL66" s="706"/>
      <c r="AOM66" s="706"/>
      <c r="AON66" s="706"/>
      <c r="AOO66" s="706"/>
      <c r="AOP66" s="706"/>
      <c r="AOQ66" s="706"/>
      <c r="AOR66" s="706"/>
      <c r="AOS66" s="706"/>
      <c r="AOT66" s="706"/>
      <c r="AOU66" s="706"/>
      <c r="AOV66" s="706"/>
      <c r="AOW66" s="706"/>
      <c r="AOX66" s="706"/>
      <c r="AOY66" s="706"/>
      <c r="AOZ66" s="706"/>
      <c r="APA66" s="706"/>
      <c r="APB66" s="706"/>
      <c r="APC66" s="706"/>
      <c r="APD66" s="706"/>
      <c r="APE66" s="706"/>
      <c r="APF66" s="706"/>
      <c r="APG66" s="706"/>
      <c r="APH66" s="706"/>
      <c r="API66" s="706"/>
      <c r="APJ66" s="706"/>
      <c r="APK66" s="706"/>
      <c r="APL66" s="706"/>
      <c r="APM66" s="706"/>
      <c r="APN66" s="706"/>
      <c r="APO66" s="706"/>
      <c r="APP66" s="706"/>
      <c r="APQ66" s="706"/>
      <c r="APR66" s="706"/>
      <c r="APS66" s="706"/>
      <c r="APT66" s="706"/>
      <c r="APU66" s="706"/>
      <c r="APV66" s="706"/>
      <c r="APW66" s="706"/>
      <c r="APX66" s="706"/>
      <c r="APY66" s="706"/>
      <c r="APZ66" s="706"/>
      <c r="AQA66" s="706"/>
      <c r="AQB66" s="706"/>
      <c r="AQC66" s="706"/>
      <c r="AQD66" s="706"/>
      <c r="AQE66" s="706"/>
      <c r="AQF66" s="706"/>
      <c r="AQG66" s="706"/>
      <c r="AQH66" s="706"/>
      <c r="AQI66" s="706"/>
      <c r="AQJ66" s="706"/>
      <c r="AQK66" s="706"/>
      <c r="AQL66" s="706"/>
      <c r="AQM66" s="706"/>
      <c r="AQN66" s="706"/>
      <c r="AQO66" s="706"/>
      <c r="AQP66" s="706"/>
      <c r="AQQ66" s="706"/>
      <c r="AQR66" s="706"/>
      <c r="AQS66" s="706"/>
      <c r="AQT66" s="706"/>
      <c r="AQU66" s="706"/>
      <c r="AQV66" s="706"/>
      <c r="AQW66" s="706"/>
      <c r="AQX66" s="706"/>
      <c r="AQY66" s="706"/>
      <c r="AQZ66" s="706"/>
      <c r="ARA66" s="706"/>
      <c r="ARB66" s="706"/>
      <c r="ARC66" s="706"/>
      <c r="ARD66" s="706"/>
      <c r="ARE66" s="706"/>
      <c r="ARF66" s="706"/>
      <c r="ARG66" s="706"/>
      <c r="ARH66" s="706"/>
      <c r="ARI66" s="706"/>
      <c r="ARJ66" s="706"/>
      <c r="ARK66" s="706"/>
      <c r="ARL66" s="706"/>
      <c r="ARM66" s="706"/>
      <c r="ARN66" s="706"/>
      <c r="ARO66" s="706"/>
      <c r="ARP66" s="706"/>
      <c r="ARQ66" s="706"/>
      <c r="ARR66" s="706"/>
      <c r="ARS66" s="706"/>
      <c r="ART66" s="706"/>
      <c r="ARU66" s="706"/>
      <c r="ARV66" s="706"/>
      <c r="ARW66" s="706"/>
      <c r="ARX66" s="706"/>
      <c r="ARY66" s="706"/>
      <c r="ARZ66" s="706"/>
      <c r="ASA66" s="706"/>
      <c r="ASB66" s="706"/>
      <c r="ASC66" s="706"/>
      <c r="ASD66" s="706"/>
      <c r="ASE66" s="706"/>
      <c r="ASF66" s="706"/>
      <c r="ASG66" s="706"/>
      <c r="ASH66" s="706"/>
      <c r="ASI66" s="706"/>
      <c r="ASJ66" s="706"/>
      <c r="ASK66" s="706"/>
      <c r="ASL66" s="706"/>
      <c r="ASM66" s="706"/>
      <c r="ASN66" s="706"/>
      <c r="ASO66" s="706"/>
      <c r="ASP66" s="706"/>
      <c r="ASQ66" s="706"/>
      <c r="ASR66" s="706"/>
      <c r="ASS66" s="706"/>
      <c r="AST66" s="706"/>
      <c r="ASU66" s="706"/>
      <c r="ASV66" s="706"/>
      <c r="ASW66" s="706"/>
      <c r="ASX66" s="706"/>
      <c r="ASY66" s="706"/>
      <c r="ASZ66" s="706"/>
      <c r="ATA66" s="706"/>
      <c r="ATB66" s="706"/>
      <c r="ATC66" s="706"/>
      <c r="ATD66" s="706"/>
      <c r="ATE66" s="706"/>
      <c r="ATF66" s="706"/>
      <c r="ATG66" s="706"/>
      <c r="ATH66" s="706"/>
      <c r="ATI66" s="706"/>
      <c r="ATJ66" s="706"/>
      <c r="ATK66" s="706"/>
      <c r="ATL66" s="706"/>
      <c r="ATM66" s="706"/>
      <c r="ATN66" s="706"/>
      <c r="ATO66" s="706"/>
      <c r="ATP66" s="706"/>
      <c r="ATQ66" s="706"/>
      <c r="ATR66" s="706"/>
      <c r="ATS66" s="706"/>
      <c r="ATT66" s="706"/>
      <c r="ATU66" s="706"/>
      <c r="ATV66" s="706"/>
      <c r="ATW66" s="706"/>
      <c r="ATX66" s="706"/>
      <c r="ATY66" s="706"/>
      <c r="ATZ66" s="706"/>
      <c r="AUA66" s="706"/>
      <c r="AUB66" s="706"/>
      <c r="AUC66" s="706"/>
      <c r="AUD66" s="706"/>
      <c r="AUE66" s="706"/>
      <c r="AUF66" s="706"/>
      <c r="AUG66" s="706"/>
      <c r="AUH66" s="706"/>
      <c r="AUI66" s="706"/>
      <c r="AUJ66" s="706"/>
      <c r="AUK66" s="706"/>
      <c r="AUL66" s="706"/>
      <c r="AUM66" s="706"/>
      <c r="AUN66" s="706"/>
      <c r="AUO66" s="706"/>
      <c r="AUP66" s="706"/>
      <c r="AUQ66" s="706"/>
      <c r="AUR66" s="706"/>
      <c r="AUS66" s="706"/>
      <c r="AUT66" s="706"/>
      <c r="AUU66" s="706"/>
      <c r="AUV66" s="706"/>
      <c r="AUW66" s="706"/>
      <c r="AUX66" s="706"/>
      <c r="AUY66" s="706"/>
      <c r="AUZ66" s="706"/>
      <c r="AVA66" s="706"/>
      <c r="AVB66" s="706"/>
      <c r="AVC66" s="706"/>
      <c r="AVD66" s="706"/>
      <c r="AVE66" s="706"/>
      <c r="AVF66" s="706"/>
      <c r="AVG66" s="706"/>
      <c r="AVH66" s="706"/>
      <c r="AVI66" s="706"/>
      <c r="AVJ66" s="706"/>
      <c r="AVK66" s="706"/>
      <c r="AVL66" s="706"/>
      <c r="AVM66" s="706"/>
      <c r="AVN66" s="706"/>
      <c r="AVO66" s="706"/>
      <c r="AVP66" s="706"/>
      <c r="AVQ66" s="706"/>
      <c r="AVR66" s="706"/>
      <c r="AVS66" s="706"/>
      <c r="AVT66" s="706"/>
      <c r="AVU66" s="706"/>
      <c r="AVV66" s="706"/>
      <c r="AVW66" s="706"/>
      <c r="AVX66" s="706"/>
      <c r="AVY66" s="706"/>
      <c r="AVZ66" s="706"/>
      <c r="AWA66" s="706"/>
      <c r="AWB66" s="706"/>
      <c r="AWC66" s="706"/>
      <c r="AWD66" s="706"/>
      <c r="AWE66" s="706"/>
      <c r="AWF66" s="706"/>
      <c r="AWG66" s="706"/>
      <c r="AWH66" s="706"/>
      <c r="AWI66" s="706"/>
      <c r="AWJ66" s="706"/>
      <c r="AWK66" s="706"/>
      <c r="AWL66" s="706"/>
      <c r="AWM66" s="706"/>
      <c r="AWN66" s="706"/>
      <c r="AWO66" s="706"/>
      <c r="AWP66" s="706"/>
      <c r="AWQ66" s="706"/>
      <c r="AWR66" s="706"/>
      <c r="AWS66" s="706"/>
      <c r="AWT66" s="706"/>
      <c r="AWU66" s="706"/>
      <c r="AWV66" s="706"/>
      <c r="AWW66" s="706"/>
      <c r="AWX66" s="706"/>
      <c r="AWY66" s="706"/>
      <c r="AWZ66" s="706"/>
      <c r="AXA66" s="706"/>
      <c r="AXB66" s="706"/>
      <c r="AXC66" s="706"/>
      <c r="AXD66" s="706"/>
      <c r="AXE66" s="706"/>
      <c r="AXF66" s="706"/>
      <c r="AXG66" s="706"/>
      <c r="AXH66" s="706"/>
      <c r="AXI66" s="706"/>
      <c r="AXJ66" s="706"/>
      <c r="AXK66" s="706"/>
      <c r="AXL66" s="706"/>
      <c r="AXM66" s="706"/>
      <c r="AXN66" s="706"/>
      <c r="AXO66" s="706"/>
      <c r="AXP66" s="706"/>
      <c r="AXQ66" s="706"/>
      <c r="AXR66" s="706"/>
      <c r="AXS66" s="706"/>
      <c r="AXT66" s="706"/>
      <c r="AXU66" s="706"/>
      <c r="AXV66" s="706"/>
      <c r="AXW66" s="706"/>
      <c r="AXX66" s="706"/>
      <c r="AXY66" s="706"/>
      <c r="AXZ66" s="706"/>
      <c r="AYA66" s="706"/>
      <c r="AYB66" s="706"/>
      <c r="AYC66" s="706"/>
      <c r="AYD66" s="706"/>
      <c r="AYE66" s="706"/>
      <c r="AYF66" s="706"/>
      <c r="AYG66" s="706"/>
      <c r="AYH66" s="706"/>
      <c r="AYI66" s="706"/>
      <c r="AYJ66" s="706"/>
      <c r="AYK66" s="706"/>
      <c r="AYL66" s="706"/>
      <c r="AYM66" s="706"/>
      <c r="AYN66" s="706"/>
      <c r="AYO66" s="706"/>
      <c r="AYP66" s="706"/>
      <c r="AYQ66" s="706"/>
      <c r="AYR66" s="706"/>
      <c r="AYS66" s="706"/>
      <c r="AYT66" s="706"/>
      <c r="AYU66" s="706"/>
      <c r="AYV66" s="706"/>
      <c r="AYW66" s="706"/>
      <c r="AYX66" s="706"/>
      <c r="AYY66" s="706"/>
      <c r="AYZ66" s="706"/>
      <c r="AZA66" s="706"/>
      <c r="AZB66" s="706"/>
      <c r="AZC66" s="706"/>
      <c r="AZD66" s="706"/>
      <c r="AZE66" s="706"/>
      <c r="AZF66" s="706"/>
      <c r="AZG66" s="706"/>
      <c r="AZH66" s="706"/>
      <c r="AZI66" s="706"/>
      <c r="AZJ66" s="706"/>
      <c r="AZK66" s="706"/>
      <c r="AZL66" s="706"/>
      <c r="AZM66" s="706"/>
      <c r="AZN66" s="706"/>
      <c r="AZO66" s="706"/>
      <c r="AZP66" s="706"/>
      <c r="AZQ66" s="706"/>
      <c r="AZR66" s="706"/>
      <c r="AZS66" s="706"/>
      <c r="AZT66" s="706"/>
      <c r="AZU66" s="706"/>
      <c r="AZV66" s="706"/>
      <c r="AZW66" s="706"/>
      <c r="AZX66" s="706"/>
      <c r="AZY66" s="706"/>
      <c r="AZZ66" s="706"/>
      <c r="BAA66" s="706"/>
      <c r="BAB66" s="706"/>
      <c r="BAC66" s="706"/>
      <c r="BAD66" s="706"/>
      <c r="BAE66" s="706"/>
      <c r="BAF66" s="706"/>
      <c r="BAG66" s="706"/>
      <c r="BAH66" s="706"/>
      <c r="BAI66" s="706"/>
      <c r="BAJ66" s="706"/>
      <c r="BAK66" s="706"/>
      <c r="BAL66" s="706"/>
      <c r="BAM66" s="706"/>
      <c r="BAN66" s="706"/>
      <c r="BAO66" s="706"/>
      <c r="BAP66" s="706"/>
      <c r="BAQ66" s="706"/>
      <c r="BAR66" s="706"/>
      <c r="BAS66" s="706"/>
      <c r="BAT66" s="706"/>
      <c r="BAU66" s="706"/>
      <c r="BAV66" s="706"/>
      <c r="BAW66" s="706"/>
      <c r="BAX66" s="706"/>
      <c r="BAY66" s="706"/>
      <c r="BAZ66" s="706"/>
      <c r="BBA66" s="706"/>
      <c r="BBB66" s="706"/>
      <c r="BBC66" s="706"/>
      <c r="BBD66" s="706"/>
      <c r="BBE66" s="706"/>
      <c r="BBF66" s="706"/>
      <c r="BBG66" s="706"/>
      <c r="BBH66" s="706"/>
      <c r="BBI66" s="706"/>
      <c r="BBJ66" s="706"/>
      <c r="BBK66" s="706"/>
      <c r="BBL66" s="706"/>
      <c r="BBM66" s="706"/>
      <c r="BBN66" s="706"/>
      <c r="BBO66" s="706"/>
      <c r="BBP66" s="706"/>
      <c r="BBQ66" s="706"/>
      <c r="BBR66" s="706"/>
      <c r="BBS66" s="706"/>
      <c r="BBT66" s="706"/>
      <c r="BBU66" s="706"/>
      <c r="BBV66" s="706"/>
      <c r="BBW66" s="706"/>
      <c r="BBX66" s="706"/>
      <c r="BBY66" s="706"/>
      <c r="BBZ66" s="706"/>
      <c r="BCA66" s="706"/>
      <c r="BCB66" s="706"/>
      <c r="BCC66" s="706"/>
      <c r="BCD66" s="706"/>
      <c r="BCE66" s="706"/>
      <c r="BCF66" s="706"/>
      <c r="BCG66" s="706"/>
      <c r="BCH66" s="706"/>
      <c r="BCI66" s="706"/>
      <c r="BCJ66" s="706"/>
      <c r="BCK66" s="706"/>
      <c r="BCL66" s="706"/>
      <c r="BCM66" s="706"/>
      <c r="BCN66" s="706"/>
      <c r="BCO66" s="706"/>
      <c r="BCP66" s="706"/>
      <c r="BCQ66" s="706"/>
      <c r="BCR66" s="706"/>
      <c r="BCS66" s="706"/>
      <c r="BCT66" s="706"/>
      <c r="BCU66" s="706"/>
      <c r="BCV66" s="706"/>
      <c r="BCW66" s="706"/>
      <c r="BCX66" s="706"/>
      <c r="BCY66" s="706"/>
      <c r="BCZ66" s="706"/>
      <c r="BDA66" s="706"/>
      <c r="BDB66" s="706"/>
      <c r="BDC66" s="706"/>
      <c r="BDD66" s="706"/>
      <c r="BDE66" s="706"/>
      <c r="BDF66" s="706"/>
      <c r="BDG66" s="706"/>
      <c r="BDH66" s="706"/>
      <c r="BDI66" s="706"/>
      <c r="BDJ66" s="706"/>
      <c r="BDK66" s="706"/>
      <c r="BDL66" s="706"/>
      <c r="BDM66" s="706"/>
      <c r="BDN66" s="706"/>
      <c r="BDO66" s="706"/>
      <c r="BDP66" s="706"/>
      <c r="BDQ66" s="706"/>
      <c r="BDR66" s="706"/>
      <c r="BDS66" s="706"/>
      <c r="BDT66" s="706"/>
      <c r="BDU66" s="706"/>
      <c r="BDV66" s="706"/>
      <c r="BDW66" s="706"/>
      <c r="BDX66" s="706"/>
      <c r="BDY66" s="706"/>
      <c r="BDZ66" s="706"/>
      <c r="BEA66" s="706"/>
      <c r="BEB66" s="706"/>
      <c r="BEC66" s="706"/>
      <c r="BED66" s="706"/>
      <c r="BEE66" s="706"/>
      <c r="BEF66" s="706"/>
      <c r="BEG66" s="706"/>
      <c r="BEH66" s="706"/>
      <c r="BEI66" s="706"/>
      <c r="BEJ66" s="706"/>
      <c r="BEK66" s="706"/>
      <c r="BEL66" s="706"/>
      <c r="BEM66" s="706"/>
      <c r="BEN66" s="706"/>
      <c r="BEO66" s="706"/>
      <c r="BEP66" s="706"/>
      <c r="BEQ66" s="706"/>
      <c r="BER66" s="706"/>
      <c r="BES66" s="706"/>
      <c r="BET66" s="706"/>
      <c r="BEU66" s="706"/>
      <c r="BEV66" s="706"/>
      <c r="BEW66" s="706"/>
      <c r="BEX66" s="706"/>
      <c r="BEY66" s="706"/>
      <c r="BEZ66" s="706"/>
      <c r="BFA66" s="706"/>
      <c r="BFB66" s="706"/>
      <c r="BFC66" s="706"/>
      <c r="BFD66" s="706"/>
      <c r="BFE66" s="706"/>
      <c r="BFF66" s="706"/>
      <c r="BFG66" s="706"/>
      <c r="BFH66" s="706"/>
      <c r="BFI66" s="706"/>
      <c r="BFJ66" s="706"/>
      <c r="BFK66" s="706"/>
      <c r="BFL66" s="706"/>
      <c r="BFM66" s="706"/>
      <c r="BFN66" s="706"/>
      <c r="BFO66" s="706"/>
      <c r="BFP66" s="706"/>
      <c r="BFQ66" s="706"/>
      <c r="BFR66" s="706"/>
      <c r="BFS66" s="706"/>
      <c r="BFT66" s="706"/>
      <c r="BFU66" s="706"/>
      <c r="BFV66" s="706"/>
      <c r="BFW66" s="706"/>
      <c r="BFX66" s="706"/>
      <c r="BFY66" s="706"/>
      <c r="BFZ66" s="706"/>
      <c r="BGA66" s="706"/>
      <c r="BGB66" s="706"/>
      <c r="BGC66" s="706"/>
      <c r="BGD66" s="706"/>
      <c r="BGE66" s="706"/>
      <c r="BGF66" s="706"/>
      <c r="BGG66" s="706"/>
      <c r="BGH66" s="706"/>
      <c r="BGI66" s="706"/>
      <c r="BGJ66" s="706"/>
      <c r="BGK66" s="706"/>
      <c r="BGL66" s="706"/>
      <c r="BGM66" s="706"/>
      <c r="BGN66" s="706"/>
      <c r="BGO66" s="706"/>
      <c r="BGP66" s="706"/>
      <c r="BGQ66" s="706"/>
      <c r="BGR66" s="706"/>
      <c r="BGS66" s="706"/>
      <c r="BGT66" s="706"/>
      <c r="BGU66" s="706"/>
      <c r="BGV66" s="706"/>
      <c r="BGW66" s="706"/>
      <c r="BGX66" s="706"/>
      <c r="BGY66" s="706"/>
      <c r="BGZ66" s="706"/>
      <c r="BHA66" s="706"/>
      <c r="BHB66" s="706"/>
      <c r="BHC66" s="706"/>
      <c r="BHD66" s="706"/>
      <c r="BHE66" s="706"/>
      <c r="BHF66" s="706"/>
      <c r="BHG66" s="706"/>
      <c r="BHH66" s="706"/>
      <c r="BHI66" s="706"/>
      <c r="BHJ66" s="706"/>
      <c r="BHK66" s="706"/>
      <c r="BHL66" s="706"/>
      <c r="BHM66" s="706"/>
      <c r="BHN66" s="706"/>
      <c r="BHO66" s="706"/>
      <c r="BHP66" s="706"/>
      <c r="BHQ66" s="706"/>
      <c r="BHR66" s="706"/>
      <c r="BHS66" s="706"/>
      <c r="BHT66" s="706"/>
      <c r="BHU66" s="706"/>
      <c r="BHV66" s="706"/>
      <c r="BHW66" s="706"/>
      <c r="BHX66" s="706"/>
      <c r="BHY66" s="706"/>
      <c r="BHZ66" s="706"/>
      <c r="BIA66" s="706"/>
      <c r="BIB66" s="706"/>
      <c r="BIC66" s="706"/>
      <c r="BID66" s="706"/>
      <c r="BIE66" s="706"/>
      <c r="BIF66" s="706"/>
      <c r="BIG66" s="706"/>
      <c r="BIH66" s="706"/>
      <c r="BII66" s="706"/>
      <c r="BIJ66" s="706"/>
      <c r="BIK66" s="706"/>
      <c r="BIL66" s="706"/>
      <c r="BIM66" s="706"/>
      <c r="BIN66" s="706"/>
      <c r="BIO66" s="706"/>
      <c r="BIP66" s="706"/>
      <c r="BIQ66" s="706"/>
      <c r="BIR66" s="706"/>
      <c r="BIS66" s="706"/>
      <c r="BIT66" s="706"/>
      <c r="BIU66" s="706"/>
      <c r="BIV66" s="706"/>
      <c r="BIW66" s="706"/>
      <c r="BIX66" s="706"/>
      <c r="BIY66" s="706"/>
      <c r="BIZ66" s="706"/>
      <c r="BJA66" s="706"/>
      <c r="BJB66" s="706"/>
      <c r="BJC66" s="706"/>
      <c r="BJD66" s="706"/>
      <c r="BJE66" s="706"/>
      <c r="BJF66" s="706"/>
      <c r="BJG66" s="706"/>
      <c r="BJH66" s="706"/>
      <c r="BJI66" s="706"/>
      <c r="BJJ66" s="706"/>
      <c r="BJK66" s="706"/>
      <c r="BJL66" s="706"/>
      <c r="BJM66" s="706"/>
      <c r="BJN66" s="706"/>
      <c r="BJO66" s="706"/>
      <c r="BJP66" s="706"/>
      <c r="BJQ66" s="706"/>
      <c r="BJR66" s="706"/>
      <c r="BJS66" s="706"/>
      <c r="BJT66" s="706"/>
      <c r="BJU66" s="706"/>
      <c r="BJV66" s="706"/>
      <c r="BJW66" s="706"/>
      <c r="BJX66" s="706"/>
      <c r="BJY66" s="706"/>
      <c r="BJZ66" s="706"/>
      <c r="BKA66" s="706"/>
      <c r="BKB66" s="706"/>
      <c r="BKC66" s="706"/>
      <c r="BKD66" s="706"/>
      <c r="BKE66" s="706"/>
      <c r="BKF66" s="706"/>
      <c r="BKG66" s="706"/>
      <c r="BKH66" s="706"/>
      <c r="BKI66" s="706"/>
      <c r="BKJ66" s="706"/>
      <c r="BKK66" s="706"/>
      <c r="BKL66" s="706"/>
      <c r="BKM66" s="706"/>
      <c r="BKN66" s="706"/>
      <c r="BKO66" s="706"/>
      <c r="BKP66" s="706"/>
      <c r="BKQ66" s="706"/>
      <c r="BKR66" s="706"/>
      <c r="BKS66" s="706"/>
      <c r="BKT66" s="706"/>
      <c r="BKU66" s="706"/>
      <c r="BKV66" s="706"/>
      <c r="BKW66" s="706"/>
      <c r="BKX66" s="706"/>
      <c r="BKY66" s="706"/>
      <c r="BKZ66" s="706"/>
      <c r="BLA66" s="706"/>
      <c r="BLB66" s="706"/>
      <c r="BLC66" s="706"/>
      <c r="BLD66" s="706"/>
      <c r="BLE66" s="706"/>
      <c r="BLF66" s="706"/>
      <c r="BLG66" s="706"/>
      <c r="BLH66" s="706"/>
      <c r="BLI66" s="706"/>
      <c r="BLJ66" s="706"/>
      <c r="BLK66" s="706"/>
      <c r="BLL66" s="706"/>
      <c r="BLM66" s="706"/>
      <c r="BLN66" s="706"/>
      <c r="BLO66" s="706"/>
      <c r="BLP66" s="706"/>
      <c r="BLQ66" s="706"/>
      <c r="BLR66" s="706"/>
      <c r="BLS66" s="706"/>
      <c r="BLT66" s="706"/>
      <c r="BLU66" s="706"/>
      <c r="BLV66" s="706"/>
      <c r="BLW66" s="706"/>
      <c r="BLX66" s="706"/>
      <c r="BLY66" s="706"/>
      <c r="BLZ66" s="706"/>
      <c r="BMA66" s="706"/>
      <c r="BMB66" s="706"/>
      <c r="BMC66" s="706"/>
      <c r="BMD66" s="706"/>
      <c r="BME66" s="706"/>
      <c r="BMF66" s="706"/>
      <c r="BMG66" s="706"/>
      <c r="BMH66" s="706"/>
      <c r="BMI66" s="706"/>
      <c r="BMJ66" s="706"/>
      <c r="BMK66" s="706"/>
      <c r="BML66" s="706"/>
      <c r="BMM66" s="706"/>
      <c r="BMN66" s="706"/>
      <c r="BMO66" s="706"/>
      <c r="BMP66" s="706"/>
      <c r="BMQ66" s="706"/>
      <c r="BMR66" s="706"/>
      <c r="BMS66" s="706"/>
      <c r="BMT66" s="706"/>
      <c r="BMU66" s="706"/>
      <c r="BMV66" s="706"/>
      <c r="BMW66" s="706"/>
      <c r="BMX66" s="706"/>
      <c r="BMY66" s="706"/>
      <c r="BMZ66" s="706"/>
      <c r="BNA66" s="706"/>
      <c r="BNB66" s="706"/>
      <c r="BNC66" s="706"/>
      <c r="BND66" s="706"/>
      <c r="BNE66" s="706"/>
      <c r="BNF66" s="706"/>
      <c r="BNG66" s="706"/>
      <c r="BNH66" s="706"/>
      <c r="BNI66" s="706"/>
      <c r="BNJ66" s="706"/>
      <c r="BNK66" s="706"/>
      <c r="BNL66" s="706"/>
      <c r="BNM66" s="706"/>
      <c r="BNN66" s="706"/>
      <c r="BNO66" s="706"/>
      <c r="BNP66" s="706"/>
      <c r="BNQ66" s="706"/>
      <c r="BNR66" s="706"/>
      <c r="BNS66" s="706"/>
      <c r="BNT66" s="706"/>
      <c r="BNU66" s="706"/>
      <c r="BNV66" s="706"/>
      <c r="BNW66" s="706"/>
      <c r="BNX66" s="706"/>
      <c r="BNY66" s="706"/>
      <c r="BNZ66" s="706"/>
      <c r="BOA66" s="706"/>
      <c r="BOB66" s="706"/>
      <c r="BOC66" s="706"/>
      <c r="BOD66" s="706"/>
      <c r="BOE66" s="706"/>
      <c r="BOF66" s="706"/>
      <c r="BOG66" s="706"/>
      <c r="BOH66" s="706"/>
      <c r="BOI66" s="706"/>
      <c r="BOJ66" s="706"/>
      <c r="BOK66" s="706"/>
      <c r="BOL66" s="706"/>
      <c r="BOM66" s="706"/>
      <c r="BON66" s="706"/>
      <c r="BOO66" s="706"/>
      <c r="BOP66" s="706"/>
      <c r="BOQ66" s="706"/>
      <c r="BOR66" s="706"/>
      <c r="BOS66" s="706"/>
      <c r="BOT66" s="706"/>
      <c r="BOU66" s="706"/>
      <c r="BOV66" s="706"/>
      <c r="BOW66" s="706"/>
      <c r="BOX66" s="706"/>
      <c r="BOY66" s="706"/>
      <c r="BOZ66" s="706"/>
      <c r="BPA66" s="706"/>
      <c r="BPB66" s="706"/>
      <c r="BPC66" s="706"/>
      <c r="BPD66" s="706"/>
      <c r="BPE66" s="706"/>
      <c r="BPF66" s="706"/>
      <c r="BPG66" s="706"/>
      <c r="BPH66" s="706"/>
      <c r="BPI66" s="706"/>
      <c r="BPJ66" s="706"/>
      <c r="BPK66" s="706"/>
      <c r="BPL66" s="706"/>
      <c r="BPM66" s="706"/>
      <c r="BPN66" s="706"/>
      <c r="BPO66" s="706"/>
      <c r="BPP66" s="706"/>
      <c r="BPQ66" s="706"/>
      <c r="BPR66" s="706"/>
      <c r="BPS66" s="706"/>
      <c r="BPT66" s="706"/>
      <c r="BPU66" s="706"/>
      <c r="BPV66" s="706"/>
      <c r="BPW66" s="706"/>
      <c r="BPX66" s="706"/>
      <c r="BPY66" s="706"/>
      <c r="BPZ66" s="706"/>
      <c r="BQA66" s="706"/>
      <c r="BQB66" s="706"/>
      <c r="BQC66" s="706"/>
      <c r="BQD66" s="706"/>
      <c r="BQE66" s="706"/>
      <c r="BQF66" s="706"/>
      <c r="BQG66" s="706"/>
      <c r="BQH66" s="706"/>
      <c r="BQI66" s="706"/>
      <c r="BQJ66" s="706"/>
      <c r="BQK66" s="706"/>
      <c r="BQL66" s="706"/>
      <c r="BQM66" s="706"/>
      <c r="BQN66" s="706"/>
      <c r="BQO66" s="706"/>
      <c r="BQP66" s="706"/>
      <c r="BQQ66" s="706"/>
      <c r="BQR66" s="706"/>
      <c r="BQS66" s="706"/>
      <c r="BQT66" s="706"/>
      <c r="BQU66" s="706"/>
      <c r="BQV66" s="706"/>
      <c r="BQW66" s="706"/>
      <c r="BQX66" s="706"/>
      <c r="BQY66" s="706"/>
      <c r="BQZ66" s="706"/>
      <c r="BRA66" s="706"/>
      <c r="BRB66" s="706"/>
      <c r="BRC66" s="706"/>
      <c r="BRD66" s="706"/>
      <c r="BRE66" s="706"/>
      <c r="BRF66" s="706"/>
      <c r="BRG66" s="706"/>
      <c r="BRH66" s="706"/>
      <c r="BRI66" s="706"/>
      <c r="BRJ66" s="706"/>
      <c r="BRK66" s="706"/>
      <c r="BRL66" s="706"/>
      <c r="BRM66" s="706"/>
      <c r="BRN66" s="706"/>
      <c r="BRO66" s="706"/>
      <c r="BRP66" s="706"/>
      <c r="BRQ66" s="706"/>
      <c r="BRR66" s="706"/>
      <c r="BRS66" s="706"/>
      <c r="BRT66" s="706"/>
      <c r="BRU66" s="706"/>
      <c r="BRV66" s="706"/>
      <c r="BRW66" s="706"/>
      <c r="BRX66" s="706"/>
      <c r="BRY66" s="706"/>
      <c r="BRZ66" s="706"/>
      <c r="BSA66" s="706"/>
      <c r="BSB66" s="706"/>
      <c r="BSC66" s="706"/>
      <c r="BSD66" s="706"/>
      <c r="BSE66" s="706"/>
      <c r="BSF66" s="706"/>
      <c r="BSG66" s="706"/>
      <c r="BSH66" s="706"/>
      <c r="BSI66" s="706"/>
      <c r="BSJ66" s="706"/>
      <c r="BSK66" s="706"/>
      <c r="BSL66" s="706"/>
      <c r="BSM66" s="706"/>
      <c r="BSN66" s="706"/>
      <c r="BSO66" s="706"/>
      <c r="BSP66" s="706"/>
      <c r="BSQ66" s="706"/>
      <c r="BSR66" s="706"/>
      <c r="BSS66" s="706"/>
      <c r="BST66" s="706"/>
      <c r="BSU66" s="706"/>
      <c r="BSV66" s="706"/>
      <c r="BSW66" s="706"/>
      <c r="BSX66" s="706"/>
      <c r="BSY66" s="706"/>
      <c r="BSZ66" s="706"/>
      <c r="BTA66" s="706"/>
      <c r="BTB66" s="706"/>
      <c r="BTC66" s="706"/>
      <c r="BTD66" s="706"/>
      <c r="BTE66" s="706"/>
      <c r="BTF66" s="706"/>
      <c r="BTG66" s="706"/>
      <c r="BTH66" s="706"/>
      <c r="BTI66" s="706"/>
      <c r="BTJ66" s="706"/>
      <c r="BTK66" s="706"/>
      <c r="BTL66" s="706"/>
      <c r="BTM66" s="706"/>
      <c r="BTN66" s="706"/>
      <c r="BTO66" s="706"/>
      <c r="BTP66" s="706"/>
      <c r="BTQ66" s="706"/>
      <c r="BTR66" s="706"/>
      <c r="BTS66" s="706"/>
      <c r="BTT66" s="706"/>
      <c r="BTU66" s="706"/>
      <c r="BTV66" s="706"/>
      <c r="BTW66" s="706"/>
      <c r="BTX66" s="706"/>
      <c r="BTY66" s="706"/>
      <c r="BTZ66" s="706"/>
      <c r="BUA66" s="706"/>
      <c r="BUB66" s="706"/>
      <c r="BUC66" s="706"/>
      <c r="BUD66" s="706"/>
      <c r="BUE66" s="706"/>
      <c r="BUF66" s="706"/>
      <c r="BUG66" s="706"/>
      <c r="BUH66" s="706"/>
      <c r="BUI66" s="706"/>
      <c r="BUJ66" s="706"/>
      <c r="BUK66" s="706"/>
      <c r="BUL66" s="706"/>
      <c r="BUM66" s="706"/>
      <c r="BUN66" s="706"/>
      <c r="BUO66" s="706"/>
      <c r="BUP66" s="706"/>
      <c r="BUQ66" s="706"/>
      <c r="BUR66" s="706"/>
      <c r="BUS66" s="706"/>
      <c r="BUT66" s="706"/>
      <c r="BUU66" s="706"/>
      <c r="BUV66" s="706"/>
      <c r="BUW66" s="706"/>
      <c r="BUX66" s="706"/>
      <c r="BUY66" s="706"/>
      <c r="BUZ66" s="706"/>
      <c r="BVA66" s="706"/>
      <c r="BVB66" s="706"/>
      <c r="BVC66" s="706"/>
      <c r="BVD66" s="706"/>
      <c r="BVE66" s="706"/>
      <c r="BVF66" s="706"/>
      <c r="BVG66" s="706"/>
      <c r="BVH66" s="706"/>
      <c r="BVI66" s="706"/>
      <c r="BVJ66" s="706"/>
      <c r="BVK66" s="706"/>
      <c r="BVL66" s="706"/>
      <c r="BVM66" s="706"/>
      <c r="BVN66" s="706"/>
      <c r="BVO66" s="706"/>
      <c r="BVP66" s="706"/>
      <c r="BVQ66" s="706"/>
      <c r="BVR66" s="706"/>
      <c r="BVS66" s="706"/>
      <c r="BVT66" s="706"/>
      <c r="BVU66" s="706"/>
      <c r="BVV66" s="706"/>
      <c r="BVW66" s="706"/>
      <c r="BVX66" s="706"/>
      <c r="BVY66" s="706"/>
      <c r="BVZ66" s="706"/>
      <c r="BWA66" s="706"/>
      <c r="BWB66" s="706"/>
      <c r="BWC66" s="706"/>
      <c r="BWD66" s="706"/>
      <c r="BWE66" s="706"/>
      <c r="BWF66" s="706"/>
      <c r="BWG66" s="706"/>
      <c r="BWH66" s="706"/>
      <c r="BWI66" s="706"/>
      <c r="BWJ66" s="706"/>
      <c r="BWK66" s="706"/>
      <c r="BWL66" s="706"/>
      <c r="BWM66" s="706"/>
      <c r="BWN66" s="706"/>
      <c r="BWO66" s="706"/>
      <c r="BWP66" s="706"/>
      <c r="BWQ66" s="706"/>
      <c r="BWR66" s="706"/>
      <c r="BWS66" s="706"/>
      <c r="BWT66" s="706"/>
      <c r="BWU66" s="706"/>
      <c r="BWV66" s="706"/>
      <c r="BWW66" s="706"/>
      <c r="BWX66" s="706"/>
      <c r="BWY66" s="706"/>
      <c r="BWZ66" s="706"/>
      <c r="BXA66" s="706"/>
      <c r="BXB66" s="706"/>
      <c r="BXC66" s="706"/>
      <c r="BXD66" s="706"/>
      <c r="BXE66" s="706"/>
      <c r="BXF66" s="706"/>
      <c r="BXG66" s="706"/>
      <c r="BXH66" s="706"/>
      <c r="BXI66" s="706"/>
      <c r="BXJ66" s="706"/>
      <c r="BXK66" s="706"/>
      <c r="BXL66" s="706"/>
      <c r="BXM66" s="706"/>
      <c r="BXN66" s="706"/>
      <c r="BXO66" s="706"/>
      <c r="BXP66" s="706"/>
      <c r="BXQ66" s="706"/>
      <c r="BXR66" s="706"/>
      <c r="BXS66" s="706"/>
      <c r="BXT66" s="706"/>
      <c r="BXU66" s="706"/>
      <c r="BXV66" s="706"/>
      <c r="BXW66" s="706"/>
      <c r="BXX66" s="706"/>
      <c r="BXY66" s="706"/>
      <c r="BXZ66" s="706"/>
      <c r="BYA66" s="706"/>
      <c r="BYB66" s="706"/>
      <c r="BYC66" s="706"/>
      <c r="BYD66" s="706"/>
      <c r="BYE66" s="706"/>
      <c r="BYF66" s="706"/>
      <c r="BYG66" s="706"/>
      <c r="BYH66" s="706"/>
      <c r="BYI66" s="706"/>
      <c r="BYJ66" s="706"/>
      <c r="BYK66" s="706"/>
      <c r="BYL66" s="706"/>
      <c r="BYM66" s="706"/>
      <c r="BYN66" s="706"/>
      <c r="BYO66" s="706"/>
      <c r="BYP66" s="706"/>
      <c r="BYQ66" s="706"/>
      <c r="BYR66" s="706"/>
      <c r="BYS66" s="706"/>
      <c r="BYT66" s="706"/>
      <c r="BYU66" s="706"/>
      <c r="BYV66" s="706"/>
      <c r="BYW66" s="706"/>
      <c r="BYX66" s="706"/>
      <c r="BYY66" s="706"/>
      <c r="BYZ66" s="706"/>
      <c r="BZA66" s="706"/>
      <c r="BZB66" s="706"/>
      <c r="BZC66" s="706"/>
      <c r="BZD66" s="706"/>
      <c r="BZE66" s="706"/>
      <c r="BZF66" s="706"/>
      <c r="BZG66" s="706"/>
      <c r="BZH66" s="706"/>
      <c r="BZI66" s="706"/>
      <c r="BZJ66" s="706"/>
      <c r="BZK66" s="706"/>
      <c r="BZL66" s="706"/>
      <c r="BZM66" s="706"/>
      <c r="BZN66" s="706"/>
      <c r="BZO66" s="706"/>
      <c r="BZP66" s="706"/>
      <c r="BZQ66" s="706"/>
      <c r="BZR66" s="706"/>
      <c r="BZS66" s="706"/>
      <c r="BZT66" s="706"/>
      <c r="BZU66" s="706"/>
      <c r="BZV66" s="706"/>
      <c r="BZW66" s="706"/>
      <c r="BZX66" s="706"/>
      <c r="BZY66" s="706"/>
      <c r="BZZ66" s="706"/>
      <c r="CAA66" s="706"/>
      <c r="CAB66" s="706"/>
      <c r="CAC66" s="706"/>
      <c r="CAD66" s="706"/>
      <c r="CAE66" s="706"/>
      <c r="CAF66" s="706"/>
      <c r="CAG66" s="706"/>
      <c r="CAH66" s="706"/>
      <c r="CAI66" s="706"/>
      <c r="CAJ66" s="706"/>
      <c r="CAK66" s="706"/>
      <c r="CAL66" s="706"/>
      <c r="CAM66" s="706"/>
      <c r="CAN66" s="706"/>
      <c r="CAO66" s="706"/>
      <c r="CAP66" s="706"/>
      <c r="CAQ66" s="706"/>
      <c r="CAR66" s="706"/>
      <c r="CAS66" s="706"/>
      <c r="CAT66" s="706"/>
      <c r="CAU66" s="706"/>
      <c r="CAV66" s="706"/>
      <c r="CAW66" s="706"/>
      <c r="CAX66" s="706"/>
      <c r="CAY66" s="706"/>
      <c r="CAZ66" s="706"/>
      <c r="CBA66" s="706"/>
      <c r="CBB66" s="706"/>
      <c r="CBC66" s="706"/>
      <c r="CBD66" s="706"/>
      <c r="CBE66" s="706"/>
      <c r="CBF66" s="706"/>
      <c r="CBG66" s="706"/>
      <c r="CBH66" s="706"/>
      <c r="CBI66" s="706"/>
      <c r="CBJ66" s="706"/>
      <c r="CBK66" s="706"/>
      <c r="CBL66" s="706"/>
      <c r="CBM66" s="706"/>
      <c r="CBN66" s="706"/>
      <c r="CBO66" s="706"/>
      <c r="CBP66" s="706"/>
      <c r="CBQ66" s="706"/>
      <c r="CBR66" s="706"/>
      <c r="CBS66" s="706"/>
      <c r="CBT66" s="706"/>
      <c r="CBU66" s="706"/>
      <c r="CBV66" s="706"/>
      <c r="CBW66" s="706"/>
      <c r="CBX66" s="706"/>
      <c r="CBY66" s="706"/>
      <c r="CBZ66" s="706"/>
      <c r="CCA66" s="706"/>
      <c r="CCB66" s="706"/>
      <c r="CCC66" s="706"/>
      <c r="CCD66" s="706"/>
      <c r="CCE66" s="706"/>
      <c r="CCF66" s="706"/>
      <c r="CCG66" s="706"/>
      <c r="CCH66" s="706"/>
      <c r="CCI66" s="706"/>
      <c r="CCJ66" s="706"/>
      <c r="CCK66" s="706"/>
      <c r="CCL66" s="706"/>
      <c r="CCM66" s="706"/>
      <c r="CCN66" s="706"/>
      <c r="CCO66" s="706"/>
      <c r="CCP66" s="706"/>
      <c r="CCQ66" s="706"/>
      <c r="CCR66" s="706"/>
      <c r="CCS66" s="706"/>
      <c r="CCT66" s="706"/>
      <c r="CCU66" s="706"/>
      <c r="CCV66" s="706"/>
      <c r="CCW66" s="706"/>
      <c r="CCX66" s="706"/>
      <c r="CCY66" s="706"/>
      <c r="CCZ66" s="706"/>
      <c r="CDA66" s="706"/>
      <c r="CDB66" s="706"/>
      <c r="CDC66" s="706"/>
      <c r="CDD66" s="706"/>
      <c r="CDE66" s="706"/>
      <c r="CDF66" s="706"/>
      <c r="CDG66" s="706"/>
      <c r="CDH66" s="706"/>
      <c r="CDI66" s="706"/>
      <c r="CDJ66" s="706"/>
      <c r="CDK66" s="706"/>
      <c r="CDL66" s="706"/>
      <c r="CDM66" s="706"/>
      <c r="CDN66" s="706"/>
      <c r="CDO66" s="706"/>
      <c r="CDP66" s="706"/>
      <c r="CDQ66" s="706"/>
      <c r="CDR66" s="706"/>
      <c r="CDS66" s="706"/>
      <c r="CDT66" s="706"/>
      <c r="CDU66" s="706"/>
      <c r="CDV66" s="706"/>
      <c r="CDW66" s="706"/>
      <c r="CDX66" s="706"/>
      <c r="CDY66" s="706"/>
      <c r="CDZ66" s="706"/>
      <c r="CEA66" s="706"/>
      <c r="CEB66" s="706"/>
      <c r="CEC66" s="706"/>
      <c r="CED66" s="706"/>
      <c r="CEE66" s="706"/>
      <c r="CEF66" s="706"/>
      <c r="CEG66" s="706"/>
      <c r="CEH66" s="706"/>
      <c r="CEI66" s="706"/>
      <c r="CEJ66" s="706"/>
      <c r="CEK66" s="706"/>
      <c r="CEL66" s="706"/>
      <c r="CEM66" s="706"/>
      <c r="CEN66" s="706"/>
      <c r="CEO66" s="706"/>
      <c r="CEP66" s="706"/>
      <c r="CEQ66" s="706"/>
      <c r="CER66" s="706"/>
      <c r="CES66" s="706"/>
      <c r="CET66" s="706"/>
      <c r="CEU66" s="706"/>
      <c r="CEV66" s="706"/>
      <c r="CEW66" s="706"/>
      <c r="CEX66" s="706"/>
      <c r="CEY66" s="706"/>
      <c r="CEZ66" s="706"/>
      <c r="CFA66" s="706"/>
      <c r="CFB66" s="706"/>
      <c r="CFC66" s="706"/>
      <c r="CFD66" s="706"/>
      <c r="CFE66" s="706"/>
      <c r="CFF66" s="706"/>
      <c r="CFG66" s="706"/>
      <c r="CFH66" s="706"/>
      <c r="CFI66" s="706"/>
      <c r="CFJ66" s="706"/>
      <c r="CFK66" s="706"/>
      <c r="CFL66" s="706"/>
      <c r="CFM66" s="706"/>
      <c r="CFN66" s="706"/>
      <c r="CFO66" s="706"/>
      <c r="CFP66" s="706"/>
      <c r="CFQ66" s="706"/>
      <c r="CFR66" s="706"/>
      <c r="CFS66" s="706"/>
      <c r="CFT66" s="706"/>
      <c r="CFU66" s="706"/>
      <c r="CFV66" s="706"/>
      <c r="CFW66" s="706"/>
      <c r="CFX66" s="706"/>
      <c r="CFY66" s="706"/>
      <c r="CFZ66" s="706"/>
      <c r="CGA66" s="706"/>
      <c r="CGB66" s="706"/>
      <c r="CGC66" s="706"/>
      <c r="CGD66" s="706"/>
      <c r="CGE66" s="706"/>
      <c r="CGF66" s="706"/>
      <c r="CGG66" s="706"/>
      <c r="CGH66" s="706"/>
      <c r="CGI66" s="706"/>
      <c r="CGJ66" s="706"/>
      <c r="CGK66" s="706"/>
      <c r="CGL66" s="706"/>
      <c r="CGM66" s="706"/>
      <c r="CGN66" s="706"/>
      <c r="CGO66" s="706"/>
      <c r="CGP66" s="706"/>
      <c r="CGQ66" s="706"/>
      <c r="CGR66" s="706"/>
      <c r="CGS66" s="706"/>
      <c r="CGT66" s="706"/>
      <c r="CGU66" s="706"/>
      <c r="CGV66" s="706"/>
      <c r="CGW66" s="706"/>
      <c r="CGX66" s="706"/>
      <c r="CGY66" s="706"/>
      <c r="CGZ66" s="706"/>
      <c r="CHA66" s="706"/>
      <c r="CHB66" s="706"/>
      <c r="CHC66" s="706"/>
      <c r="CHD66" s="706"/>
      <c r="CHE66" s="706"/>
      <c r="CHF66" s="706"/>
      <c r="CHG66" s="706"/>
      <c r="CHH66" s="706"/>
      <c r="CHI66" s="706"/>
      <c r="CHJ66" s="706"/>
      <c r="CHK66" s="706"/>
      <c r="CHL66" s="706"/>
      <c r="CHM66" s="706"/>
      <c r="CHN66" s="706"/>
      <c r="CHO66" s="706"/>
      <c r="CHP66" s="706"/>
      <c r="CHQ66" s="706"/>
      <c r="CHR66" s="706"/>
      <c r="CHS66" s="706"/>
      <c r="CHT66" s="706"/>
      <c r="CHU66" s="706"/>
      <c r="CHV66" s="706"/>
      <c r="CHW66" s="706"/>
      <c r="CHX66" s="706"/>
      <c r="CHY66" s="706"/>
      <c r="CHZ66" s="706"/>
      <c r="CIA66" s="706"/>
      <c r="CIB66" s="706"/>
      <c r="CIC66" s="706"/>
      <c r="CID66" s="706"/>
      <c r="CIE66" s="706"/>
      <c r="CIF66" s="706"/>
      <c r="CIG66" s="706"/>
      <c r="CIH66" s="706"/>
      <c r="CII66" s="706"/>
      <c r="CIJ66" s="706"/>
      <c r="CIK66" s="706"/>
      <c r="CIL66" s="706"/>
      <c r="CIM66" s="706"/>
      <c r="CIN66" s="706"/>
      <c r="CIO66" s="706"/>
      <c r="CIP66" s="706"/>
      <c r="CIQ66" s="706"/>
      <c r="CIR66" s="706"/>
      <c r="CIS66" s="706"/>
      <c r="CIT66" s="706"/>
      <c r="CIU66" s="706"/>
      <c r="CIV66" s="706"/>
      <c r="CIW66" s="706"/>
      <c r="CIX66" s="706"/>
      <c r="CIY66" s="706"/>
      <c r="CIZ66" s="706"/>
      <c r="CJA66" s="706"/>
      <c r="CJB66" s="706"/>
      <c r="CJC66" s="706"/>
      <c r="CJD66" s="706"/>
      <c r="CJE66" s="706"/>
      <c r="CJF66" s="706"/>
      <c r="CJG66" s="706"/>
      <c r="CJH66" s="706"/>
      <c r="CJI66" s="706"/>
      <c r="CJJ66" s="706"/>
      <c r="CJK66" s="706"/>
      <c r="CJL66" s="706"/>
      <c r="CJM66" s="706"/>
      <c r="CJN66" s="706"/>
      <c r="CJO66" s="706"/>
      <c r="CJP66" s="706"/>
      <c r="CJQ66" s="706"/>
      <c r="CJR66" s="706"/>
      <c r="CJS66" s="706"/>
      <c r="CJT66" s="706"/>
      <c r="CJU66" s="706"/>
      <c r="CJV66" s="706"/>
      <c r="CJW66" s="706"/>
      <c r="CJX66" s="706"/>
      <c r="CJY66" s="706"/>
      <c r="CJZ66" s="706"/>
      <c r="CKA66" s="706"/>
      <c r="CKB66" s="706"/>
      <c r="CKC66" s="706"/>
      <c r="CKD66" s="706"/>
      <c r="CKE66" s="706"/>
      <c r="CKF66" s="706"/>
      <c r="CKG66" s="706"/>
      <c r="CKH66" s="706"/>
      <c r="CKI66" s="706"/>
      <c r="CKJ66" s="706"/>
      <c r="CKK66" s="706"/>
      <c r="CKL66" s="706"/>
      <c r="CKM66" s="706"/>
      <c r="CKN66" s="706"/>
      <c r="CKO66" s="706"/>
      <c r="CKP66" s="706"/>
      <c r="CKQ66" s="706"/>
      <c r="CKR66" s="706"/>
      <c r="CKS66" s="706"/>
      <c r="CKT66" s="706"/>
      <c r="CKU66" s="706"/>
      <c r="CKV66" s="706"/>
      <c r="CKW66" s="706"/>
      <c r="CKX66" s="706"/>
      <c r="CKY66" s="706"/>
      <c r="CKZ66" s="706"/>
      <c r="CLA66" s="706"/>
      <c r="CLB66" s="706"/>
      <c r="CLC66" s="706"/>
      <c r="CLD66" s="706"/>
      <c r="CLE66" s="706"/>
      <c r="CLF66" s="706"/>
      <c r="CLG66" s="706"/>
      <c r="CLH66" s="706"/>
      <c r="CLI66" s="706"/>
      <c r="CLJ66" s="706"/>
      <c r="CLK66" s="706"/>
      <c r="CLL66" s="706"/>
      <c r="CLM66" s="706"/>
      <c r="CLN66" s="706"/>
      <c r="CLO66" s="706"/>
      <c r="CLP66" s="706"/>
      <c r="CLQ66" s="706"/>
      <c r="CLR66" s="706"/>
      <c r="CLS66" s="706"/>
      <c r="CLT66" s="706"/>
      <c r="CLU66" s="706"/>
      <c r="CLV66" s="706"/>
      <c r="CLW66" s="706"/>
      <c r="CLX66" s="706"/>
      <c r="CLY66" s="706"/>
      <c r="CLZ66" s="706"/>
      <c r="CMA66" s="706"/>
      <c r="CMB66" s="706"/>
      <c r="CMC66" s="706"/>
      <c r="CMD66" s="706"/>
      <c r="CME66" s="706"/>
      <c r="CMF66" s="706"/>
      <c r="CMG66" s="706"/>
      <c r="CMH66" s="706"/>
      <c r="CMI66" s="706"/>
      <c r="CMJ66" s="706"/>
      <c r="CMK66" s="706"/>
      <c r="CML66" s="706"/>
      <c r="CMM66" s="706"/>
      <c r="CMN66" s="706"/>
      <c r="CMO66" s="706"/>
      <c r="CMP66" s="706"/>
      <c r="CMQ66" s="706"/>
      <c r="CMR66" s="706"/>
      <c r="CMS66" s="706"/>
      <c r="CMT66" s="706"/>
      <c r="CMU66" s="706"/>
      <c r="CMV66" s="706"/>
      <c r="CMW66" s="706"/>
      <c r="CMX66" s="706"/>
      <c r="CMY66" s="706"/>
      <c r="CMZ66" s="706"/>
      <c r="CNA66" s="706"/>
      <c r="CNB66" s="706"/>
      <c r="CNC66" s="706"/>
      <c r="CND66" s="706"/>
      <c r="CNE66" s="706"/>
      <c r="CNF66" s="706"/>
      <c r="CNG66" s="706"/>
      <c r="CNH66" s="706"/>
      <c r="CNI66" s="706"/>
      <c r="CNJ66" s="706"/>
      <c r="CNK66" s="706"/>
      <c r="CNL66" s="706"/>
      <c r="CNM66" s="706"/>
      <c r="CNN66" s="706"/>
      <c r="CNO66" s="706"/>
      <c r="CNP66" s="706"/>
      <c r="CNQ66" s="706"/>
      <c r="CNR66" s="706"/>
      <c r="CNS66" s="706"/>
      <c r="CNT66" s="706"/>
      <c r="CNU66" s="706"/>
      <c r="CNV66" s="706"/>
      <c r="CNW66" s="706"/>
      <c r="CNX66" s="706"/>
      <c r="CNY66" s="706"/>
      <c r="CNZ66" s="706"/>
      <c r="COA66" s="706"/>
      <c r="COB66" s="706"/>
      <c r="COC66" s="706"/>
      <c r="COD66" s="706"/>
      <c r="COE66" s="706"/>
      <c r="COF66" s="706"/>
      <c r="COG66" s="706"/>
      <c r="COH66" s="706"/>
      <c r="COI66" s="706"/>
      <c r="COJ66" s="706"/>
      <c r="COK66" s="706"/>
      <c r="COL66" s="706"/>
      <c r="COM66" s="706"/>
      <c r="CON66" s="706"/>
      <c r="COO66" s="706"/>
      <c r="COP66" s="706"/>
      <c r="COQ66" s="706"/>
      <c r="COR66" s="706"/>
      <c r="COS66" s="706"/>
      <c r="COT66" s="706"/>
      <c r="COU66" s="706"/>
      <c r="COV66" s="706"/>
      <c r="COW66" s="706"/>
      <c r="COX66" s="706"/>
      <c r="COY66" s="706"/>
      <c r="COZ66" s="706"/>
      <c r="CPA66" s="706"/>
      <c r="CPB66" s="706"/>
      <c r="CPC66" s="706"/>
      <c r="CPD66" s="706"/>
      <c r="CPE66" s="706"/>
      <c r="CPF66" s="706"/>
      <c r="CPG66" s="706"/>
      <c r="CPH66" s="706"/>
      <c r="CPI66" s="706"/>
      <c r="CPJ66" s="706"/>
      <c r="CPK66" s="706"/>
      <c r="CPL66" s="706"/>
      <c r="CPM66" s="706"/>
      <c r="CPN66" s="706"/>
      <c r="CPO66" s="706"/>
      <c r="CPP66" s="706"/>
      <c r="CPQ66" s="706"/>
      <c r="CPR66" s="706"/>
      <c r="CPS66" s="706"/>
      <c r="CPT66" s="706"/>
      <c r="CPU66" s="706"/>
      <c r="CPV66" s="706"/>
      <c r="CPW66" s="706"/>
      <c r="CPX66" s="706"/>
      <c r="CPY66" s="706"/>
      <c r="CPZ66" s="706"/>
      <c r="CQA66" s="706"/>
      <c r="CQB66" s="706"/>
      <c r="CQC66" s="706"/>
      <c r="CQD66" s="706"/>
      <c r="CQE66" s="706"/>
      <c r="CQF66" s="706"/>
      <c r="CQG66" s="706"/>
      <c r="CQH66" s="706"/>
      <c r="CQI66" s="706"/>
      <c r="CQJ66" s="706"/>
      <c r="CQK66" s="706"/>
      <c r="CQL66" s="706"/>
      <c r="CQM66" s="706"/>
      <c r="CQN66" s="706"/>
      <c r="CQO66" s="706"/>
      <c r="CQP66" s="706"/>
      <c r="CQQ66" s="706"/>
      <c r="CQR66" s="706"/>
      <c r="CQS66" s="706"/>
      <c r="CQT66" s="706"/>
      <c r="CQU66" s="706"/>
      <c r="CQV66" s="706"/>
      <c r="CQW66" s="706"/>
      <c r="CQX66" s="706"/>
      <c r="CQY66" s="706"/>
      <c r="CQZ66" s="706"/>
      <c r="CRA66" s="706"/>
      <c r="CRB66" s="706"/>
      <c r="CRC66" s="706"/>
      <c r="CRD66" s="706"/>
      <c r="CRE66" s="706"/>
      <c r="CRF66" s="706"/>
      <c r="CRG66" s="706"/>
      <c r="CRH66" s="706"/>
      <c r="CRI66" s="706"/>
      <c r="CRJ66" s="706"/>
      <c r="CRK66" s="706"/>
      <c r="CRL66" s="706"/>
      <c r="CRM66" s="706"/>
      <c r="CRN66" s="706"/>
      <c r="CRO66" s="706"/>
      <c r="CRP66" s="706"/>
      <c r="CRQ66" s="706"/>
      <c r="CRR66" s="706"/>
      <c r="CRS66" s="706"/>
      <c r="CRT66" s="706"/>
      <c r="CRU66" s="706"/>
      <c r="CRV66" s="706"/>
      <c r="CRW66" s="706"/>
      <c r="CRX66" s="706"/>
      <c r="CRY66" s="706"/>
      <c r="CRZ66" s="706"/>
      <c r="CSA66" s="706"/>
      <c r="CSB66" s="706"/>
      <c r="CSC66" s="706"/>
      <c r="CSD66" s="706"/>
      <c r="CSE66" s="706"/>
      <c r="CSF66" s="706"/>
      <c r="CSG66" s="706"/>
      <c r="CSH66" s="706"/>
      <c r="CSI66" s="706"/>
      <c r="CSJ66" s="706"/>
      <c r="CSK66" s="706"/>
      <c r="CSL66" s="706"/>
      <c r="CSM66" s="706"/>
      <c r="CSN66" s="706"/>
      <c r="CSO66" s="706"/>
      <c r="CSP66" s="706"/>
      <c r="CSQ66" s="706"/>
      <c r="CSR66" s="706"/>
      <c r="CSS66" s="706"/>
      <c r="CST66" s="706"/>
      <c r="CSU66" s="706"/>
      <c r="CSV66" s="706"/>
      <c r="CSW66" s="706"/>
      <c r="CSX66" s="706"/>
      <c r="CSY66" s="706"/>
      <c r="CSZ66" s="706"/>
      <c r="CTA66" s="706"/>
      <c r="CTB66" s="706"/>
      <c r="CTC66" s="706"/>
      <c r="CTD66" s="706"/>
      <c r="CTE66" s="706"/>
      <c r="CTF66" s="706"/>
      <c r="CTG66" s="706"/>
      <c r="CTH66" s="706"/>
      <c r="CTI66" s="706"/>
      <c r="CTJ66" s="706"/>
      <c r="CTK66" s="706"/>
      <c r="CTL66" s="706"/>
      <c r="CTM66" s="706"/>
      <c r="CTN66" s="706"/>
      <c r="CTO66" s="706"/>
      <c r="CTP66" s="706"/>
      <c r="CTQ66" s="706"/>
      <c r="CTR66" s="706"/>
      <c r="CTS66" s="706"/>
      <c r="CTT66" s="706"/>
      <c r="CTU66" s="706"/>
      <c r="CTV66" s="706"/>
      <c r="CTW66" s="706"/>
      <c r="CTX66" s="706"/>
      <c r="CTY66" s="706"/>
      <c r="CTZ66" s="706"/>
      <c r="CUA66" s="706"/>
      <c r="CUB66" s="706"/>
      <c r="CUC66" s="706"/>
      <c r="CUD66" s="706"/>
      <c r="CUE66" s="706"/>
      <c r="CUF66" s="706"/>
      <c r="CUG66" s="706"/>
      <c r="CUH66" s="706"/>
      <c r="CUI66" s="706"/>
      <c r="CUJ66" s="706"/>
      <c r="CUK66" s="706"/>
      <c r="CUL66" s="706"/>
      <c r="CUM66" s="706"/>
      <c r="CUN66" s="706"/>
      <c r="CUO66" s="706"/>
      <c r="CUP66" s="706"/>
      <c r="CUQ66" s="706"/>
      <c r="CUR66" s="706"/>
      <c r="CUS66" s="706"/>
      <c r="CUT66" s="706"/>
      <c r="CUU66" s="706"/>
      <c r="CUV66" s="706"/>
      <c r="CUW66" s="706"/>
      <c r="CUX66" s="706"/>
      <c r="CUY66" s="706"/>
      <c r="CUZ66" s="706"/>
      <c r="CVA66" s="706"/>
      <c r="CVB66" s="706"/>
      <c r="CVC66" s="706"/>
      <c r="CVD66" s="706"/>
      <c r="CVE66" s="706"/>
      <c r="CVF66" s="706"/>
      <c r="CVG66" s="706"/>
      <c r="CVH66" s="706"/>
      <c r="CVI66" s="706"/>
      <c r="CVJ66" s="706"/>
      <c r="CVK66" s="706"/>
      <c r="CVL66" s="706"/>
      <c r="CVM66" s="706"/>
      <c r="CVN66" s="706"/>
      <c r="CVO66" s="706"/>
      <c r="CVP66" s="706"/>
      <c r="CVQ66" s="706"/>
      <c r="CVR66" s="706"/>
      <c r="CVS66" s="706"/>
      <c r="CVT66" s="706"/>
      <c r="CVU66" s="706"/>
      <c r="CVV66" s="706"/>
      <c r="CVW66" s="706"/>
      <c r="CVX66" s="706"/>
      <c r="CVY66" s="706"/>
      <c r="CVZ66" s="706"/>
      <c r="CWA66" s="706"/>
      <c r="CWB66" s="706"/>
      <c r="CWC66" s="706"/>
      <c r="CWD66" s="706"/>
      <c r="CWE66" s="706"/>
      <c r="CWF66" s="706"/>
      <c r="CWG66" s="706"/>
      <c r="CWH66" s="706"/>
      <c r="CWI66" s="706"/>
      <c r="CWJ66" s="706"/>
      <c r="CWK66" s="706"/>
      <c r="CWL66" s="706"/>
      <c r="CWM66" s="706"/>
      <c r="CWN66" s="706"/>
      <c r="CWO66" s="706"/>
      <c r="CWP66" s="706"/>
      <c r="CWQ66" s="706"/>
      <c r="CWR66" s="706"/>
      <c r="CWS66" s="706"/>
      <c r="CWT66" s="706"/>
      <c r="CWU66" s="706"/>
      <c r="CWV66" s="706"/>
      <c r="CWW66" s="706"/>
      <c r="CWX66" s="706"/>
      <c r="CWY66" s="706"/>
      <c r="CWZ66" s="706"/>
      <c r="CXA66" s="706"/>
      <c r="CXB66" s="706"/>
      <c r="CXC66" s="706"/>
      <c r="CXD66" s="706"/>
      <c r="CXE66" s="706"/>
      <c r="CXF66" s="706"/>
      <c r="CXG66" s="706"/>
      <c r="CXH66" s="706"/>
      <c r="CXI66" s="706"/>
      <c r="CXJ66" s="706"/>
      <c r="CXK66" s="706"/>
      <c r="CXL66" s="706"/>
      <c r="CXM66" s="706"/>
      <c r="CXN66" s="706"/>
      <c r="CXO66" s="706"/>
      <c r="CXP66" s="706"/>
      <c r="CXQ66" s="706"/>
      <c r="CXR66" s="706"/>
      <c r="CXS66" s="706"/>
      <c r="CXT66" s="706"/>
      <c r="CXU66" s="706"/>
      <c r="CXV66" s="706"/>
      <c r="CXW66" s="706"/>
      <c r="CXX66" s="706"/>
      <c r="CXY66" s="706"/>
      <c r="CXZ66" s="706"/>
      <c r="CYA66" s="706"/>
      <c r="CYB66" s="706"/>
      <c r="CYC66" s="706"/>
      <c r="CYD66" s="706"/>
      <c r="CYE66" s="706"/>
      <c r="CYF66" s="706"/>
      <c r="CYG66" s="706"/>
      <c r="CYH66" s="706"/>
      <c r="CYI66" s="706"/>
      <c r="CYJ66" s="706"/>
      <c r="CYK66" s="706"/>
      <c r="CYL66" s="706"/>
      <c r="CYM66" s="706"/>
      <c r="CYN66" s="706"/>
      <c r="CYO66" s="706"/>
      <c r="CYP66" s="706"/>
      <c r="CYQ66" s="706"/>
      <c r="CYR66" s="706"/>
      <c r="CYS66" s="706"/>
      <c r="CYT66" s="706"/>
      <c r="CYU66" s="706"/>
      <c r="CYV66" s="706"/>
      <c r="CYW66" s="706"/>
      <c r="CYX66" s="706"/>
      <c r="CYY66" s="706"/>
      <c r="CYZ66" s="706"/>
      <c r="CZA66" s="706"/>
      <c r="CZB66" s="706"/>
      <c r="CZC66" s="706"/>
      <c r="CZD66" s="706"/>
      <c r="CZE66" s="706"/>
      <c r="CZF66" s="706"/>
      <c r="CZG66" s="706"/>
      <c r="CZH66" s="706"/>
      <c r="CZI66" s="706"/>
      <c r="CZJ66" s="706"/>
      <c r="CZK66" s="706"/>
      <c r="CZL66" s="706"/>
      <c r="CZM66" s="706"/>
      <c r="CZN66" s="706"/>
      <c r="CZO66" s="706"/>
      <c r="CZP66" s="706"/>
      <c r="CZQ66" s="706"/>
      <c r="CZR66" s="706"/>
      <c r="CZS66" s="706"/>
      <c r="CZT66" s="706"/>
      <c r="CZU66" s="706"/>
      <c r="CZV66" s="706"/>
      <c r="CZW66" s="706"/>
      <c r="CZX66" s="706"/>
      <c r="CZY66" s="706"/>
      <c r="CZZ66" s="706"/>
      <c r="DAA66" s="706"/>
      <c r="DAB66" s="706"/>
      <c r="DAC66" s="706"/>
      <c r="DAD66" s="706"/>
      <c r="DAE66" s="706"/>
      <c r="DAF66" s="706"/>
      <c r="DAG66" s="706"/>
      <c r="DAH66" s="706"/>
      <c r="DAI66" s="706"/>
      <c r="DAJ66" s="706"/>
      <c r="DAK66" s="706"/>
      <c r="DAL66" s="706"/>
      <c r="DAM66" s="706"/>
      <c r="DAN66" s="706"/>
      <c r="DAO66" s="706"/>
      <c r="DAP66" s="706"/>
      <c r="DAQ66" s="706"/>
      <c r="DAR66" s="706"/>
      <c r="DAS66" s="706"/>
      <c r="DAT66" s="706"/>
      <c r="DAU66" s="706"/>
      <c r="DAV66" s="706"/>
      <c r="DAW66" s="706"/>
      <c r="DAX66" s="706"/>
      <c r="DAY66" s="706"/>
      <c r="DAZ66" s="706"/>
      <c r="DBA66" s="706"/>
      <c r="DBB66" s="706"/>
      <c r="DBC66" s="706"/>
      <c r="DBD66" s="706"/>
      <c r="DBE66" s="706"/>
      <c r="DBF66" s="706"/>
      <c r="DBG66" s="706"/>
      <c r="DBH66" s="706"/>
      <c r="DBI66" s="706"/>
      <c r="DBJ66" s="706"/>
      <c r="DBK66" s="706"/>
      <c r="DBL66" s="706"/>
      <c r="DBM66" s="706"/>
      <c r="DBN66" s="706"/>
      <c r="DBO66" s="706"/>
      <c r="DBP66" s="706"/>
      <c r="DBQ66" s="706"/>
      <c r="DBR66" s="706"/>
      <c r="DBS66" s="706"/>
      <c r="DBT66" s="706"/>
      <c r="DBU66" s="706"/>
      <c r="DBV66" s="706"/>
      <c r="DBW66" s="706"/>
      <c r="DBX66" s="706"/>
      <c r="DBY66" s="706"/>
      <c r="DBZ66" s="706"/>
      <c r="DCA66" s="706"/>
      <c r="DCB66" s="706"/>
      <c r="DCC66" s="706"/>
      <c r="DCD66" s="706"/>
      <c r="DCE66" s="706"/>
      <c r="DCF66" s="706"/>
      <c r="DCG66" s="706"/>
      <c r="DCH66" s="706"/>
      <c r="DCI66" s="706"/>
      <c r="DCJ66" s="706"/>
      <c r="DCK66" s="706"/>
      <c r="DCL66" s="706"/>
      <c r="DCM66" s="706"/>
      <c r="DCN66" s="706"/>
      <c r="DCO66" s="706"/>
      <c r="DCP66" s="706"/>
      <c r="DCQ66" s="706"/>
      <c r="DCR66" s="706"/>
      <c r="DCS66" s="706"/>
      <c r="DCT66" s="706"/>
      <c r="DCU66" s="706"/>
      <c r="DCV66" s="706"/>
      <c r="DCW66" s="706"/>
      <c r="DCX66" s="706"/>
      <c r="DCY66" s="706"/>
      <c r="DCZ66" s="706"/>
      <c r="DDA66" s="706"/>
      <c r="DDB66" s="706"/>
      <c r="DDC66" s="706"/>
      <c r="DDD66" s="706"/>
      <c r="DDE66" s="706"/>
      <c r="DDF66" s="706"/>
      <c r="DDG66" s="706"/>
      <c r="DDH66" s="706"/>
      <c r="DDI66" s="706"/>
      <c r="DDJ66" s="706"/>
      <c r="DDK66" s="706"/>
      <c r="DDL66" s="706"/>
      <c r="DDM66" s="706"/>
      <c r="DDN66" s="706"/>
      <c r="DDO66" s="706"/>
      <c r="DDP66" s="706"/>
      <c r="DDQ66" s="706"/>
      <c r="DDR66" s="706"/>
      <c r="DDS66" s="706"/>
      <c r="DDT66" s="706"/>
      <c r="DDU66" s="706"/>
      <c r="DDV66" s="706"/>
      <c r="DDW66" s="706"/>
      <c r="DDX66" s="706"/>
      <c r="DDY66" s="706"/>
      <c r="DDZ66" s="706"/>
      <c r="DEA66" s="706"/>
      <c r="DEB66" s="706"/>
      <c r="DEC66" s="706"/>
      <c r="DED66" s="706"/>
      <c r="DEE66" s="706"/>
      <c r="DEF66" s="706"/>
      <c r="DEG66" s="706"/>
      <c r="DEH66" s="706"/>
      <c r="DEI66" s="706"/>
      <c r="DEJ66" s="706"/>
      <c r="DEK66" s="706"/>
      <c r="DEL66" s="706"/>
      <c r="DEM66" s="706"/>
      <c r="DEN66" s="706"/>
      <c r="DEO66" s="706"/>
      <c r="DEP66" s="706"/>
      <c r="DEQ66" s="706"/>
      <c r="DER66" s="706"/>
      <c r="DES66" s="706"/>
      <c r="DET66" s="706"/>
      <c r="DEU66" s="706"/>
      <c r="DEV66" s="706"/>
      <c r="DEW66" s="706"/>
      <c r="DEX66" s="706"/>
      <c r="DEY66" s="706"/>
      <c r="DEZ66" s="706"/>
      <c r="DFA66" s="706"/>
      <c r="DFB66" s="706"/>
      <c r="DFC66" s="706"/>
      <c r="DFD66" s="706"/>
      <c r="DFE66" s="706"/>
      <c r="DFF66" s="706"/>
      <c r="DFG66" s="706"/>
      <c r="DFH66" s="706"/>
      <c r="DFI66" s="706"/>
      <c r="DFJ66" s="706"/>
      <c r="DFK66" s="706"/>
      <c r="DFL66" s="706"/>
      <c r="DFM66" s="706"/>
      <c r="DFN66" s="706"/>
      <c r="DFO66" s="706"/>
      <c r="DFP66" s="706"/>
      <c r="DFQ66" s="706"/>
      <c r="DFR66" s="706"/>
      <c r="DFS66" s="706"/>
      <c r="DFT66" s="706"/>
      <c r="DFU66" s="706"/>
      <c r="DFV66" s="706"/>
      <c r="DFW66" s="706"/>
      <c r="DFX66" s="706"/>
      <c r="DFY66" s="706"/>
      <c r="DFZ66" s="706"/>
      <c r="DGA66" s="706"/>
      <c r="DGB66" s="706"/>
      <c r="DGC66" s="706"/>
      <c r="DGD66" s="706"/>
      <c r="DGE66" s="706"/>
      <c r="DGF66" s="706"/>
      <c r="DGG66" s="706"/>
      <c r="DGH66" s="706"/>
      <c r="DGI66" s="706"/>
      <c r="DGJ66" s="706"/>
      <c r="DGK66" s="706"/>
      <c r="DGL66" s="706"/>
      <c r="DGM66" s="706"/>
      <c r="DGN66" s="706"/>
      <c r="DGO66" s="706"/>
      <c r="DGP66" s="706"/>
      <c r="DGQ66" s="706"/>
      <c r="DGR66" s="706"/>
      <c r="DGS66" s="706"/>
      <c r="DGT66" s="706"/>
      <c r="DGU66" s="706"/>
      <c r="DGV66" s="706"/>
      <c r="DGW66" s="706"/>
      <c r="DGX66" s="706"/>
      <c r="DGY66" s="706"/>
      <c r="DGZ66" s="706"/>
      <c r="DHA66" s="706"/>
      <c r="DHB66" s="706"/>
      <c r="DHC66" s="706"/>
      <c r="DHD66" s="706"/>
      <c r="DHE66" s="706"/>
      <c r="DHF66" s="706"/>
      <c r="DHG66" s="706"/>
      <c r="DHH66" s="706"/>
      <c r="DHI66" s="706"/>
      <c r="DHJ66" s="706"/>
      <c r="DHK66" s="706"/>
      <c r="DHL66" s="706"/>
      <c r="DHM66" s="706"/>
      <c r="DHN66" s="706"/>
      <c r="DHO66" s="706"/>
      <c r="DHP66" s="706"/>
      <c r="DHQ66" s="706"/>
      <c r="DHR66" s="706"/>
      <c r="DHS66" s="706"/>
      <c r="DHT66" s="706"/>
      <c r="DHU66" s="706"/>
      <c r="DHV66" s="706"/>
      <c r="DHW66" s="706"/>
      <c r="DHX66" s="706"/>
      <c r="DHY66" s="706"/>
      <c r="DHZ66" s="706"/>
      <c r="DIA66" s="706"/>
      <c r="DIB66" s="706"/>
      <c r="DIC66" s="706"/>
      <c r="DID66" s="706"/>
      <c r="DIE66" s="706"/>
      <c r="DIF66" s="706"/>
      <c r="DIG66" s="706"/>
      <c r="DIH66" s="706"/>
      <c r="DII66" s="706"/>
      <c r="DIJ66" s="706"/>
      <c r="DIK66" s="706"/>
      <c r="DIL66" s="706"/>
      <c r="DIM66" s="706"/>
      <c r="DIN66" s="706"/>
      <c r="DIO66" s="706"/>
      <c r="DIP66" s="706"/>
      <c r="DIQ66" s="706"/>
      <c r="DIR66" s="706"/>
      <c r="DIS66" s="706"/>
      <c r="DIT66" s="706"/>
      <c r="DIU66" s="706"/>
      <c r="DIV66" s="706"/>
      <c r="DIW66" s="706"/>
      <c r="DIX66" s="706"/>
      <c r="DIY66" s="706"/>
      <c r="DIZ66" s="706"/>
      <c r="DJA66" s="706"/>
      <c r="DJB66" s="706"/>
      <c r="DJC66" s="706"/>
      <c r="DJD66" s="706"/>
      <c r="DJE66" s="706"/>
      <c r="DJF66" s="706"/>
      <c r="DJG66" s="706"/>
      <c r="DJH66" s="706"/>
      <c r="DJI66" s="706"/>
      <c r="DJJ66" s="706"/>
      <c r="DJK66" s="706"/>
      <c r="DJL66" s="706"/>
      <c r="DJM66" s="706"/>
      <c r="DJN66" s="706"/>
      <c r="DJO66" s="706"/>
      <c r="DJP66" s="706"/>
      <c r="DJQ66" s="706"/>
      <c r="DJR66" s="706"/>
      <c r="DJS66" s="706"/>
      <c r="DJT66" s="706"/>
      <c r="DJU66" s="706"/>
      <c r="DJV66" s="706"/>
      <c r="DJW66" s="706"/>
      <c r="DJX66" s="706"/>
      <c r="DJY66" s="706"/>
      <c r="DJZ66" s="706"/>
      <c r="DKA66" s="706"/>
      <c r="DKB66" s="706"/>
      <c r="DKC66" s="706"/>
      <c r="DKD66" s="706"/>
      <c r="DKE66" s="706"/>
      <c r="DKF66" s="706"/>
      <c r="DKG66" s="706"/>
      <c r="DKH66" s="706"/>
      <c r="DKI66" s="706"/>
      <c r="DKJ66" s="706"/>
      <c r="DKK66" s="706"/>
      <c r="DKL66" s="706"/>
      <c r="DKM66" s="706"/>
      <c r="DKN66" s="706"/>
      <c r="DKO66" s="706"/>
      <c r="DKP66" s="706"/>
      <c r="DKQ66" s="706"/>
      <c r="DKR66" s="706"/>
      <c r="DKS66" s="706"/>
      <c r="DKT66" s="706"/>
      <c r="DKU66" s="706"/>
      <c r="DKV66" s="706"/>
      <c r="DKW66" s="706"/>
      <c r="DKX66" s="706"/>
      <c r="DKY66" s="706"/>
      <c r="DKZ66" s="706"/>
      <c r="DLA66" s="706"/>
      <c r="DLB66" s="706"/>
      <c r="DLC66" s="706"/>
      <c r="DLD66" s="706"/>
      <c r="DLE66" s="706"/>
      <c r="DLF66" s="706"/>
      <c r="DLG66" s="706"/>
      <c r="DLH66" s="706"/>
      <c r="DLI66" s="706"/>
      <c r="DLJ66" s="706"/>
      <c r="DLK66" s="706"/>
      <c r="DLL66" s="706"/>
      <c r="DLM66" s="706"/>
      <c r="DLN66" s="706"/>
      <c r="DLO66" s="706"/>
      <c r="DLP66" s="706"/>
      <c r="DLQ66" s="706"/>
      <c r="DLR66" s="706"/>
      <c r="DLS66" s="706"/>
      <c r="DLT66" s="706"/>
      <c r="DLU66" s="706"/>
      <c r="DLV66" s="706"/>
      <c r="DLW66" s="706"/>
      <c r="DLX66" s="706"/>
      <c r="DLY66" s="706"/>
      <c r="DLZ66" s="706"/>
      <c r="DMA66" s="706"/>
      <c r="DMB66" s="706"/>
      <c r="DMC66" s="706"/>
      <c r="DMD66" s="706"/>
      <c r="DME66" s="706"/>
      <c r="DMF66" s="706"/>
      <c r="DMG66" s="706"/>
      <c r="DMH66" s="706"/>
      <c r="DMI66" s="706"/>
      <c r="DMJ66" s="706"/>
      <c r="DMK66" s="706"/>
      <c r="DML66" s="706"/>
      <c r="DMM66" s="706"/>
      <c r="DMN66" s="706"/>
      <c r="DMO66" s="706"/>
      <c r="DMP66" s="706"/>
      <c r="DMQ66" s="706"/>
      <c r="DMR66" s="706"/>
      <c r="DMS66" s="706"/>
      <c r="DMT66" s="706"/>
      <c r="DMU66" s="706"/>
      <c r="DMV66" s="706"/>
      <c r="DMW66" s="706"/>
      <c r="DMX66" s="706"/>
      <c r="DMY66" s="706"/>
      <c r="DMZ66" s="706"/>
      <c r="DNA66" s="706"/>
      <c r="DNB66" s="706"/>
      <c r="DNC66" s="706"/>
      <c r="DND66" s="706"/>
      <c r="DNE66" s="706"/>
      <c r="DNF66" s="706"/>
      <c r="DNG66" s="706"/>
      <c r="DNH66" s="706"/>
      <c r="DNI66" s="706"/>
      <c r="DNJ66" s="706"/>
      <c r="DNK66" s="706"/>
      <c r="DNL66" s="706"/>
      <c r="DNM66" s="706"/>
      <c r="DNN66" s="706"/>
      <c r="DNO66" s="706"/>
      <c r="DNP66" s="706"/>
      <c r="DNQ66" s="706"/>
      <c r="DNR66" s="706"/>
      <c r="DNS66" s="706"/>
      <c r="DNT66" s="706"/>
      <c r="DNU66" s="706"/>
      <c r="DNV66" s="706"/>
      <c r="DNW66" s="706"/>
      <c r="DNX66" s="706"/>
      <c r="DNY66" s="706"/>
      <c r="DNZ66" s="706"/>
      <c r="DOA66" s="706"/>
      <c r="DOB66" s="706"/>
      <c r="DOC66" s="706"/>
      <c r="DOD66" s="706"/>
      <c r="DOE66" s="706"/>
      <c r="DOF66" s="706"/>
      <c r="DOG66" s="706"/>
      <c r="DOH66" s="706"/>
      <c r="DOI66" s="706"/>
      <c r="DOJ66" s="706"/>
      <c r="DOK66" s="706"/>
      <c r="DOL66" s="706"/>
      <c r="DOM66" s="706"/>
      <c r="DON66" s="706"/>
      <c r="DOO66" s="706"/>
      <c r="DOP66" s="706"/>
      <c r="DOQ66" s="706"/>
      <c r="DOR66" s="706"/>
      <c r="DOS66" s="706"/>
      <c r="DOT66" s="706"/>
      <c r="DOU66" s="706"/>
      <c r="DOV66" s="706"/>
      <c r="DOW66" s="706"/>
      <c r="DOX66" s="706"/>
      <c r="DOY66" s="706"/>
      <c r="DOZ66" s="706"/>
      <c r="DPA66" s="706"/>
      <c r="DPB66" s="706"/>
      <c r="DPC66" s="706"/>
      <c r="DPD66" s="706"/>
      <c r="DPE66" s="706"/>
      <c r="DPF66" s="706"/>
      <c r="DPG66" s="706"/>
      <c r="DPH66" s="706"/>
      <c r="DPI66" s="706"/>
      <c r="DPJ66" s="706"/>
      <c r="DPK66" s="706"/>
      <c r="DPL66" s="706"/>
      <c r="DPM66" s="706"/>
      <c r="DPN66" s="706"/>
      <c r="DPO66" s="706"/>
      <c r="DPP66" s="706"/>
      <c r="DPQ66" s="706"/>
      <c r="DPR66" s="706"/>
      <c r="DPS66" s="706"/>
      <c r="DPT66" s="706"/>
      <c r="DPU66" s="706"/>
      <c r="DPV66" s="706"/>
      <c r="DPW66" s="706"/>
      <c r="DPX66" s="706"/>
      <c r="DPY66" s="706"/>
      <c r="DPZ66" s="706"/>
      <c r="DQA66" s="706"/>
      <c r="DQB66" s="706"/>
      <c r="DQC66" s="706"/>
      <c r="DQD66" s="706"/>
      <c r="DQE66" s="706"/>
      <c r="DQF66" s="706"/>
      <c r="DQG66" s="706"/>
      <c r="DQH66" s="706"/>
      <c r="DQI66" s="706"/>
      <c r="DQJ66" s="706"/>
      <c r="DQK66" s="706"/>
      <c r="DQL66" s="706"/>
      <c r="DQM66" s="706"/>
      <c r="DQN66" s="706"/>
      <c r="DQO66" s="706"/>
      <c r="DQP66" s="706"/>
      <c r="DQQ66" s="706"/>
      <c r="DQR66" s="706"/>
      <c r="DQS66" s="706"/>
      <c r="DQT66" s="706"/>
      <c r="DQU66" s="706"/>
      <c r="DQV66" s="706"/>
      <c r="DQW66" s="706"/>
      <c r="DQX66" s="706"/>
      <c r="DQY66" s="706"/>
      <c r="DQZ66" s="706"/>
      <c r="DRA66" s="706"/>
      <c r="DRB66" s="706"/>
      <c r="DRC66" s="706"/>
      <c r="DRD66" s="706"/>
      <c r="DRE66" s="706"/>
      <c r="DRF66" s="706"/>
      <c r="DRG66" s="706"/>
      <c r="DRH66" s="706"/>
      <c r="DRI66" s="706"/>
      <c r="DRJ66" s="706"/>
      <c r="DRK66" s="706"/>
      <c r="DRL66" s="706"/>
      <c r="DRM66" s="706"/>
      <c r="DRN66" s="706"/>
      <c r="DRO66" s="706"/>
      <c r="DRP66" s="706"/>
      <c r="DRQ66" s="706"/>
      <c r="DRR66" s="706"/>
      <c r="DRS66" s="706"/>
      <c r="DRT66" s="706"/>
      <c r="DRU66" s="706"/>
      <c r="DRV66" s="706"/>
      <c r="DRW66" s="706"/>
      <c r="DRX66" s="706"/>
      <c r="DRY66" s="706"/>
      <c r="DRZ66" s="706"/>
      <c r="DSA66" s="706"/>
      <c r="DSB66" s="706"/>
      <c r="DSC66" s="706"/>
      <c r="DSD66" s="706"/>
      <c r="DSE66" s="706"/>
      <c r="DSF66" s="706"/>
      <c r="DSG66" s="706"/>
      <c r="DSH66" s="706"/>
      <c r="DSI66" s="706"/>
      <c r="DSJ66" s="706"/>
      <c r="DSK66" s="706"/>
      <c r="DSL66" s="706"/>
      <c r="DSM66" s="706"/>
      <c r="DSN66" s="706"/>
      <c r="DSO66" s="706"/>
      <c r="DSP66" s="706"/>
      <c r="DSQ66" s="706"/>
      <c r="DSR66" s="706"/>
      <c r="DSS66" s="706"/>
      <c r="DST66" s="706"/>
      <c r="DSU66" s="706"/>
      <c r="DSV66" s="706"/>
      <c r="DSW66" s="706"/>
      <c r="DSX66" s="706"/>
      <c r="DSY66" s="706"/>
      <c r="DSZ66" s="706"/>
      <c r="DTA66" s="706"/>
      <c r="DTB66" s="706"/>
      <c r="DTC66" s="706"/>
      <c r="DTD66" s="706"/>
      <c r="DTE66" s="706"/>
      <c r="DTF66" s="706"/>
      <c r="DTG66" s="706"/>
      <c r="DTH66" s="706"/>
      <c r="DTI66" s="706"/>
      <c r="DTJ66" s="706"/>
      <c r="DTK66" s="706"/>
      <c r="DTL66" s="706"/>
      <c r="DTM66" s="706"/>
      <c r="DTN66" s="706"/>
      <c r="DTO66" s="706"/>
      <c r="DTP66" s="706"/>
      <c r="DTQ66" s="706"/>
      <c r="DTR66" s="706"/>
      <c r="DTS66" s="706"/>
      <c r="DTT66" s="706"/>
      <c r="DTU66" s="706"/>
      <c r="DTV66" s="706"/>
      <c r="DTW66" s="706"/>
      <c r="DTX66" s="706"/>
      <c r="DTY66" s="706"/>
      <c r="DTZ66" s="706"/>
      <c r="DUA66" s="706"/>
      <c r="DUB66" s="706"/>
      <c r="DUC66" s="706"/>
      <c r="DUD66" s="706"/>
      <c r="DUE66" s="706"/>
      <c r="DUF66" s="706"/>
      <c r="DUG66" s="706"/>
      <c r="DUH66" s="706"/>
      <c r="DUI66" s="706"/>
      <c r="DUJ66" s="706"/>
      <c r="DUK66" s="706"/>
      <c r="DUL66" s="706"/>
      <c r="DUM66" s="706"/>
      <c r="DUN66" s="706"/>
      <c r="DUO66" s="706"/>
      <c r="DUP66" s="706"/>
      <c r="DUQ66" s="706"/>
      <c r="DUR66" s="706"/>
      <c r="DUS66" s="706"/>
      <c r="DUT66" s="706"/>
      <c r="DUU66" s="706"/>
      <c r="DUV66" s="706"/>
      <c r="DUW66" s="706"/>
      <c r="DUX66" s="706"/>
      <c r="DUY66" s="706"/>
      <c r="DUZ66" s="706"/>
      <c r="DVA66" s="706"/>
      <c r="DVB66" s="706"/>
      <c r="DVC66" s="706"/>
      <c r="DVD66" s="706"/>
      <c r="DVE66" s="706"/>
      <c r="DVF66" s="706"/>
      <c r="DVG66" s="706"/>
      <c r="DVH66" s="706"/>
      <c r="DVI66" s="706"/>
      <c r="DVJ66" s="706"/>
      <c r="DVK66" s="706"/>
      <c r="DVL66" s="706"/>
      <c r="DVM66" s="706"/>
      <c r="DVN66" s="706"/>
      <c r="DVO66" s="706"/>
      <c r="DVP66" s="706"/>
      <c r="DVQ66" s="706"/>
      <c r="DVR66" s="706"/>
      <c r="DVS66" s="706"/>
      <c r="DVT66" s="706"/>
      <c r="DVU66" s="706"/>
      <c r="DVV66" s="706"/>
      <c r="DVW66" s="706"/>
      <c r="DVX66" s="706"/>
      <c r="DVY66" s="706"/>
      <c r="DVZ66" s="706"/>
      <c r="DWA66" s="706"/>
      <c r="DWB66" s="706"/>
      <c r="DWC66" s="706"/>
      <c r="DWD66" s="706"/>
      <c r="DWE66" s="706"/>
      <c r="DWF66" s="706"/>
      <c r="DWG66" s="706"/>
      <c r="DWH66" s="706"/>
      <c r="DWI66" s="706"/>
      <c r="DWJ66" s="706"/>
      <c r="DWK66" s="706"/>
      <c r="DWL66" s="706"/>
      <c r="DWM66" s="706"/>
      <c r="DWN66" s="706"/>
      <c r="DWO66" s="706"/>
      <c r="DWP66" s="706"/>
      <c r="DWQ66" s="706"/>
      <c r="DWR66" s="706"/>
      <c r="DWS66" s="706"/>
      <c r="DWT66" s="706"/>
      <c r="DWU66" s="706"/>
      <c r="DWV66" s="706"/>
      <c r="DWW66" s="706"/>
      <c r="DWX66" s="706"/>
      <c r="DWY66" s="706"/>
      <c r="DWZ66" s="706"/>
      <c r="DXA66" s="706"/>
      <c r="DXB66" s="706"/>
      <c r="DXC66" s="706"/>
      <c r="DXD66" s="706"/>
      <c r="DXE66" s="706"/>
      <c r="DXF66" s="706"/>
      <c r="DXG66" s="706"/>
      <c r="DXH66" s="706"/>
      <c r="DXI66" s="706"/>
      <c r="DXJ66" s="706"/>
      <c r="DXK66" s="706"/>
      <c r="DXL66" s="706"/>
      <c r="DXM66" s="706"/>
      <c r="DXN66" s="706"/>
      <c r="DXO66" s="706"/>
      <c r="DXP66" s="706"/>
      <c r="DXQ66" s="706"/>
      <c r="DXR66" s="706"/>
      <c r="DXS66" s="706"/>
      <c r="DXT66" s="706"/>
      <c r="DXU66" s="706"/>
      <c r="DXV66" s="706"/>
      <c r="DXW66" s="706"/>
      <c r="DXX66" s="706"/>
      <c r="DXY66" s="706"/>
      <c r="DXZ66" s="706"/>
      <c r="DYA66" s="706"/>
      <c r="DYB66" s="706"/>
      <c r="DYC66" s="706"/>
      <c r="DYD66" s="706"/>
      <c r="DYE66" s="706"/>
      <c r="DYF66" s="706"/>
      <c r="DYG66" s="706"/>
      <c r="DYH66" s="706"/>
      <c r="DYI66" s="706"/>
      <c r="DYJ66" s="706"/>
      <c r="DYK66" s="706"/>
      <c r="DYL66" s="706"/>
      <c r="DYM66" s="706"/>
      <c r="DYN66" s="706"/>
      <c r="DYO66" s="706"/>
      <c r="DYP66" s="706"/>
      <c r="DYQ66" s="706"/>
      <c r="DYR66" s="706"/>
      <c r="DYS66" s="706"/>
      <c r="DYT66" s="706"/>
      <c r="DYU66" s="706"/>
      <c r="DYV66" s="706"/>
      <c r="DYW66" s="706"/>
      <c r="DYX66" s="706"/>
      <c r="DYY66" s="706"/>
      <c r="DYZ66" s="706"/>
      <c r="DZA66" s="706"/>
      <c r="DZB66" s="706"/>
      <c r="DZC66" s="706"/>
      <c r="DZD66" s="706"/>
      <c r="DZE66" s="706"/>
      <c r="DZF66" s="706"/>
      <c r="DZG66" s="706"/>
      <c r="DZH66" s="706"/>
      <c r="DZI66" s="706"/>
      <c r="DZJ66" s="706"/>
      <c r="DZK66" s="706"/>
      <c r="DZL66" s="706"/>
      <c r="DZM66" s="706"/>
      <c r="DZN66" s="706"/>
      <c r="DZO66" s="706"/>
      <c r="DZP66" s="706"/>
      <c r="DZQ66" s="706"/>
      <c r="DZR66" s="706"/>
      <c r="DZS66" s="706"/>
      <c r="DZT66" s="706"/>
      <c r="DZU66" s="706"/>
      <c r="DZV66" s="706"/>
      <c r="DZW66" s="706"/>
      <c r="DZX66" s="706"/>
      <c r="DZY66" s="706"/>
      <c r="DZZ66" s="706"/>
      <c r="EAA66" s="706"/>
      <c r="EAB66" s="706"/>
      <c r="EAC66" s="706"/>
      <c r="EAD66" s="706"/>
      <c r="EAE66" s="706"/>
      <c r="EAF66" s="706"/>
      <c r="EAG66" s="706"/>
      <c r="EAH66" s="706"/>
      <c r="EAI66" s="706"/>
      <c r="EAJ66" s="706"/>
      <c r="EAK66" s="706"/>
      <c r="EAL66" s="706"/>
      <c r="EAM66" s="706"/>
      <c r="EAN66" s="706"/>
      <c r="EAO66" s="706"/>
      <c r="EAP66" s="706"/>
      <c r="EAQ66" s="706"/>
      <c r="EAR66" s="706"/>
      <c r="EAS66" s="706"/>
      <c r="EAT66" s="706"/>
      <c r="EAU66" s="706"/>
      <c r="EAV66" s="706"/>
      <c r="EAW66" s="706"/>
      <c r="EAX66" s="706"/>
      <c r="EAY66" s="706"/>
      <c r="EAZ66" s="706"/>
      <c r="EBA66" s="706"/>
      <c r="EBB66" s="706"/>
      <c r="EBC66" s="706"/>
      <c r="EBD66" s="706"/>
      <c r="EBE66" s="706"/>
      <c r="EBF66" s="706"/>
      <c r="EBG66" s="706"/>
      <c r="EBH66" s="706"/>
      <c r="EBI66" s="706"/>
      <c r="EBJ66" s="706"/>
      <c r="EBK66" s="706"/>
      <c r="EBL66" s="706"/>
      <c r="EBM66" s="706"/>
      <c r="EBN66" s="706"/>
      <c r="EBO66" s="706"/>
      <c r="EBP66" s="706"/>
      <c r="EBQ66" s="706"/>
      <c r="EBR66" s="706"/>
      <c r="EBS66" s="706"/>
      <c r="EBT66" s="706"/>
      <c r="EBU66" s="706"/>
      <c r="EBV66" s="706"/>
      <c r="EBW66" s="706"/>
      <c r="EBX66" s="706"/>
      <c r="EBY66" s="706"/>
      <c r="EBZ66" s="706"/>
      <c r="ECA66" s="706"/>
      <c r="ECB66" s="706"/>
      <c r="ECC66" s="706"/>
      <c r="ECD66" s="706"/>
      <c r="ECE66" s="706"/>
      <c r="ECF66" s="706"/>
      <c r="ECG66" s="706"/>
      <c r="ECH66" s="706"/>
      <c r="ECI66" s="706"/>
      <c r="ECJ66" s="706"/>
      <c r="ECK66" s="706"/>
      <c r="ECL66" s="706"/>
      <c r="ECM66" s="706"/>
      <c r="ECN66" s="706"/>
      <c r="ECO66" s="706"/>
      <c r="ECP66" s="706"/>
      <c r="ECQ66" s="706"/>
      <c r="ECR66" s="706"/>
      <c r="ECS66" s="706"/>
      <c r="ECT66" s="706"/>
      <c r="ECU66" s="706"/>
      <c r="ECV66" s="706"/>
      <c r="ECW66" s="706"/>
      <c r="ECX66" s="706"/>
      <c r="ECY66" s="706"/>
      <c r="ECZ66" s="706"/>
      <c r="EDA66" s="706"/>
      <c r="EDB66" s="706"/>
      <c r="EDC66" s="706"/>
      <c r="EDD66" s="706"/>
      <c r="EDE66" s="706"/>
      <c r="EDF66" s="706"/>
      <c r="EDG66" s="706"/>
      <c r="EDH66" s="706"/>
      <c r="EDI66" s="706"/>
      <c r="EDJ66" s="706"/>
      <c r="EDK66" s="706"/>
      <c r="EDL66" s="706"/>
      <c r="EDM66" s="706"/>
      <c r="EDN66" s="706"/>
      <c r="EDO66" s="706"/>
      <c r="EDP66" s="706"/>
      <c r="EDQ66" s="706"/>
      <c r="EDR66" s="706"/>
      <c r="EDS66" s="706"/>
      <c r="EDT66" s="706"/>
      <c r="EDU66" s="706"/>
      <c r="EDV66" s="706"/>
      <c r="EDW66" s="706"/>
      <c r="EDX66" s="706"/>
      <c r="EDY66" s="706"/>
      <c r="EDZ66" s="706"/>
      <c r="EEA66" s="706"/>
      <c r="EEB66" s="706"/>
      <c r="EEC66" s="706"/>
      <c r="EED66" s="706"/>
      <c r="EEE66" s="706"/>
      <c r="EEF66" s="706"/>
      <c r="EEG66" s="706"/>
      <c r="EEH66" s="706"/>
      <c r="EEI66" s="706"/>
      <c r="EEJ66" s="706"/>
      <c r="EEK66" s="706"/>
      <c r="EEL66" s="706"/>
      <c r="EEM66" s="706"/>
      <c r="EEN66" s="706"/>
      <c r="EEO66" s="706"/>
      <c r="EEP66" s="706"/>
      <c r="EEQ66" s="706"/>
      <c r="EER66" s="706"/>
      <c r="EES66" s="706"/>
      <c r="EET66" s="706"/>
      <c r="EEU66" s="706"/>
      <c r="EEV66" s="706"/>
      <c r="EEW66" s="706"/>
      <c r="EEX66" s="706"/>
      <c r="EEY66" s="706"/>
      <c r="EEZ66" s="706"/>
      <c r="EFA66" s="706"/>
      <c r="EFB66" s="706"/>
      <c r="EFC66" s="706"/>
      <c r="EFD66" s="706"/>
      <c r="EFE66" s="706"/>
      <c r="EFF66" s="706"/>
      <c r="EFG66" s="706"/>
      <c r="EFH66" s="706"/>
      <c r="EFI66" s="706"/>
      <c r="EFJ66" s="706"/>
      <c r="EFK66" s="706"/>
      <c r="EFL66" s="706"/>
      <c r="EFM66" s="706"/>
      <c r="EFN66" s="706"/>
      <c r="EFO66" s="706"/>
      <c r="EFP66" s="706"/>
      <c r="EFQ66" s="706"/>
      <c r="EFR66" s="706"/>
      <c r="EFS66" s="706"/>
      <c r="EFT66" s="706"/>
      <c r="EFU66" s="706"/>
      <c r="EFV66" s="706"/>
      <c r="EFW66" s="706"/>
      <c r="EFX66" s="706"/>
      <c r="EFY66" s="706"/>
      <c r="EFZ66" s="706"/>
      <c r="EGA66" s="706"/>
      <c r="EGB66" s="706"/>
      <c r="EGC66" s="706"/>
      <c r="EGD66" s="706"/>
      <c r="EGE66" s="706"/>
      <c r="EGF66" s="706"/>
      <c r="EGG66" s="706"/>
      <c r="EGH66" s="706"/>
      <c r="EGI66" s="706"/>
      <c r="EGJ66" s="706"/>
      <c r="EGK66" s="706"/>
      <c r="EGL66" s="706"/>
      <c r="EGM66" s="706"/>
      <c r="EGN66" s="706"/>
      <c r="EGO66" s="706"/>
      <c r="EGP66" s="706"/>
      <c r="EGQ66" s="706"/>
      <c r="EGR66" s="706"/>
      <c r="EGS66" s="706"/>
      <c r="EGT66" s="706"/>
    </row>
    <row r="67" spans="1:3582" s="621" customFormat="1" ht="39" customHeight="1">
      <c r="A67" s="691" t="s">
        <v>679</v>
      </c>
      <c r="B67" s="692"/>
      <c r="C67" s="692"/>
      <c r="D67" s="693"/>
      <c r="E67" s="692"/>
      <c r="F67" s="693"/>
      <c r="G67" s="693"/>
      <c r="H67" s="693"/>
      <c r="I67" s="692"/>
      <c r="J67" s="692"/>
      <c r="K67" s="693"/>
      <c r="L67" s="692"/>
      <c r="M67" s="692"/>
      <c r="N67" s="692"/>
      <c r="O67" s="692"/>
      <c r="P67" s="936"/>
      <c r="Q67" s="936"/>
      <c r="R67" s="936"/>
      <c r="S67" s="936"/>
      <c r="T67" s="936"/>
      <c r="U67" s="936"/>
      <c r="V67" s="936"/>
      <c r="W67" s="936"/>
      <c r="X67" s="936"/>
      <c r="Y67" s="936"/>
      <c r="Z67" s="936"/>
      <c r="AA67" s="936"/>
      <c r="AB67" s="936"/>
      <c r="AC67" s="936"/>
      <c r="AD67" s="936"/>
      <c r="AE67" s="936"/>
      <c r="AF67" s="936"/>
      <c r="AG67" s="936"/>
      <c r="AH67" s="936"/>
      <c r="AI67" s="936"/>
      <c r="AJ67" s="936"/>
      <c r="AK67" s="936"/>
      <c r="AL67" s="936"/>
      <c r="AM67" s="936"/>
      <c r="AN67" s="936"/>
      <c r="AO67" s="936"/>
      <c r="AP67" s="936"/>
      <c r="AQ67" s="936"/>
      <c r="AR67" s="936"/>
      <c r="AS67" s="936"/>
      <c r="AT67" s="936"/>
      <c r="AU67" s="936"/>
      <c r="AV67" s="936"/>
      <c r="AW67" s="936"/>
      <c r="AX67" s="936"/>
      <c r="AY67" s="936"/>
      <c r="AZ67" s="936"/>
      <c r="BA67" s="936"/>
      <c r="BB67" s="936"/>
      <c r="BC67" s="936"/>
      <c r="BD67" s="936"/>
      <c r="BE67" s="936"/>
      <c r="BF67" s="936"/>
      <c r="BG67" s="936"/>
      <c r="BH67" s="936"/>
      <c r="BI67" s="936"/>
      <c r="BJ67" s="936"/>
      <c r="BK67" s="936"/>
      <c r="BL67" s="936"/>
      <c r="BM67" s="936"/>
      <c r="BN67" s="936"/>
      <c r="BO67" s="936"/>
      <c r="BP67" s="936"/>
      <c r="BQ67" s="936"/>
      <c r="BR67" s="936"/>
      <c r="BS67" s="936"/>
      <c r="BT67" s="936"/>
      <c r="BU67" s="936"/>
      <c r="BV67" s="936"/>
      <c r="BW67" s="936"/>
      <c r="BX67" s="936"/>
      <c r="BY67" s="936"/>
      <c r="BZ67" s="936"/>
      <c r="CA67" s="936"/>
      <c r="CB67" s="936"/>
      <c r="CC67" s="936"/>
      <c r="CD67" s="936"/>
      <c r="CE67" s="936"/>
      <c r="CF67" s="936"/>
      <c r="CG67" s="936"/>
      <c r="CH67" s="936"/>
      <c r="CI67" s="936"/>
      <c r="CJ67" s="936"/>
      <c r="CK67" s="936"/>
      <c r="CL67" s="936"/>
      <c r="CM67" s="936"/>
      <c r="CN67" s="936"/>
      <c r="CO67" s="936"/>
      <c r="CP67" s="936"/>
      <c r="CQ67" s="936"/>
      <c r="CR67" s="936"/>
      <c r="CS67" s="936"/>
      <c r="CT67" s="936"/>
      <c r="CU67" s="936"/>
      <c r="CV67" s="936"/>
      <c r="CW67" s="936"/>
      <c r="CX67" s="936"/>
      <c r="CY67" s="936"/>
      <c r="CZ67" s="936"/>
      <c r="DA67" s="936"/>
      <c r="DB67" s="936"/>
      <c r="DC67" s="936"/>
      <c r="DD67" s="936"/>
      <c r="DE67" s="936"/>
      <c r="DF67" s="936"/>
      <c r="DG67" s="936"/>
      <c r="DH67" s="936"/>
      <c r="DI67" s="936"/>
      <c r="DJ67" s="936"/>
      <c r="DK67" s="936"/>
      <c r="DL67" s="936"/>
      <c r="DM67" s="936"/>
      <c r="DN67" s="936"/>
      <c r="DO67" s="936"/>
      <c r="DP67" s="936"/>
      <c r="DQ67" s="936"/>
      <c r="DR67" s="936"/>
      <c r="DS67" s="936"/>
      <c r="DT67" s="936"/>
      <c r="DU67" s="936"/>
      <c r="DV67" s="936"/>
      <c r="DW67" s="936"/>
      <c r="DX67" s="936"/>
      <c r="DY67" s="936"/>
      <c r="DZ67" s="936"/>
      <c r="EA67" s="936"/>
      <c r="EB67" s="936"/>
      <c r="EC67" s="936"/>
      <c r="ED67" s="936"/>
      <c r="EE67" s="936"/>
      <c r="EF67" s="936"/>
      <c r="EG67" s="936"/>
      <c r="EH67" s="936"/>
      <c r="EI67" s="936"/>
      <c r="EJ67" s="936"/>
      <c r="EK67" s="936"/>
      <c r="EL67" s="936"/>
      <c r="EM67" s="936"/>
      <c r="EN67" s="936"/>
      <c r="EO67" s="936"/>
      <c r="EP67" s="936"/>
      <c r="EQ67" s="936"/>
      <c r="ER67" s="936"/>
      <c r="ES67" s="936"/>
      <c r="ET67" s="936"/>
      <c r="EU67" s="936"/>
      <c r="EV67" s="936"/>
      <c r="EW67" s="936"/>
      <c r="EX67" s="936"/>
      <c r="EY67" s="936"/>
      <c r="EZ67" s="936"/>
      <c r="FA67" s="936"/>
      <c r="FB67" s="936"/>
      <c r="FC67" s="936"/>
      <c r="FD67" s="936"/>
      <c r="FE67" s="936"/>
      <c r="FF67" s="936"/>
      <c r="FG67" s="936"/>
      <c r="FH67" s="936"/>
      <c r="FI67" s="936"/>
      <c r="FJ67" s="936"/>
      <c r="FK67" s="936"/>
      <c r="FL67" s="936"/>
      <c r="FM67" s="936"/>
      <c r="FN67" s="936"/>
      <c r="FO67" s="936"/>
      <c r="FP67" s="936"/>
      <c r="FQ67" s="936"/>
      <c r="FR67" s="936"/>
      <c r="FS67" s="936"/>
      <c r="FT67" s="936"/>
      <c r="FU67" s="936"/>
      <c r="FV67" s="936"/>
      <c r="FW67" s="936"/>
      <c r="FX67" s="936"/>
      <c r="FY67" s="936"/>
      <c r="FZ67" s="936"/>
      <c r="GA67" s="936"/>
      <c r="GB67" s="936"/>
      <c r="GC67" s="936"/>
      <c r="GD67" s="936"/>
      <c r="GE67" s="936"/>
      <c r="GF67" s="936"/>
      <c r="GG67" s="936"/>
      <c r="GH67" s="936"/>
      <c r="GI67" s="936"/>
      <c r="GJ67" s="936"/>
      <c r="GK67" s="936"/>
      <c r="GL67" s="936"/>
      <c r="GM67" s="936"/>
      <c r="GN67" s="936"/>
      <c r="GO67" s="936"/>
      <c r="GP67" s="936"/>
      <c r="GQ67" s="936"/>
      <c r="GR67" s="936"/>
      <c r="GS67" s="936"/>
      <c r="GT67" s="936"/>
      <c r="GU67" s="936"/>
      <c r="GV67" s="936"/>
      <c r="GW67" s="936"/>
      <c r="GX67" s="936"/>
      <c r="GY67" s="936"/>
      <c r="GZ67" s="936"/>
      <c r="HA67" s="936"/>
      <c r="HB67" s="936"/>
      <c r="HC67" s="936"/>
      <c r="HD67" s="936"/>
      <c r="HE67" s="936"/>
      <c r="HF67" s="936"/>
      <c r="HG67" s="936"/>
      <c r="HH67" s="936"/>
      <c r="HI67" s="936"/>
      <c r="HJ67" s="936"/>
      <c r="HK67" s="936"/>
      <c r="HL67" s="936"/>
      <c r="HM67" s="936"/>
      <c r="HN67" s="936"/>
      <c r="HO67" s="936"/>
      <c r="HP67" s="936"/>
      <c r="HQ67" s="936"/>
      <c r="HR67" s="936"/>
      <c r="HS67" s="936"/>
      <c r="HT67" s="936"/>
      <c r="HU67" s="936"/>
      <c r="HV67" s="936"/>
      <c r="HW67" s="936"/>
      <c r="HX67" s="936"/>
      <c r="HY67" s="936"/>
      <c r="HZ67" s="936"/>
      <c r="IA67" s="936"/>
      <c r="IB67" s="936"/>
      <c r="IC67" s="936"/>
      <c r="ID67" s="936"/>
      <c r="IE67" s="936"/>
      <c r="IF67" s="936"/>
      <c r="IG67" s="936"/>
      <c r="IH67" s="936"/>
      <c r="II67" s="936"/>
      <c r="IJ67" s="936"/>
      <c r="IK67" s="936"/>
      <c r="IL67" s="936"/>
      <c r="IM67" s="936"/>
      <c r="IN67" s="936"/>
      <c r="IO67" s="936"/>
      <c r="IP67" s="936"/>
      <c r="IQ67" s="936"/>
      <c r="IR67" s="936"/>
      <c r="IS67" s="936"/>
      <c r="IT67" s="936"/>
      <c r="IU67" s="936"/>
      <c r="IV67" s="936"/>
      <c r="IW67" s="936"/>
      <c r="IX67" s="936"/>
      <c r="IY67" s="936"/>
      <c r="IZ67" s="936"/>
      <c r="JA67" s="936"/>
      <c r="JB67" s="936"/>
      <c r="JC67" s="936"/>
      <c r="JD67" s="936"/>
      <c r="JE67" s="936"/>
      <c r="JF67" s="936"/>
      <c r="JG67" s="936"/>
      <c r="JH67" s="936"/>
      <c r="JI67" s="936"/>
      <c r="JJ67" s="936"/>
      <c r="JK67" s="936"/>
      <c r="JL67" s="936"/>
      <c r="JM67" s="936"/>
      <c r="JN67" s="936"/>
      <c r="JO67" s="936"/>
      <c r="JP67" s="936"/>
      <c r="JQ67" s="936"/>
      <c r="JR67" s="936"/>
      <c r="JS67" s="936"/>
      <c r="JT67" s="936"/>
      <c r="JU67" s="936"/>
      <c r="JV67" s="936"/>
      <c r="JW67" s="936"/>
      <c r="JX67" s="936"/>
      <c r="JY67" s="936"/>
      <c r="JZ67" s="936"/>
      <c r="KA67" s="936"/>
      <c r="KB67" s="936"/>
      <c r="KC67" s="936"/>
      <c r="KD67" s="936"/>
      <c r="KE67" s="936"/>
      <c r="KF67" s="936"/>
      <c r="KG67" s="936"/>
      <c r="KH67" s="936"/>
      <c r="KI67" s="936"/>
      <c r="KJ67" s="936"/>
      <c r="KK67" s="936"/>
      <c r="KL67" s="936"/>
      <c r="KM67" s="936"/>
      <c r="KN67" s="936"/>
      <c r="KO67" s="936"/>
      <c r="KP67" s="936"/>
      <c r="KQ67" s="936"/>
      <c r="KR67" s="936"/>
      <c r="KS67" s="936"/>
      <c r="KT67" s="936"/>
      <c r="KU67" s="936"/>
      <c r="KV67" s="936"/>
      <c r="KW67" s="936"/>
      <c r="KX67" s="936"/>
      <c r="KY67" s="936"/>
      <c r="KZ67" s="936"/>
      <c r="LA67" s="936"/>
      <c r="LB67" s="936"/>
      <c r="LC67" s="936"/>
      <c r="LD67" s="936"/>
      <c r="LE67" s="936"/>
      <c r="LF67" s="936"/>
      <c r="LG67" s="936"/>
      <c r="LH67" s="936"/>
      <c r="LI67" s="936"/>
      <c r="LJ67" s="936"/>
      <c r="LK67" s="936"/>
      <c r="LL67" s="936"/>
      <c r="LM67" s="936"/>
      <c r="LN67" s="936"/>
      <c r="LO67" s="936"/>
      <c r="LP67" s="936"/>
      <c r="LQ67" s="936"/>
      <c r="LR67" s="936"/>
      <c r="LS67" s="936"/>
      <c r="LT67" s="936"/>
      <c r="LU67" s="936"/>
      <c r="LV67" s="936"/>
      <c r="LW67" s="936"/>
      <c r="LX67" s="936"/>
      <c r="LY67" s="936"/>
      <c r="LZ67" s="936"/>
      <c r="MA67" s="936"/>
      <c r="MB67" s="936"/>
      <c r="MC67" s="936"/>
      <c r="MD67" s="936"/>
      <c r="ME67" s="936"/>
      <c r="MF67" s="936"/>
      <c r="MG67" s="936"/>
      <c r="MH67" s="936"/>
      <c r="MI67" s="936"/>
      <c r="MJ67" s="936"/>
      <c r="MK67" s="936"/>
      <c r="ML67" s="936"/>
      <c r="MM67" s="936"/>
      <c r="MN67" s="936"/>
      <c r="MO67" s="936"/>
      <c r="MP67" s="936"/>
      <c r="MQ67" s="936"/>
      <c r="MR67" s="936"/>
      <c r="MS67" s="936"/>
      <c r="MT67" s="936"/>
      <c r="MU67" s="936"/>
      <c r="MV67" s="936"/>
      <c r="MW67" s="936"/>
      <c r="MX67" s="936"/>
      <c r="MY67" s="936"/>
      <c r="MZ67" s="936"/>
      <c r="NA67" s="936"/>
      <c r="NB67" s="936"/>
      <c r="NC67" s="936"/>
      <c r="ND67" s="936"/>
      <c r="NE67" s="936"/>
      <c r="NF67" s="936"/>
      <c r="NG67" s="936"/>
      <c r="NH67" s="936"/>
      <c r="NI67" s="936"/>
      <c r="NJ67" s="936"/>
      <c r="NK67" s="936"/>
      <c r="NL67" s="936"/>
      <c r="NM67" s="936"/>
      <c r="NN67" s="936"/>
      <c r="NO67" s="936"/>
      <c r="NP67" s="936"/>
      <c r="NQ67" s="936"/>
      <c r="NR67" s="936"/>
      <c r="NS67" s="936"/>
      <c r="NT67" s="936"/>
      <c r="NU67" s="936"/>
      <c r="NV67" s="936"/>
      <c r="NW67" s="936"/>
      <c r="NX67" s="936"/>
      <c r="NY67" s="936"/>
      <c r="NZ67" s="936"/>
      <c r="OA67" s="936"/>
      <c r="OB67" s="936"/>
      <c r="OC67" s="936"/>
      <c r="OD67" s="936"/>
      <c r="OE67" s="936"/>
      <c r="OF67" s="936"/>
      <c r="OG67" s="936"/>
      <c r="OH67" s="936"/>
      <c r="OI67" s="936"/>
      <c r="OJ67" s="936"/>
      <c r="OK67" s="936"/>
      <c r="OL67" s="936"/>
      <c r="OM67" s="936"/>
      <c r="ON67" s="936"/>
      <c r="OO67" s="936"/>
      <c r="OP67" s="936"/>
      <c r="OQ67" s="936"/>
      <c r="OR67" s="936"/>
      <c r="OS67" s="936"/>
      <c r="OT67" s="936"/>
      <c r="OU67" s="936"/>
      <c r="OV67" s="936"/>
      <c r="OW67" s="936"/>
      <c r="OX67" s="936"/>
      <c r="OY67" s="936"/>
      <c r="OZ67" s="936"/>
      <c r="PA67" s="936"/>
      <c r="PB67" s="936"/>
      <c r="PC67" s="936"/>
      <c r="PD67" s="936"/>
      <c r="PE67" s="936"/>
      <c r="PF67" s="936"/>
      <c r="PG67" s="936"/>
      <c r="PH67" s="936"/>
      <c r="PI67" s="936"/>
      <c r="PJ67" s="936"/>
      <c r="PK67" s="936"/>
      <c r="PL67" s="936"/>
      <c r="PM67" s="936"/>
      <c r="PN67" s="936"/>
      <c r="PO67" s="936"/>
      <c r="PP67" s="936"/>
      <c r="PQ67" s="936"/>
      <c r="PR67" s="936"/>
      <c r="PS67" s="936"/>
      <c r="PT67" s="936"/>
      <c r="PU67" s="936"/>
      <c r="PV67" s="936"/>
      <c r="PW67" s="936"/>
      <c r="PX67" s="936"/>
      <c r="PY67" s="936"/>
      <c r="PZ67" s="936"/>
      <c r="QA67" s="936"/>
      <c r="QB67" s="936"/>
      <c r="QC67" s="936"/>
      <c r="QD67" s="936"/>
      <c r="QE67" s="936"/>
      <c r="QF67" s="936"/>
      <c r="QG67" s="936"/>
      <c r="QH67" s="936"/>
      <c r="QI67" s="936"/>
      <c r="QJ67" s="936"/>
      <c r="QK67" s="936"/>
      <c r="QL67" s="936"/>
      <c r="QM67" s="936"/>
      <c r="QN67" s="936"/>
      <c r="QO67" s="936"/>
      <c r="QP67" s="936"/>
      <c r="QQ67" s="936"/>
      <c r="QR67" s="936"/>
      <c r="QS67" s="936"/>
      <c r="QT67" s="936"/>
      <c r="QU67" s="936"/>
      <c r="QV67" s="936"/>
      <c r="QW67" s="936"/>
      <c r="QX67" s="936"/>
      <c r="QY67" s="936"/>
      <c r="QZ67" s="936"/>
      <c r="RA67" s="936"/>
      <c r="RB67" s="936"/>
      <c r="RC67" s="936"/>
      <c r="RD67" s="936"/>
      <c r="RE67" s="936"/>
      <c r="RF67" s="936"/>
      <c r="RG67" s="936"/>
      <c r="RH67" s="936"/>
      <c r="RI67" s="936"/>
      <c r="RJ67" s="936"/>
      <c r="RK67" s="936"/>
      <c r="RL67" s="936"/>
      <c r="RM67" s="936"/>
      <c r="RN67" s="936"/>
      <c r="RO67" s="936"/>
      <c r="RP67" s="936"/>
      <c r="RQ67" s="936"/>
      <c r="RR67" s="936"/>
      <c r="RS67" s="936"/>
      <c r="RT67" s="936"/>
      <c r="RU67" s="936"/>
      <c r="RV67" s="936"/>
      <c r="RW67" s="936"/>
      <c r="RX67" s="936"/>
      <c r="RY67" s="936"/>
      <c r="RZ67" s="936"/>
      <c r="SA67" s="936"/>
      <c r="SB67" s="936"/>
      <c r="SC67" s="936"/>
      <c r="SD67" s="936"/>
      <c r="SE67" s="936"/>
      <c r="SF67" s="936"/>
      <c r="SG67" s="936"/>
      <c r="SH67" s="936"/>
      <c r="SI67" s="936"/>
      <c r="SJ67" s="936"/>
      <c r="SK67" s="936"/>
      <c r="SL67" s="936"/>
      <c r="SM67" s="936"/>
      <c r="SN67" s="936"/>
      <c r="SO67" s="936"/>
      <c r="SP67" s="936"/>
      <c r="SQ67" s="936"/>
      <c r="SR67" s="936"/>
      <c r="SS67" s="936"/>
      <c r="ST67" s="936"/>
      <c r="SU67" s="936"/>
      <c r="SV67" s="936"/>
      <c r="SW67" s="936"/>
      <c r="SX67" s="936"/>
      <c r="SY67" s="936"/>
      <c r="SZ67" s="936"/>
      <c r="TA67" s="936"/>
      <c r="TB67" s="936"/>
      <c r="TC67" s="936"/>
      <c r="TD67" s="936"/>
      <c r="TE67" s="936"/>
      <c r="TF67" s="936"/>
      <c r="TG67" s="936"/>
      <c r="TH67" s="936"/>
      <c r="TI67" s="936"/>
      <c r="TJ67" s="936"/>
      <c r="TK67" s="936"/>
      <c r="TL67" s="936"/>
      <c r="TM67" s="936"/>
      <c r="TN67" s="936"/>
      <c r="TO67" s="936"/>
      <c r="TP67" s="936"/>
      <c r="TQ67" s="936"/>
      <c r="TR67" s="936"/>
      <c r="TS67" s="936"/>
      <c r="TT67" s="936"/>
      <c r="TU67" s="936"/>
      <c r="TV67" s="936"/>
      <c r="TW67" s="936"/>
      <c r="TX67" s="936"/>
      <c r="TY67" s="936"/>
      <c r="TZ67" s="936"/>
      <c r="UA67" s="936"/>
      <c r="UB67" s="936"/>
      <c r="UC67" s="936"/>
      <c r="UD67" s="936"/>
      <c r="UE67" s="936"/>
      <c r="UF67" s="936"/>
      <c r="UG67" s="936"/>
      <c r="UH67" s="936"/>
      <c r="UI67" s="936"/>
      <c r="UJ67" s="936"/>
      <c r="UK67" s="936"/>
      <c r="UL67" s="936"/>
      <c r="UM67" s="936"/>
      <c r="UN67" s="936"/>
      <c r="UO67" s="936"/>
      <c r="UP67" s="936"/>
      <c r="UQ67" s="936"/>
      <c r="UR67" s="936"/>
      <c r="US67" s="936"/>
      <c r="UT67" s="936"/>
      <c r="UU67" s="936"/>
      <c r="UV67" s="936"/>
      <c r="UW67" s="936"/>
      <c r="UX67" s="936"/>
      <c r="UY67" s="936"/>
      <c r="UZ67" s="936"/>
      <c r="VA67" s="936"/>
      <c r="VB67" s="936"/>
      <c r="VC67" s="936"/>
      <c r="VD67" s="936"/>
      <c r="VE67" s="936"/>
      <c r="VF67" s="936"/>
      <c r="VG67" s="936"/>
      <c r="VH67" s="936"/>
      <c r="VI67" s="936"/>
      <c r="VJ67" s="936"/>
      <c r="VK67" s="936"/>
      <c r="VL67" s="936"/>
      <c r="VM67" s="936"/>
      <c r="VN67" s="936"/>
      <c r="VO67" s="936"/>
      <c r="VP67" s="936"/>
      <c r="VQ67" s="936"/>
      <c r="VR67" s="936"/>
      <c r="VS67" s="936"/>
      <c r="VT67" s="936"/>
      <c r="VU67" s="936"/>
      <c r="VV67" s="936"/>
      <c r="VW67" s="936"/>
      <c r="VX67" s="936"/>
      <c r="VY67" s="936"/>
      <c r="VZ67" s="936"/>
      <c r="WA67" s="936"/>
      <c r="WB67" s="936"/>
      <c r="WC67" s="936"/>
      <c r="WD67" s="936"/>
      <c r="WE67" s="936"/>
      <c r="WF67" s="936"/>
      <c r="WG67" s="936"/>
      <c r="WH67" s="936"/>
      <c r="WI67" s="936"/>
      <c r="WJ67" s="936"/>
      <c r="WK67" s="936"/>
      <c r="WL67" s="936"/>
      <c r="WM67" s="936"/>
      <c r="WN67" s="936"/>
      <c r="WO67" s="936"/>
      <c r="WP67" s="936"/>
      <c r="WQ67" s="936"/>
      <c r="WR67" s="936"/>
      <c r="WS67" s="936"/>
      <c r="WT67" s="936"/>
      <c r="WU67" s="936"/>
      <c r="WV67" s="936"/>
      <c r="WW67" s="936"/>
      <c r="WX67" s="936"/>
      <c r="WY67" s="936"/>
      <c r="WZ67" s="936"/>
      <c r="XA67" s="936"/>
      <c r="XB67" s="936"/>
      <c r="XC67" s="936"/>
      <c r="XD67" s="936"/>
      <c r="XE67" s="936"/>
      <c r="XF67" s="936"/>
      <c r="XG67" s="936"/>
      <c r="XH67" s="936"/>
      <c r="XI67" s="936"/>
      <c r="XJ67" s="936"/>
      <c r="XK67" s="936"/>
      <c r="XL67" s="936"/>
      <c r="XM67" s="936"/>
      <c r="XN67" s="936"/>
      <c r="XO67" s="936"/>
      <c r="XP67" s="936"/>
      <c r="XQ67" s="936"/>
      <c r="XR67" s="936"/>
      <c r="XS67" s="936"/>
      <c r="XT67" s="936"/>
      <c r="XU67" s="936"/>
      <c r="XV67" s="936"/>
      <c r="XW67" s="936"/>
      <c r="XX67" s="936"/>
      <c r="XY67" s="936"/>
      <c r="XZ67" s="936"/>
      <c r="YA67" s="936"/>
      <c r="YB67" s="936"/>
      <c r="YC67" s="936"/>
      <c r="YD67" s="936"/>
      <c r="YE67" s="936"/>
      <c r="YF67" s="936"/>
      <c r="YG67" s="936"/>
      <c r="YH67" s="936"/>
      <c r="YI67" s="936"/>
      <c r="YJ67" s="936"/>
      <c r="YK67" s="936"/>
      <c r="YL67" s="936"/>
      <c r="YM67" s="936"/>
      <c r="YN67" s="936"/>
      <c r="YO67" s="936"/>
      <c r="YP67" s="936"/>
      <c r="YQ67" s="936"/>
      <c r="YR67" s="936"/>
      <c r="YS67" s="936"/>
      <c r="YT67" s="936"/>
      <c r="YU67" s="936"/>
      <c r="YV67" s="936"/>
      <c r="YW67" s="936"/>
      <c r="YX67" s="936"/>
      <c r="YY67" s="936"/>
      <c r="YZ67" s="936"/>
      <c r="ZA67" s="936"/>
      <c r="ZB67" s="936"/>
      <c r="ZC67" s="936"/>
      <c r="ZD67" s="936"/>
      <c r="ZE67" s="936"/>
      <c r="ZF67" s="936"/>
      <c r="ZG67" s="936"/>
      <c r="ZH67" s="936"/>
      <c r="ZI67" s="936"/>
      <c r="ZJ67" s="936"/>
      <c r="ZK67" s="936"/>
      <c r="ZL67" s="936"/>
      <c r="ZM67" s="936"/>
      <c r="ZN67" s="936"/>
      <c r="ZO67" s="936"/>
      <c r="ZP67" s="936"/>
      <c r="ZQ67" s="936"/>
      <c r="ZR67" s="936"/>
      <c r="ZS67" s="936"/>
      <c r="ZT67" s="936"/>
      <c r="ZU67" s="936"/>
      <c r="ZV67" s="936"/>
      <c r="ZW67" s="936"/>
      <c r="ZX67" s="936"/>
      <c r="ZY67" s="936"/>
      <c r="ZZ67" s="936"/>
      <c r="AAA67" s="936"/>
      <c r="AAB67" s="936"/>
      <c r="AAC67" s="936"/>
      <c r="AAD67" s="936"/>
      <c r="AAE67" s="936"/>
      <c r="AAF67" s="936"/>
      <c r="AAG67" s="936"/>
      <c r="AAH67" s="936"/>
      <c r="AAI67" s="936"/>
      <c r="AAJ67" s="936"/>
      <c r="AAK67" s="936"/>
      <c r="AAL67" s="936"/>
      <c r="AAM67" s="936"/>
      <c r="AAN67" s="936"/>
      <c r="AAO67" s="936"/>
      <c r="AAP67" s="936"/>
      <c r="AAQ67" s="936"/>
      <c r="AAR67" s="936"/>
      <c r="AAS67" s="936"/>
      <c r="AAT67" s="936"/>
      <c r="AAU67" s="936"/>
      <c r="AAV67" s="936"/>
      <c r="AAW67" s="936"/>
      <c r="AAX67" s="936"/>
      <c r="AAY67" s="936"/>
      <c r="AAZ67" s="936"/>
      <c r="ABA67" s="936"/>
      <c r="ABB67" s="936"/>
      <c r="ABC67" s="936"/>
      <c r="ABD67" s="936"/>
      <c r="ABE67" s="936"/>
      <c r="ABF67" s="936"/>
      <c r="ABG67" s="936"/>
      <c r="ABH67" s="936"/>
      <c r="ABI67" s="936"/>
      <c r="ABJ67" s="936"/>
      <c r="ABK67" s="936"/>
      <c r="ABL67" s="936"/>
      <c r="ABM67" s="936"/>
      <c r="ABN67" s="936"/>
      <c r="ABO67" s="936"/>
      <c r="ABP67" s="936"/>
      <c r="ABQ67" s="936"/>
      <c r="ABR67" s="936"/>
      <c r="ABS67" s="936"/>
      <c r="ABT67" s="936"/>
      <c r="ABU67" s="936"/>
      <c r="ABV67" s="936"/>
      <c r="ABW67" s="936"/>
      <c r="ABX67" s="936"/>
      <c r="ABY67" s="936"/>
      <c r="ABZ67" s="936"/>
      <c r="ACA67" s="936"/>
      <c r="ACB67" s="936"/>
      <c r="ACC67" s="936"/>
      <c r="ACD67" s="936"/>
      <c r="ACE67" s="936"/>
      <c r="ACF67" s="936"/>
      <c r="ACG67" s="936"/>
      <c r="ACH67" s="936"/>
      <c r="ACI67" s="936"/>
      <c r="ACJ67" s="936"/>
      <c r="ACK67" s="936"/>
      <c r="ACL67" s="936"/>
      <c r="ACM67" s="936"/>
      <c r="ACN67" s="936"/>
      <c r="ACO67" s="936"/>
      <c r="ACP67" s="936"/>
      <c r="ACQ67" s="936"/>
      <c r="ACR67" s="936"/>
      <c r="ACS67" s="936"/>
      <c r="ACT67" s="936"/>
      <c r="ACU67" s="936"/>
      <c r="ACV67" s="936"/>
      <c r="ACW67" s="936"/>
      <c r="ACX67" s="936"/>
      <c r="ACY67" s="936"/>
      <c r="ACZ67" s="936"/>
      <c r="ADA67" s="936"/>
      <c r="ADB67" s="936"/>
      <c r="ADC67" s="936"/>
      <c r="ADD67" s="936"/>
      <c r="ADE67" s="936"/>
      <c r="ADF67" s="936"/>
      <c r="ADG67" s="936"/>
      <c r="ADH67" s="936"/>
      <c r="ADI67" s="936"/>
      <c r="ADJ67" s="936"/>
      <c r="ADK67" s="936"/>
      <c r="ADL67" s="936"/>
      <c r="ADM67" s="936"/>
      <c r="ADN67" s="936"/>
      <c r="ADO67" s="936"/>
      <c r="ADP67" s="936"/>
      <c r="ADQ67" s="936"/>
      <c r="ADR67" s="936"/>
      <c r="ADS67" s="936"/>
      <c r="ADT67" s="936"/>
      <c r="ADU67" s="936"/>
      <c r="ADV67" s="936"/>
      <c r="ADW67" s="936"/>
      <c r="ADX67" s="936"/>
      <c r="ADY67" s="936"/>
      <c r="ADZ67" s="936"/>
      <c r="AEA67" s="936"/>
      <c r="AEB67" s="936"/>
      <c r="AEC67" s="936"/>
      <c r="AED67" s="936"/>
      <c r="AEE67" s="936"/>
      <c r="AEF67" s="936"/>
      <c r="AEG67" s="936"/>
      <c r="AEH67" s="936"/>
      <c r="AEI67" s="936"/>
      <c r="AEJ67" s="936"/>
      <c r="AEK67" s="936"/>
      <c r="AEL67" s="936"/>
      <c r="AEM67" s="936"/>
      <c r="AEN67" s="936"/>
      <c r="AEO67" s="936"/>
      <c r="AEP67" s="936"/>
      <c r="AEQ67" s="936"/>
      <c r="AER67" s="936"/>
      <c r="AES67" s="936"/>
      <c r="AET67" s="936"/>
      <c r="AEU67" s="936"/>
      <c r="AEV67" s="936"/>
      <c r="AEW67" s="936"/>
      <c r="AEX67" s="936"/>
      <c r="AEY67" s="936"/>
      <c r="AEZ67" s="936"/>
      <c r="AFA67" s="936"/>
      <c r="AFB67" s="936"/>
      <c r="AFC67" s="936"/>
      <c r="AFD67" s="936"/>
      <c r="AFE67" s="936"/>
      <c r="AFF67" s="936"/>
      <c r="AFG67" s="936"/>
      <c r="AFH67" s="936"/>
      <c r="AFI67" s="936"/>
      <c r="AFJ67" s="936"/>
      <c r="AFK67" s="936"/>
      <c r="AFL67" s="936"/>
      <c r="AFM67" s="936"/>
      <c r="AFN67" s="936"/>
      <c r="AFO67" s="936"/>
      <c r="AFP67" s="936"/>
      <c r="AFQ67" s="936"/>
      <c r="AFR67" s="936"/>
      <c r="AFS67" s="936"/>
      <c r="AFT67" s="936"/>
      <c r="AFU67" s="936"/>
      <c r="AFV67" s="936"/>
      <c r="AFW67" s="936"/>
      <c r="AFX67" s="936"/>
      <c r="AFY67" s="936"/>
      <c r="AFZ67" s="936"/>
      <c r="AGA67" s="936"/>
      <c r="AGB67" s="936"/>
      <c r="AGC67" s="936"/>
      <c r="AGD67" s="936"/>
      <c r="AGE67" s="936"/>
      <c r="AGF67" s="936"/>
      <c r="AGG67" s="936"/>
      <c r="AGH67" s="936"/>
      <c r="AGI67" s="936"/>
      <c r="AGJ67" s="936"/>
      <c r="AGK67" s="936"/>
      <c r="AGL67" s="936"/>
      <c r="AGM67" s="936"/>
      <c r="AGN67" s="936"/>
      <c r="AGO67" s="936"/>
      <c r="AGP67" s="936"/>
      <c r="AGQ67" s="936"/>
      <c r="AGR67" s="936"/>
      <c r="AGS67" s="936"/>
      <c r="AGT67" s="936"/>
      <c r="AGU67" s="936"/>
      <c r="AGV67" s="936"/>
      <c r="AGW67" s="936"/>
      <c r="AGX67" s="936"/>
      <c r="AGY67" s="936"/>
      <c r="AGZ67" s="936"/>
      <c r="AHA67" s="936"/>
      <c r="AHB67" s="936"/>
      <c r="AHC67" s="936"/>
      <c r="AHD67" s="936"/>
      <c r="AHE67" s="936"/>
      <c r="AHF67" s="936"/>
      <c r="AHG67" s="936"/>
      <c r="AHH67" s="936"/>
      <c r="AHI67" s="936"/>
      <c r="AHJ67" s="936"/>
      <c r="AHK67" s="936"/>
      <c r="AHL67" s="936"/>
      <c r="AHM67" s="936"/>
      <c r="AHN67" s="936"/>
      <c r="AHO67" s="936"/>
      <c r="AHP67" s="936"/>
      <c r="AHQ67" s="936"/>
      <c r="AHR67" s="936"/>
      <c r="AHS67" s="936"/>
      <c r="AHT67" s="936"/>
      <c r="AHU67" s="936"/>
      <c r="AHV67" s="936"/>
      <c r="AHW67" s="936"/>
      <c r="AHX67" s="936"/>
      <c r="AHY67" s="936"/>
      <c r="AHZ67" s="936"/>
      <c r="AIA67" s="936"/>
      <c r="AIB67" s="936"/>
      <c r="AIC67" s="936"/>
      <c r="AID67" s="936"/>
      <c r="AIE67" s="936"/>
      <c r="AIF67" s="936"/>
      <c r="AIG67" s="936"/>
      <c r="AIH67" s="936"/>
      <c r="AII67" s="936"/>
      <c r="AIJ67" s="936"/>
      <c r="AIK67" s="936"/>
      <c r="AIL67" s="936"/>
      <c r="AIM67" s="936"/>
      <c r="AIN67" s="936"/>
      <c r="AIO67" s="936"/>
      <c r="AIP67" s="936"/>
      <c r="AIQ67" s="936"/>
      <c r="AIR67" s="936"/>
      <c r="AIS67" s="936"/>
      <c r="AIT67" s="936"/>
      <c r="AIU67" s="936"/>
      <c r="AIV67" s="936"/>
      <c r="AIW67" s="936"/>
      <c r="AIX67" s="936"/>
      <c r="AIY67" s="936"/>
      <c r="AIZ67" s="936"/>
      <c r="AJA67" s="936"/>
      <c r="AJB67" s="936"/>
      <c r="AJC67" s="936"/>
      <c r="AJD67" s="936"/>
      <c r="AJE67" s="936"/>
      <c r="AJF67" s="936"/>
      <c r="AJG67" s="936"/>
      <c r="AJH67" s="936"/>
      <c r="AJI67" s="936"/>
      <c r="AJJ67" s="936"/>
      <c r="AJK67" s="936"/>
      <c r="AJL67" s="936"/>
      <c r="AJM67" s="936"/>
      <c r="AJN67" s="936"/>
      <c r="AJO67" s="936"/>
      <c r="AJP67" s="936"/>
      <c r="AJQ67" s="936"/>
      <c r="AJR67" s="936"/>
      <c r="AJS67" s="936"/>
      <c r="AJT67" s="936"/>
      <c r="AJU67" s="936"/>
      <c r="AJV67" s="936"/>
      <c r="AJW67" s="936"/>
      <c r="AJX67" s="936"/>
      <c r="AJY67" s="936"/>
      <c r="AJZ67" s="936"/>
      <c r="AKA67" s="936"/>
      <c r="AKB67" s="936"/>
      <c r="AKC67" s="936"/>
      <c r="AKD67" s="936"/>
      <c r="AKE67" s="936"/>
      <c r="AKF67" s="936"/>
      <c r="AKG67" s="936"/>
      <c r="AKH67" s="936"/>
      <c r="AKI67" s="936"/>
      <c r="AKJ67" s="936"/>
      <c r="AKK67" s="936"/>
      <c r="AKL67" s="936"/>
      <c r="AKM67" s="936"/>
      <c r="AKN67" s="936"/>
      <c r="AKO67" s="936"/>
      <c r="AKP67" s="936"/>
      <c r="AKQ67" s="936"/>
      <c r="AKR67" s="936"/>
      <c r="AKS67" s="936"/>
      <c r="AKT67" s="936"/>
      <c r="AKU67" s="936"/>
      <c r="AKV67" s="936"/>
      <c r="AKW67" s="936"/>
      <c r="AKX67" s="936"/>
      <c r="AKY67" s="936"/>
      <c r="AKZ67" s="936"/>
      <c r="ALA67" s="936"/>
      <c r="ALB67" s="936"/>
      <c r="ALC67" s="936"/>
      <c r="ALD67" s="936"/>
      <c r="ALE67" s="936"/>
      <c r="ALF67" s="936"/>
      <c r="ALG67" s="936"/>
      <c r="ALH67" s="936"/>
      <c r="ALI67" s="936"/>
      <c r="ALJ67" s="936"/>
      <c r="ALK67" s="936"/>
      <c r="ALL67" s="936"/>
      <c r="ALM67" s="936"/>
      <c r="ALN67" s="936"/>
      <c r="ALO67" s="936"/>
      <c r="ALP67" s="936"/>
      <c r="ALQ67" s="936"/>
      <c r="ALR67" s="936"/>
      <c r="ALS67" s="936"/>
      <c r="ALT67" s="936"/>
      <c r="ALU67" s="936"/>
      <c r="ALV67" s="936"/>
      <c r="ALW67" s="936"/>
      <c r="ALX67" s="936"/>
      <c r="ALY67" s="936"/>
      <c r="ALZ67" s="936"/>
      <c r="AMA67" s="936"/>
      <c r="AMB67" s="936"/>
      <c r="AMC67" s="936"/>
      <c r="AMD67" s="936"/>
      <c r="AME67" s="936"/>
      <c r="AMF67" s="936"/>
      <c r="AMG67" s="936"/>
      <c r="AMH67" s="936"/>
      <c r="AMI67" s="936"/>
      <c r="AMJ67" s="936"/>
      <c r="AMK67" s="936"/>
      <c r="AML67" s="936"/>
      <c r="AMM67" s="936"/>
      <c r="AMN67" s="936"/>
      <c r="AMO67" s="936"/>
      <c r="AMP67" s="936"/>
      <c r="AMQ67" s="936"/>
      <c r="AMR67" s="936"/>
      <c r="AMS67" s="936"/>
      <c r="AMT67" s="936"/>
      <c r="AMU67" s="936"/>
      <c r="AMV67" s="936"/>
      <c r="AMW67" s="936"/>
      <c r="AMX67" s="936"/>
      <c r="AMY67" s="936"/>
      <c r="AMZ67" s="936"/>
      <c r="ANA67" s="936"/>
      <c r="ANB67" s="936"/>
      <c r="ANC67" s="936"/>
      <c r="AND67" s="936"/>
      <c r="ANE67" s="936"/>
      <c r="ANF67" s="936"/>
      <c r="ANG67" s="936"/>
      <c r="ANH67" s="936"/>
      <c r="ANI67" s="936"/>
      <c r="ANJ67" s="936"/>
      <c r="ANK67" s="936"/>
      <c r="ANL67" s="936"/>
      <c r="ANM67" s="936"/>
      <c r="ANN67" s="936"/>
      <c r="ANO67" s="936"/>
      <c r="ANP67" s="936"/>
      <c r="ANQ67" s="936"/>
      <c r="ANR67" s="936"/>
      <c r="ANS67" s="936"/>
      <c r="ANT67" s="936"/>
      <c r="ANU67" s="936"/>
      <c r="ANV67" s="936"/>
      <c r="ANW67" s="936"/>
      <c r="ANX67" s="936"/>
      <c r="ANY67" s="936"/>
      <c r="ANZ67" s="936"/>
      <c r="AOA67" s="936"/>
      <c r="AOB67" s="936"/>
      <c r="AOC67" s="936"/>
      <c r="AOD67" s="936"/>
      <c r="AOE67" s="936"/>
      <c r="AOF67" s="936"/>
      <c r="AOG67" s="936"/>
      <c r="AOH67" s="936"/>
      <c r="AOI67" s="936"/>
      <c r="AOJ67" s="936"/>
      <c r="AOK67" s="936"/>
      <c r="AOL67" s="936"/>
      <c r="AOM67" s="936"/>
      <c r="AON67" s="936"/>
      <c r="AOO67" s="936"/>
      <c r="AOP67" s="936"/>
      <c r="AOQ67" s="936"/>
      <c r="AOR67" s="936"/>
      <c r="AOS67" s="936"/>
      <c r="AOT67" s="936"/>
      <c r="AOU67" s="936"/>
      <c r="AOV67" s="936"/>
      <c r="AOW67" s="936"/>
      <c r="AOX67" s="936"/>
      <c r="AOY67" s="936"/>
      <c r="AOZ67" s="936"/>
      <c r="APA67" s="936"/>
      <c r="APB67" s="936"/>
      <c r="APC67" s="936"/>
      <c r="APD67" s="936"/>
      <c r="APE67" s="936"/>
      <c r="APF67" s="936"/>
      <c r="APG67" s="936"/>
      <c r="APH67" s="936"/>
      <c r="API67" s="936"/>
      <c r="APJ67" s="936"/>
      <c r="APK67" s="936"/>
      <c r="APL67" s="936"/>
      <c r="APM67" s="936"/>
      <c r="APN67" s="936"/>
      <c r="APO67" s="936"/>
      <c r="APP67" s="936"/>
      <c r="APQ67" s="936"/>
      <c r="APR67" s="936"/>
      <c r="APS67" s="936"/>
      <c r="APT67" s="936"/>
      <c r="APU67" s="936"/>
      <c r="APV67" s="936"/>
      <c r="APW67" s="936"/>
      <c r="APX67" s="936"/>
      <c r="APY67" s="936"/>
      <c r="APZ67" s="936"/>
      <c r="AQA67" s="936"/>
      <c r="AQB67" s="936"/>
      <c r="AQC67" s="936"/>
      <c r="AQD67" s="936"/>
      <c r="AQE67" s="936"/>
      <c r="AQF67" s="936"/>
      <c r="AQG67" s="936"/>
      <c r="AQH67" s="936"/>
      <c r="AQI67" s="936"/>
      <c r="AQJ67" s="936"/>
      <c r="AQK67" s="936"/>
      <c r="AQL67" s="936"/>
      <c r="AQM67" s="936"/>
      <c r="AQN67" s="936"/>
      <c r="AQO67" s="936"/>
      <c r="AQP67" s="936"/>
      <c r="AQQ67" s="936"/>
      <c r="AQR67" s="936"/>
      <c r="AQS67" s="936"/>
      <c r="AQT67" s="936"/>
      <c r="AQU67" s="936"/>
      <c r="AQV67" s="936"/>
      <c r="AQW67" s="936"/>
      <c r="AQX67" s="936"/>
      <c r="AQY67" s="936"/>
      <c r="AQZ67" s="936"/>
      <c r="ARA67" s="936"/>
      <c r="ARB67" s="936"/>
      <c r="ARC67" s="936"/>
      <c r="ARD67" s="936"/>
      <c r="ARE67" s="936"/>
      <c r="ARF67" s="936"/>
      <c r="ARG67" s="936"/>
      <c r="ARH67" s="936"/>
      <c r="ARI67" s="936"/>
      <c r="ARJ67" s="936"/>
      <c r="ARK67" s="936"/>
      <c r="ARL67" s="936"/>
      <c r="ARM67" s="936"/>
      <c r="ARN67" s="936"/>
      <c r="ARO67" s="936"/>
      <c r="ARP67" s="936"/>
      <c r="ARQ67" s="936"/>
      <c r="ARR67" s="936"/>
      <c r="ARS67" s="936"/>
      <c r="ART67" s="936"/>
      <c r="ARU67" s="936"/>
      <c r="ARV67" s="936"/>
      <c r="ARW67" s="936"/>
      <c r="ARX67" s="936"/>
      <c r="ARY67" s="936"/>
      <c r="ARZ67" s="936"/>
      <c r="ASA67" s="936"/>
      <c r="ASB67" s="936"/>
      <c r="ASC67" s="936"/>
      <c r="ASD67" s="936"/>
      <c r="ASE67" s="936"/>
      <c r="ASF67" s="936"/>
      <c r="ASG67" s="936"/>
      <c r="ASH67" s="936"/>
      <c r="ASI67" s="936"/>
      <c r="ASJ67" s="936"/>
      <c r="ASK67" s="936"/>
      <c r="ASL67" s="936"/>
      <c r="ASM67" s="936"/>
      <c r="ASN67" s="936"/>
      <c r="ASO67" s="936"/>
      <c r="ASP67" s="936"/>
      <c r="ASQ67" s="936"/>
      <c r="ASR67" s="936"/>
      <c r="ASS67" s="936"/>
      <c r="AST67" s="936"/>
      <c r="ASU67" s="936"/>
      <c r="ASV67" s="936"/>
      <c r="ASW67" s="936"/>
      <c r="ASX67" s="936"/>
      <c r="ASY67" s="936"/>
      <c r="ASZ67" s="936"/>
      <c r="ATA67" s="936"/>
      <c r="ATB67" s="936"/>
      <c r="ATC67" s="936"/>
      <c r="ATD67" s="936"/>
      <c r="ATE67" s="936"/>
      <c r="ATF67" s="936"/>
      <c r="ATG67" s="936"/>
      <c r="ATH67" s="936"/>
      <c r="ATI67" s="936"/>
      <c r="ATJ67" s="936"/>
      <c r="ATK67" s="936"/>
      <c r="ATL67" s="936"/>
      <c r="ATM67" s="936"/>
      <c r="ATN67" s="936"/>
      <c r="ATO67" s="936"/>
      <c r="ATP67" s="936"/>
      <c r="ATQ67" s="936"/>
      <c r="ATR67" s="936"/>
      <c r="ATS67" s="936"/>
      <c r="ATT67" s="936"/>
      <c r="ATU67" s="936"/>
      <c r="ATV67" s="936"/>
      <c r="ATW67" s="936"/>
      <c r="ATX67" s="936"/>
      <c r="ATY67" s="936"/>
      <c r="ATZ67" s="936"/>
      <c r="AUA67" s="936"/>
      <c r="AUB67" s="936"/>
      <c r="AUC67" s="936"/>
      <c r="AUD67" s="936"/>
      <c r="AUE67" s="936"/>
      <c r="AUF67" s="936"/>
      <c r="AUG67" s="936"/>
      <c r="AUH67" s="936"/>
      <c r="AUI67" s="936"/>
      <c r="AUJ67" s="936"/>
      <c r="AUK67" s="936"/>
      <c r="AUL67" s="936"/>
      <c r="AUM67" s="936"/>
      <c r="AUN67" s="936"/>
      <c r="AUO67" s="936"/>
      <c r="AUP67" s="936"/>
      <c r="AUQ67" s="936"/>
      <c r="AUR67" s="936"/>
      <c r="AUS67" s="936"/>
      <c r="AUT67" s="936"/>
      <c r="AUU67" s="936"/>
      <c r="AUV67" s="936"/>
      <c r="AUW67" s="936"/>
      <c r="AUX67" s="936"/>
      <c r="AUY67" s="936"/>
      <c r="AUZ67" s="936"/>
      <c r="AVA67" s="936"/>
      <c r="AVB67" s="936"/>
      <c r="AVC67" s="936"/>
      <c r="AVD67" s="936"/>
      <c r="AVE67" s="936"/>
      <c r="AVF67" s="936"/>
      <c r="AVG67" s="936"/>
      <c r="AVH67" s="936"/>
      <c r="AVI67" s="936"/>
      <c r="AVJ67" s="936"/>
      <c r="AVK67" s="936"/>
      <c r="AVL67" s="936"/>
      <c r="AVM67" s="936"/>
      <c r="AVN67" s="936"/>
      <c r="AVO67" s="936"/>
      <c r="AVP67" s="936"/>
      <c r="AVQ67" s="936"/>
      <c r="AVR67" s="936"/>
      <c r="AVS67" s="936"/>
      <c r="AVT67" s="936"/>
      <c r="AVU67" s="936"/>
      <c r="AVV67" s="936"/>
      <c r="AVW67" s="936"/>
      <c r="AVX67" s="936"/>
      <c r="AVY67" s="936"/>
      <c r="AVZ67" s="936"/>
      <c r="AWA67" s="936"/>
      <c r="AWB67" s="936"/>
      <c r="AWC67" s="936"/>
      <c r="AWD67" s="936"/>
      <c r="AWE67" s="936"/>
      <c r="AWF67" s="936"/>
      <c r="AWG67" s="936"/>
      <c r="AWH67" s="936"/>
      <c r="AWI67" s="936"/>
      <c r="AWJ67" s="936"/>
      <c r="AWK67" s="936"/>
      <c r="AWL67" s="936"/>
      <c r="AWM67" s="936"/>
      <c r="AWN67" s="936"/>
      <c r="AWO67" s="936"/>
      <c r="AWP67" s="936"/>
      <c r="AWQ67" s="936"/>
      <c r="AWR67" s="936"/>
      <c r="AWS67" s="936"/>
      <c r="AWT67" s="936"/>
      <c r="AWU67" s="936"/>
      <c r="AWV67" s="936"/>
      <c r="AWW67" s="936"/>
      <c r="AWX67" s="936"/>
      <c r="AWY67" s="936"/>
      <c r="AWZ67" s="936"/>
      <c r="AXA67" s="936"/>
      <c r="AXB67" s="936"/>
      <c r="AXC67" s="936"/>
      <c r="AXD67" s="936"/>
      <c r="AXE67" s="936"/>
      <c r="AXF67" s="936"/>
      <c r="AXG67" s="936"/>
      <c r="AXH67" s="936"/>
      <c r="AXI67" s="936"/>
      <c r="AXJ67" s="936"/>
      <c r="AXK67" s="936"/>
      <c r="AXL67" s="936"/>
      <c r="AXM67" s="936"/>
      <c r="AXN67" s="936"/>
      <c r="AXO67" s="936"/>
      <c r="AXP67" s="936"/>
      <c r="AXQ67" s="936"/>
      <c r="AXR67" s="936"/>
      <c r="AXS67" s="936"/>
      <c r="AXT67" s="936"/>
      <c r="AXU67" s="936"/>
      <c r="AXV67" s="936"/>
      <c r="AXW67" s="936"/>
      <c r="AXX67" s="936"/>
      <c r="AXY67" s="936"/>
      <c r="AXZ67" s="936"/>
      <c r="AYA67" s="936"/>
      <c r="AYB67" s="936"/>
      <c r="AYC67" s="936"/>
      <c r="AYD67" s="936"/>
      <c r="AYE67" s="936"/>
      <c r="AYF67" s="936"/>
      <c r="AYG67" s="936"/>
      <c r="AYH67" s="936"/>
      <c r="AYI67" s="936"/>
      <c r="AYJ67" s="936"/>
      <c r="AYK67" s="936"/>
      <c r="AYL67" s="936"/>
      <c r="AYM67" s="936"/>
      <c r="AYN67" s="936"/>
      <c r="AYO67" s="936"/>
      <c r="AYP67" s="936"/>
      <c r="AYQ67" s="936"/>
      <c r="AYR67" s="936"/>
      <c r="AYS67" s="936"/>
      <c r="AYT67" s="936"/>
      <c r="AYU67" s="936"/>
      <c r="AYV67" s="936"/>
      <c r="AYW67" s="936"/>
      <c r="AYX67" s="936"/>
      <c r="AYY67" s="936"/>
      <c r="AYZ67" s="936"/>
      <c r="AZA67" s="936"/>
      <c r="AZB67" s="936"/>
      <c r="AZC67" s="936"/>
      <c r="AZD67" s="936"/>
      <c r="AZE67" s="936"/>
      <c r="AZF67" s="936"/>
      <c r="AZG67" s="936"/>
      <c r="AZH67" s="936"/>
      <c r="AZI67" s="936"/>
      <c r="AZJ67" s="936"/>
      <c r="AZK67" s="936"/>
      <c r="AZL67" s="936"/>
      <c r="AZM67" s="936"/>
      <c r="AZN67" s="936"/>
      <c r="AZO67" s="936"/>
      <c r="AZP67" s="936"/>
      <c r="AZQ67" s="936"/>
      <c r="AZR67" s="936"/>
      <c r="AZS67" s="936"/>
      <c r="AZT67" s="936"/>
      <c r="AZU67" s="936"/>
      <c r="AZV67" s="936"/>
      <c r="AZW67" s="936"/>
      <c r="AZX67" s="936"/>
      <c r="AZY67" s="936"/>
      <c r="AZZ67" s="936"/>
      <c r="BAA67" s="936"/>
      <c r="BAB67" s="936"/>
      <c r="BAC67" s="936"/>
      <c r="BAD67" s="936"/>
      <c r="BAE67" s="936"/>
      <c r="BAF67" s="936"/>
      <c r="BAG67" s="936"/>
      <c r="BAH67" s="936"/>
      <c r="BAI67" s="936"/>
      <c r="BAJ67" s="936"/>
      <c r="BAK67" s="936"/>
      <c r="BAL67" s="936"/>
      <c r="BAM67" s="936"/>
      <c r="BAN67" s="936"/>
      <c r="BAO67" s="936"/>
      <c r="BAP67" s="936"/>
      <c r="BAQ67" s="936"/>
      <c r="BAR67" s="936"/>
      <c r="BAS67" s="936"/>
      <c r="BAT67" s="936"/>
      <c r="BAU67" s="936"/>
      <c r="BAV67" s="936"/>
      <c r="BAW67" s="936"/>
      <c r="BAX67" s="936"/>
      <c r="BAY67" s="936"/>
      <c r="BAZ67" s="936"/>
      <c r="BBA67" s="936"/>
      <c r="BBB67" s="936"/>
      <c r="BBC67" s="936"/>
      <c r="BBD67" s="936"/>
      <c r="BBE67" s="936"/>
      <c r="BBF67" s="936"/>
      <c r="BBG67" s="936"/>
      <c r="BBH67" s="936"/>
      <c r="BBI67" s="936"/>
      <c r="BBJ67" s="936"/>
      <c r="BBK67" s="936"/>
      <c r="BBL67" s="936"/>
      <c r="BBM67" s="936"/>
      <c r="BBN67" s="936"/>
      <c r="BBO67" s="936"/>
      <c r="BBP67" s="936"/>
      <c r="BBQ67" s="936"/>
      <c r="BBR67" s="936"/>
      <c r="BBS67" s="936"/>
      <c r="BBT67" s="936"/>
      <c r="BBU67" s="936"/>
      <c r="BBV67" s="936"/>
      <c r="BBW67" s="936"/>
      <c r="BBX67" s="936"/>
      <c r="BBY67" s="936"/>
      <c r="BBZ67" s="936"/>
      <c r="BCA67" s="936"/>
      <c r="BCB67" s="936"/>
      <c r="BCC67" s="936"/>
      <c r="BCD67" s="936"/>
      <c r="BCE67" s="936"/>
      <c r="BCF67" s="936"/>
      <c r="BCG67" s="936"/>
      <c r="BCH67" s="936"/>
      <c r="BCI67" s="936"/>
      <c r="BCJ67" s="936"/>
      <c r="BCK67" s="936"/>
      <c r="BCL67" s="936"/>
      <c r="BCM67" s="936"/>
      <c r="BCN67" s="936"/>
      <c r="BCO67" s="936"/>
      <c r="BCP67" s="936"/>
      <c r="BCQ67" s="936"/>
      <c r="BCR67" s="936"/>
      <c r="BCS67" s="936"/>
      <c r="BCT67" s="936"/>
      <c r="BCU67" s="936"/>
      <c r="BCV67" s="936"/>
      <c r="BCW67" s="936"/>
      <c r="BCX67" s="936"/>
      <c r="BCY67" s="936"/>
      <c r="BCZ67" s="936"/>
      <c r="BDA67" s="936"/>
      <c r="BDB67" s="936"/>
      <c r="BDC67" s="936"/>
      <c r="BDD67" s="936"/>
      <c r="BDE67" s="936"/>
      <c r="BDF67" s="936"/>
      <c r="BDG67" s="936"/>
      <c r="BDH67" s="936"/>
      <c r="BDI67" s="936"/>
      <c r="BDJ67" s="936"/>
      <c r="BDK67" s="936"/>
      <c r="BDL67" s="936"/>
      <c r="BDM67" s="936"/>
      <c r="BDN67" s="936"/>
      <c r="BDO67" s="936"/>
      <c r="BDP67" s="936"/>
      <c r="BDQ67" s="936"/>
      <c r="BDR67" s="936"/>
      <c r="BDS67" s="936"/>
      <c r="BDT67" s="936"/>
      <c r="BDU67" s="936"/>
      <c r="BDV67" s="936"/>
      <c r="BDW67" s="936"/>
      <c r="BDX67" s="936"/>
      <c r="BDY67" s="936"/>
      <c r="BDZ67" s="936"/>
      <c r="BEA67" s="936"/>
      <c r="BEB67" s="936"/>
      <c r="BEC67" s="936"/>
      <c r="BED67" s="936"/>
      <c r="BEE67" s="936"/>
      <c r="BEF67" s="936"/>
      <c r="BEG67" s="936"/>
      <c r="BEH67" s="936"/>
      <c r="BEI67" s="936"/>
      <c r="BEJ67" s="936"/>
      <c r="BEK67" s="936"/>
      <c r="BEL67" s="936"/>
      <c r="BEM67" s="936"/>
      <c r="BEN67" s="936"/>
      <c r="BEO67" s="936"/>
      <c r="BEP67" s="936"/>
      <c r="BEQ67" s="936"/>
      <c r="BER67" s="936"/>
      <c r="BES67" s="936"/>
      <c r="BET67" s="936"/>
      <c r="BEU67" s="936"/>
      <c r="BEV67" s="936"/>
      <c r="BEW67" s="936"/>
      <c r="BEX67" s="936"/>
      <c r="BEY67" s="936"/>
      <c r="BEZ67" s="936"/>
      <c r="BFA67" s="936"/>
      <c r="BFB67" s="936"/>
      <c r="BFC67" s="936"/>
      <c r="BFD67" s="936"/>
      <c r="BFE67" s="936"/>
      <c r="BFF67" s="936"/>
      <c r="BFG67" s="936"/>
      <c r="BFH67" s="936"/>
      <c r="BFI67" s="936"/>
      <c r="BFJ67" s="936"/>
      <c r="BFK67" s="936"/>
      <c r="BFL67" s="936"/>
      <c r="BFM67" s="936"/>
      <c r="BFN67" s="936"/>
      <c r="BFO67" s="936"/>
      <c r="BFP67" s="936"/>
      <c r="BFQ67" s="936"/>
      <c r="BFR67" s="936"/>
      <c r="BFS67" s="936"/>
      <c r="BFT67" s="936"/>
      <c r="BFU67" s="936"/>
      <c r="BFV67" s="936"/>
      <c r="BFW67" s="936"/>
      <c r="BFX67" s="936"/>
      <c r="BFY67" s="936"/>
      <c r="BFZ67" s="936"/>
      <c r="BGA67" s="936"/>
      <c r="BGB67" s="936"/>
      <c r="BGC67" s="936"/>
      <c r="BGD67" s="936"/>
      <c r="BGE67" s="936"/>
      <c r="BGF67" s="936"/>
      <c r="BGG67" s="936"/>
      <c r="BGH67" s="936"/>
      <c r="BGI67" s="936"/>
      <c r="BGJ67" s="936"/>
      <c r="BGK67" s="936"/>
      <c r="BGL67" s="936"/>
      <c r="BGM67" s="936"/>
      <c r="BGN67" s="936"/>
      <c r="BGO67" s="936"/>
      <c r="BGP67" s="936"/>
      <c r="BGQ67" s="936"/>
      <c r="BGR67" s="936"/>
      <c r="BGS67" s="936"/>
      <c r="BGT67" s="936"/>
      <c r="BGU67" s="936"/>
      <c r="BGV67" s="936"/>
      <c r="BGW67" s="936"/>
      <c r="BGX67" s="936"/>
      <c r="BGY67" s="936"/>
      <c r="BGZ67" s="936"/>
      <c r="BHA67" s="936"/>
      <c r="BHB67" s="936"/>
      <c r="BHC67" s="936"/>
      <c r="BHD67" s="936"/>
      <c r="BHE67" s="936"/>
      <c r="BHF67" s="936"/>
      <c r="BHG67" s="936"/>
      <c r="BHH67" s="936"/>
      <c r="BHI67" s="936"/>
      <c r="BHJ67" s="936"/>
      <c r="BHK67" s="936"/>
      <c r="BHL67" s="936"/>
      <c r="BHM67" s="936"/>
      <c r="BHN67" s="936"/>
      <c r="BHO67" s="936"/>
      <c r="BHP67" s="936"/>
      <c r="BHQ67" s="936"/>
      <c r="BHR67" s="936"/>
      <c r="BHS67" s="936"/>
      <c r="BHT67" s="936"/>
      <c r="BHU67" s="936"/>
      <c r="BHV67" s="936"/>
      <c r="BHW67" s="936"/>
      <c r="BHX67" s="936"/>
      <c r="BHY67" s="936"/>
      <c r="BHZ67" s="936"/>
      <c r="BIA67" s="936"/>
      <c r="BIB67" s="936"/>
      <c r="BIC67" s="936"/>
      <c r="BID67" s="936"/>
      <c r="BIE67" s="936"/>
      <c r="BIF67" s="936"/>
      <c r="BIG67" s="936"/>
      <c r="BIH67" s="936"/>
      <c r="BII67" s="936"/>
      <c r="BIJ67" s="936"/>
      <c r="BIK67" s="936"/>
      <c r="BIL67" s="936"/>
      <c r="BIM67" s="936"/>
      <c r="BIN67" s="936"/>
      <c r="BIO67" s="936"/>
      <c r="BIP67" s="936"/>
      <c r="BIQ67" s="936"/>
      <c r="BIR67" s="936"/>
      <c r="BIS67" s="936"/>
      <c r="BIT67" s="936"/>
      <c r="BIU67" s="936"/>
      <c r="BIV67" s="936"/>
      <c r="BIW67" s="936"/>
      <c r="BIX67" s="936"/>
      <c r="BIY67" s="936"/>
      <c r="BIZ67" s="936"/>
      <c r="BJA67" s="936"/>
      <c r="BJB67" s="936"/>
      <c r="BJC67" s="936"/>
      <c r="BJD67" s="936"/>
      <c r="BJE67" s="936"/>
      <c r="BJF67" s="936"/>
      <c r="BJG67" s="936"/>
      <c r="BJH67" s="936"/>
      <c r="BJI67" s="936"/>
      <c r="BJJ67" s="936"/>
      <c r="BJK67" s="936"/>
      <c r="BJL67" s="936"/>
      <c r="BJM67" s="936"/>
      <c r="BJN67" s="936"/>
      <c r="BJO67" s="936"/>
      <c r="BJP67" s="936"/>
      <c r="BJQ67" s="936"/>
      <c r="BJR67" s="936"/>
      <c r="BJS67" s="936"/>
      <c r="BJT67" s="936"/>
      <c r="BJU67" s="936"/>
      <c r="BJV67" s="936"/>
      <c r="BJW67" s="936"/>
      <c r="BJX67" s="936"/>
      <c r="BJY67" s="936"/>
      <c r="BJZ67" s="936"/>
      <c r="BKA67" s="936"/>
      <c r="BKB67" s="936"/>
      <c r="BKC67" s="936"/>
      <c r="BKD67" s="936"/>
      <c r="BKE67" s="936"/>
      <c r="BKF67" s="936"/>
      <c r="BKG67" s="936"/>
      <c r="BKH67" s="936"/>
      <c r="BKI67" s="936"/>
      <c r="BKJ67" s="936"/>
      <c r="BKK67" s="936"/>
      <c r="BKL67" s="936"/>
      <c r="BKM67" s="936"/>
      <c r="BKN67" s="936"/>
      <c r="BKO67" s="936"/>
      <c r="BKP67" s="936"/>
      <c r="BKQ67" s="936"/>
      <c r="BKR67" s="936"/>
      <c r="BKS67" s="936"/>
      <c r="BKT67" s="936"/>
      <c r="BKU67" s="936"/>
      <c r="BKV67" s="936"/>
      <c r="BKW67" s="936"/>
      <c r="BKX67" s="936"/>
      <c r="BKY67" s="936"/>
      <c r="BKZ67" s="936"/>
      <c r="BLA67" s="936"/>
      <c r="BLB67" s="936"/>
      <c r="BLC67" s="936"/>
      <c r="BLD67" s="936"/>
      <c r="BLE67" s="936"/>
      <c r="BLF67" s="936"/>
      <c r="BLG67" s="936"/>
      <c r="BLH67" s="936"/>
      <c r="BLI67" s="936"/>
      <c r="BLJ67" s="936"/>
      <c r="BLK67" s="936"/>
      <c r="BLL67" s="936"/>
      <c r="BLM67" s="936"/>
      <c r="BLN67" s="936"/>
      <c r="BLO67" s="936"/>
      <c r="BLP67" s="936"/>
      <c r="BLQ67" s="936"/>
      <c r="BLR67" s="936"/>
      <c r="BLS67" s="936"/>
      <c r="BLT67" s="936"/>
      <c r="BLU67" s="936"/>
      <c r="BLV67" s="936"/>
      <c r="BLW67" s="936"/>
      <c r="BLX67" s="936"/>
      <c r="BLY67" s="936"/>
      <c r="BLZ67" s="936"/>
      <c r="BMA67" s="936"/>
      <c r="BMB67" s="936"/>
      <c r="BMC67" s="936"/>
      <c r="BMD67" s="936"/>
      <c r="BME67" s="936"/>
      <c r="BMF67" s="936"/>
      <c r="BMG67" s="936"/>
      <c r="BMH67" s="936"/>
      <c r="BMI67" s="936"/>
      <c r="BMJ67" s="936"/>
      <c r="BMK67" s="936"/>
      <c r="BML67" s="936"/>
      <c r="BMM67" s="936"/>
      <c r="BMN67" s="936"/>
      <c r="BMO67" s="936"/>
      <c r="BMP67" s="936"/>
      <c r="BMQ67" s="936"/>
      <c r="BMR67" s="936"/>
      <c r="BMS67" s="936"/>
      <c r="BMT67" s="936"/>
      <c r="BMU67" s="936"/>
      <c r="BMV67" s="936"/>
      <c r="BMW67" s="936"/>
      <c r="BMX67" s="936"/>
      <c r="BMY67" s="936"/>
      <c r="BMZ67" s="936"/>
      <c r="BNA67" s="936"/>
      <c r="BNB67" s="936"/>
      <c r="BNC67" s="936"/>
      <c r="BND67" s="936"/>
      <c r="BNE67" s="936"/>
      <c r="BNF67" s="936"/>
      <c r="BNG67" s="936"/>
      <c r="BNH67" s="936"/>
      <c r="BNI67" s="936"/>
      <c r="BNJ67" s="936"/>
      <c r="BNK67" s="936"/>
      <c r="BNL67" s="936"/>
      <c r="BNM67" s="936"/>
      <c r="BNN67" s="936"/>
      <c r="BNO67" s="936"/>
      <c r="BNP67" s="936"/>
      <c r="BNQ67" s="936"/>
      <c r="BNR67" s="936"/>
      <c r="BNS67" s="936"/>
      <c r="BNT67" s="936"/>
      <c r="BNU67" s="936"/>
      <c r="BNV67" s="936"/>
      <c r="BNW67" s="936"/>
      <c r="BNX67" s="936"/>
      <c r="BNY67" s="936"/>
      <c r="BNZ67" s="936"/>
      <c r="BOA67" s="936"/>
      <c r="BOB67" s="936"/>
      <c r="BOC67" s="936"/>
      <c r="BOD67" s="936"/>
      <c r="BOE67" s="936"/>
      <c r="BOF67" s="936"/>
      <c r="BOG67" s="936"/>
      <c r="BOH67" s="936"/>
      <c r="BOI67" s="936"/>
      <c r="BOJ67" s="936"/>
      <c r="BOK67" s="936"/>
      <c r="BOL67" s="936"/>
      <c r="BOM67" s="936"/>
      <c r="BON67" s="936"/>
      <c r="BOO67" s="936"/>
      <c r="BOP67" s="936"/>
      <c r="BOQ67" s="936"/>
      <c r="BOR67" s="936"/>
      <c r="BOS67" s="936"/>
      <c r="BOT67" s="936"/>
      <c r="BOU67" s="936"/>
      <c r="BOV67" s="936"/>
      <c r="BOW67" s="936"/>
      <c r="BOX67" s="936"/>
      <c r="BOY67" s="936"/>
      <c r="BOZ67" s="936"/>
      <c r="BPA67" s="936"/>
      <c r="BPB67" s="936"/>
      <c r="BPC67" s="936"/>
      <c r="BPD67" s="936"/>
      <c r="BPE67" s="936"/>
      <c r="BPF67" s="936"/>
      <c r="BPG67" s="936"/>
      <c r="BPH67" s="936"/>
      <c r="BPI67" s="936"/>
      <c r="BPJ67" s="936"/>
      <c r="BPK67" s="936"/>
      <c r="BPL67" s="936"/>
      <c r="BPM67" s="936"/>
      <c r="BPN67" s="936"/>
      <c r="BPO67" s="936"/>
      <c r="BPP67" s="936"/>
      <c r="BPQ67" s="936"/>
      <c r="BPR67" s="936"/>
      <c r="BPS67" s="936"/>
      <c r="BPT67" s="936"/>
      <c r="BPU67" s="936"/>
      <c r="BPV67" s="936"/>
      <c r="BPW67" s="936"/>
      <c r="BPX67" s="936"/>
      <c r="BPY67" s="936"/>
      <c r="BPZ67" s="936"/>
      <c r="BQA67" s="936"/>
      <c r="BQB67" s="936"/>
      <c r="BQC67" s="936"/>
      <c r="BQD67" s="936"/>
      <c r="BQE67" s="936"/>
      <c r="BQF67" s="936"/>
      <c r="BQG67" s="936"/>
      <c r="BQH67" s="936"/>
      <c r="BQI67" s="936"/>
      <c r="BQJ67" s="936"/>
      <c r="BQK67" s="936"/>
      <c r="BQL67" s="936"/>
      <c r="BQM67" s="936"/>
      <c r="BQN67" s="936"/>
      <c r="BQO67" s="936"/>
      <c r="BQP67" s="936"/>
      <c r="BQQ67" s="936"/>
      <c r="BQR67" s="936"/>
      <c r="BQS67" s="936"/>
      <c r="BQT67" s="936"/>
      <c r="BQU67" s="936"/>
      <c r="BQV67" s="936"/>
      <c r="BQW67" s="936"/>
      <c r="BQX67" s="936"/>
      <c r="BQY67" s="936"/>
      <c r="BQZ67" s="936"/>
      <c r="BRA67" s="936"/>
      <c r="BRB67" s="936"/>
      <c r="BRC67" s="936"/>
      <c r="BRD67" s="936"/>
      <c r="BRE67" s="936"/>
      <c r="BRF67" s="936"/>
      <c r="BRG67" s="936"/>
      <c r="BRH67" s="936"/>
      <c r="BRI67" s="936"/>
      <c r="BRJ67" s="936"/>
      <c r="BRK67" s="936"/>
      <c r="BRL67" s="936"/>
      <c r="BRM67" s="936"/>
      <c r="BRN67" s="936"/>
      <c r="BRO67" s="936"/>
      <c r="BRP67" s="936"/>
      <c r="BRQ67" s="936"/>
      <c r="BRR67" s="936"/>
      <c r="BRS67" s="936"/>
      <c r="BRT67" s="936"/>
      <c r="BRU67" s="936"/>
      <c r="BRV67" s="936"/>
      <c r="BRW67" s="936"/>
      <c r="BRX67" s="936"/>
      <c r="BRY67" s="936"/>
      <c r="BRZ67" s="936"/>
      <c r="BSA67" s="936"/>
      <c r="BSB67" s="936"/>
      <c r="BSC67" s="936"/>
      <c r="BSD67" s="936"/>
      <c r="BSE67" s="936"/>
      <c r="BSF67" s="936"/>
      <c r="BSG67" s="936"/>
      <c r="BSH67" s="936"/>
      <c r="BSI67" s="936"/>
      <c r="BSJ67" s="936"/>
      <c r="BSK67" s="936"/>
      <c r="BSL67" s="936"/>
      <c r="BSM67" s="936"/>
      <c r="BSN67" s="936"/>
      <c r="BSO67" s="936"/>
      <c r="BSP67" s="936"/>
      <c r="BSQ67" s="936"/>
      <c r="BSR67" s="936"/>
      <c r="BSS67" s="936"/>
      <c r="BST67" s="936"/>
      <c r="BSU67" s="936"/>
      <c r="BSV67" s="936"/>
      <c r="BSW67" s="936"/>
      <c r="BSX67" s="936"/>
      <c r="BSY67" s="936"/>
      <c r="BSZ67" s="936"/>
      <c r="BTA67" s="936"/>
      <c r="BTB67" s="936"/>
      <c r="BTC67" s="936"/>
      <c r="BTD67" s="936"/>
      <c r="BTE67" s="936"/>
      <c r="BTF67" s="936"/>
      <c r="BTG67" s="936"/>
      <c r="BTH67" s="936"/>
      <c r="BTI67" s="936"/>
      <c r="BTJ67" s="936"/>
      <c r="BTK67" s="936"/>
      <c r="BTL67" s="936"/>
      <c r="BTM67" s="936"/>
      <c r="BTN67" s="936"/>
      <c r="BTO67" s="936"/>
      <c r="BTP67" s="936"/>
      <c r="BTQ67" s="936"/>
      <c r="BTR67" s="936"/>
      <c r="BTS67" s="936"/>
      <c r="BTT67" s="936"/>
      <c r="BTU67" s="936"/>
      <c r="BTV67" s="936"/>
      <c r="BTW67" s="936"/>
      <c r="BTX67" s="936"/>
      <c r="BTY67" s="936"/>
      <c r="BTZ67" s="936"/>
      <c r="BUA67" s="936"/>
      <c r="BUB67" s="936"/>
      <c r="BUC67" s="936"/>
      <c r="BUD67" s="936"/>
      <c r="BUE67" s="936"/>
      <c r="BUF67" s="936"/>
      <c r="BUG67" s="936"/>
      <c r="BUH67" s="936"/>
      <c r="BUI67" s="936"/>
      <c r="BUJ67" s="936"/>
      <c r="BUK67" s="936"/>
      <c r="BUL67" s="936"/>
      <c r="BUM67" s="936"/>
      <c r="BUN67" s="936"/>
      <c r="BUO67" s="936"/>
      <c r="BUP67" s="936"/>
      <c r="BUQ67" s="936"/>
      <c r="BUR67" s="936"/>
      <c r="BUS67" s="936"/>
      <c r="BUT67" s="936"/>
      <c r="BUU67" s="936"/>
      <c r="BUV67" s="936"/>
      <c r="BUW67" s="936"/>
      <c r="BUX67" s="936"/>
      <c r="BUY67" s="936"/>
      <c r="BUZ67" s="936"/>
      <c r="BVA67" s="936"/>
      <c r="BVB67" s="936"/>
      <c r="BVC67" s="936"/>
      <c r="BVD67" s="936"/>
      <c r="BVE67" s="936"/>
      <c r="BVF67" s="936"/>
      <c r="BVG67" s="936"/>
      <c r="BVH67" s="936"/>
      <c r="BVI67" s="936"/>
      <c r="BVJ67" s="936"/>
      <c r="BVK67" s="936"/>
      <c r="BVL67" s="936"/>
      <c r="BVM67" s="936"/>
      <c r="BVN67" s="936"/>
      <c r="BVO67" s="936"/>
      <c r="BVP67" s="936"/>
      <c r="BVQ67" s="936"/>
      <c r="BVR67" s="936"/>
      <c r="BVS67" s="936"/>
      <c r="BVT67" s="936"/>
      <c r="BVU67" s="936"/>
      <c r="BVV67" s="936"/>
      <c r="BVW67" s="936"/>
      <c r="BVX67" s="936"/>
      <c r="BVY67" s="936"/>
      <c r="BVZ67" s="936"/>
      <c r="BWA67" s="936"/>
      <c r="BWB67" s="936"/>
      <c r="BWC67" s="936"/>
      <c r="BWD67" s="936"/>
      <c r="BWE67" s="936"/>
      <c r="BWF67" s="936"/>
      <c r="BWG67" s="936"/>
      <c r="BWH67" s="936"/>
      <c r="BWI67" s="936"/>
      <c r="BWJ67" s="936"/>
      <c r="BWK67" s="936"/>
      <c r="BWL67" s="936"/>
      <c r="BWM67" s="936"/>
      <c r="BWN67" s="936"/>
      <c r="BWO67" s="936"/>
      <c r="BWP67" s="936"/>
      <c r="BWQ67" s="936"/>
      <c r="BWR67" s="936"/>
      <c r="BWS67" s="936"/>
      <c r="BWT67" s="936"/>
      <c r="BWU67" s="936"/>
      <c r="BWV67" s="936"/>
      <c r="BWW67" s="936"/>
      <c r="BWX67" s="936"/>
      <c r="BWY67" s="936"/>
      <c r="BWZ67" s="936"/>
      <c r="BXA67" s="936"/>
      <c r="BXB67" s="936"/>
      <c r="BXC67" s="936"/>
      <c r="BXD67" s="936"/>
      <c r="BXE67" s="936"/>
      <c r="BXF67" s="936"/>
      <c r="BXG67" s="936"/>
      <c r="BXH67" s="936"/>
      <c r="BXI67" s="936"/>
      <c r="BXJ67" s="936"/>
      <c r="BXK67" s="936"/>
      <c r="BXL67" s="936"/>
      <c r="BXM67" s="936"/>
      <c r="BXN67" s="936"/>
      <c r="BXO67" s="936"/>
      <c r="BXP67" s="936"/>
      <c r="BXQ67" s="936"/>
      <c r="BXR67" s="936"/>
      <c r="BXS67" s="936"/>
      <c r="BXT67" s="936"/>
      <c r="BXU67" s="936"/>
      <c r="BXV67" s="936"/>
      <c r="BXW67" s="936"/>
      <c r="BXX67" s="936"/>
      <c r="BXY67" s="936"/>
      <c r="BXZ67" s="936"/>
      <c r="BYA67" s="936"/>
      <c r="BYB67" s="936"/>
      <c r="BYC67" s="936"/>
      <c r="BYD67" s="936"/>
      <c r="BYE67" s="936"/>
      <c r="BYF67" s="936"/>
      <c r="BYG67" s="936"/>
      <c r="BYH67" s="936"/>
      <c r="BYI67" s="936"/>
      <c r="BYJ67" s="936"/>
      <c r="BYK67" s="936"/>
      <c r="BYL67" s="936"/>
      <c r="BYM67" s="936"/>
      <c r="BYN67" s="936"/>
      <c r="BYO67" s="936"/>
      <c r="BYP67" s="936"/>
      <c r="BYQ67" s="936"/>
      <c r="BYR67" s="936"/>
      <c r="BYS67" s="936"/>
      <c r="BYT67" s="936"/>
      <c r="BYU67" s="936"/>
      <c r="BYV67" s="936"/>
      <c r="BYW67" s="936"/>
      <c r="BYX67" s="936"/>
      <c r="BYY67" s="936"/>
      <c r="BYZ67" s="936"/>
      <c r="BZA67" s="936"/>
      <c r="BZB67" s="936"/>
      <c r="BZC67" s="936"/>
      <c r="BZD67" s="936"/>
      <c r="BZE67" s="936"/>
      <c r="BZF67" s="936"/>
      <c r="BZG67" s="936"/>
      <c r="BZH67" s="936"/>
      <c r="BZI67" s="936"/>
      <c r="BZJ67" s="936"/>
      <c r="BZK67" s="936"/>
      <c r="BZL67" s="936"/>
      <c r="BZM67" s="936"/>
      <c r="BZN67" s="936"/>
      <c r="BZO67" s="936"/>
      <c r="BZP67" s="936"/>
      <c r="BZQ67" s="936"/>
      <c r="BZR67" s="936"/>
      <c r="BZS67" s="936"/>
      <c r="BZT67" s="936"/>
      <c r="BZU67" s="936"/>
      <c r="BZV67" s="936"/>
      <c r="BZW67" s="936"/>
      <c r="BZX67" s="936"/>
      <c r="BZY67" s="936"/>
      <c r="BZZ67" s="936"/>
      <c r="CAA67" s="936"/>
      <c r="CAB67" s="936"/>
      <c r="CAC67" s="936"/>
      <c r="CAD67" s="936"/>
      <c r="CAE67" s="936"/>
      <c r="CAF67" s="936"/>
      <c r="CAG67" s="936"/>
      <c r="CAH67" s="936"/>
      <c r="CAI67" s="936"/>
      <c r="CAJ67" s="936"/>
      <c r="CAK67" s="936"/>
      <c r="CAL67" s="936"/>
      <c r="CAM67" s="936"/>
      <c r="CAN67" s="936"/>
      <c r="CAO67" s="936"/>
      <c r="CAP67" s="936"/>
      <c r="CAQ67" s="936"/>
      <c r="CAR67" s="936"/>
      <c r="CAS67" s="936"/>
      <c r="CAT67" s="936"/>
      <c r="CAU67" s="936"/>
      <c r="CAV67" s="936"/>
      <c r="CAW67" s="936"/>
      <c r="CAX67" s="936"/>
      <c r="CAY67" s="936"/>
      <c r="CAZ67" s="936"/>
      <c r="CBA67" s="936"/>
      <c r="CBB67" s="936"/>
      <c r="CBC67" s="936"/>
      <c r="CBD67" s="936"/>
      <c r="CBE67" s="936"/>
      <c r="CBF67" s="936"/>
      <c r="CBG67" s="936"/>
      <c r="CBH67" s="936"/>
      <c r="CBI67" s="936"/>
      <c r="CBJ67" s="936"/>
      <c r="CBK67" s="936"/>
      <c r="CBL67" s="936"/>
      <c r="CBM67" s="936"/>
      <c r="CBN67" s="936"/>
      <c r="CBO67" s="936"/>
      <c r="CBP67" s="936"/>
      <c r="CBQ67" s="936"/>
      <c r="CBR67" s="936"/>
      <c r="CBS67" s="936"/>
      <c r="CBT67" s="936"/>
      <c r="CBU67" s="936"/>
      <c r="CBV67" s="936"/>
      <c r="CBW67" s="936"/>
      <c r="CBX67" s="936"/>
      <c r="CBY67" s="936"/>
      <c r="CBZ67" s="936"/>
      <c r="CCA67" s="936"/>
      <c r="CCB67" s="936"/>
      <c r="CCC67" s="936"/>
      <c r="CCD67" s="936"/>
      <c r="CCE67" s="936"/>
      <c r="CCF67" s="936"/>
      <c r="CCG67" s="936"/>
      <c r="CCH67" s="936"/>
      <c r="CCI67" s="936"/>
      <c r="CCJ67" s="936"/>
      <c r="CCK67" s="936"/>
      <c r="CCL67" s="936"/>
      <c r="CCM67" s="936"/>
      <c r="CCN67" s="936"/>
      <c r="CCO67" s="936"/>
      <c r="CCP67" s="936"/>
      <c r="CCQ67" s="936"/>
      <c r="CCR67" s="936"/>
      <c r="CCS67" s="936"/>
      <c r="CCT67" s="936"/>
      <c r="CCU67" s="936"/>
      <c r="CCV67" s="936"/>
      <c r="CCW67" s="936"/>
      <c r="CCX67" s="936"/>
      <c r="CCY67" s="936"/>
      <c r="CCZ67" s="936"/>
      <c r="CDA67" s="936"/>
      <c r="CDB67" s="936"/>
      <c r="CDC67" s="936"/>
      <c r="CDD67" s="936"/>
      <c r="CDE67" s="936"/>
      <c r="CDF67" s="936"/>
      <c r="CDG67" s="936"/>
      <c r="CDH67" s="936"/>
      <c r="CDI67" s="936"/>
      <c r="CDJ67" s="936"/>
      <c r="CDK67" s="936"/>
      <c r="CDL67" s="936"/>
      <c r="CDM67" s="936"/>
      <c r="CDN67" s="936"/>
      <c r="CDO67" s="936"/>
      <c r="CDP67" s="936"/>
      <c r="CDQ67" s="936"/>
      <c r="CDR67" s="936"/>
      <c r="CDS67" s="936"/>
      <c r="CDT67" s="936"/>
      <c r="CDU67" s="936"/>
      <c r="CDV67" s="936"/>
      <c r="CDW67" s="936"/>
      <c r="CDX67" s="936"/>
      <c r="CDY67" s="936"/>
      <c r="CDZ67" s="936"/>
      <c r="CEA67" s="936"/>
      <c r="CEB67" s="936"/>
      <c r="CEC67" s="936"/>
      <c r="CED67" s="936"/>
      <c r="CEE67" s="936"/>
      <c r="CEF67" s="936"/>
      <c r="CEG67" s="936"/>
      <c r="CEH67" s="936"/>
      <c r="CEI67" s="936"/>
      <c r="CEJ67" s="936"/>
      <c r="CEK67" s="936"/>
      <c r="CEL67" s="936"/>
      <c r="CEM67" s="936"/>
      <c r="CEN67" s="936"/>
      <c r="CEO67" s="936"/>
      <c r="CEP67" s="936"/>
      <c r="CEQ67" s="936"/>
      <c r="CER67" s="936"/>
      <c r="CES67" s="936"/>
      <c r="CET67" s="936"/>
      <c r="CEU67" s="936"/>
      <c r="CEV67" s="936"/>
      <c r="CEW67" s="936"/>
      <c r="CEX67" s="936"/>
      <c r="CEY67" s="936"/>
      <c r="CEZ67" s="936"/>
      <c r="CFA67" s="936"/>
      <c r="CFB67" s="936"/>
      <c r="CFC67" s="936"/>
      <c r="CFD67" s="936"/>
      <c r="CFE67" s="936"/>
      <c r="CFF67" s="936"/>
      <c r="CFG67" s="936"/>
      <c r="CFH67" s="936"/>
      <c r="CFI67" s="936"/>
      <c r="CFJ67" s="936"/>
      <c r="CFK67" s="936"/>
      <c r="CFL67" s="936"/>
      <c r="CFM67" s="936"/>
      <c r="CFN67" s="936"/>
      <c r="CFO67" s="936"/>
      <c r="CFP67" s="936"/>
      <c r="CFQ67" s="936"/>
      <c r="CFR67" s="936"/>
      <c r="CFS67" s="936"/>
      <c r="CFT67" s="936"/>
      <c r="CFU67" s="936"/>
      <c r="CFV67" s="936"/>
      <c r="CFW67" s="936"/>
      <c r="CFX67" s="936"/>
      <c r="CFY67" s="936"/>
      <c r="CFZ67" s="936"/>
      <c r="CGA67" s="936"/>
      <c r="CGB67" s="936"/>
      <c r="CGC67" s="936"/>
      <c r="CGD67" s="936"/>
      <c r="CGE67" s="936"/>
      <c r="CGF67" s="936"/>
      <c r="CGG67" s="936"/>
      <c r="CGH67" s="936"/>
      <c r="CGI67" s="936"/>
      <c r="CGJ67" s="936"/>
      <c r="CGK67" s="936"/>
      <c r="CGL67" s="936"/>
      <c r="CGM67" s="936"/>
      <c r="CGN67" s="936"/>
      <c r="CGO67" s="936"/>
      <c r="CGP67" s="936"/>
      <c r="CGQ67" s="936"/>
      <c r="CGR67" s="936"/>
      <c r="CGS67" s="936"/>
      <c r="CGT67" s="936"/>
      <c r="CGU67" s="936"/>
      <c r="CGV67" s="936"/>
      <c r="CGW67" s="936"/>
      <c r="CGX67" s="936"/>
      <c r="CGY67" s="936"/>
      <c r="CGZ67" s="936"/>
      <c r="CHA67" s="936"/>
      <c r="CHB67" s="936"/>
      <c r="CHC67" s="936"/>
      <c r="CHD67" s="936"/>
      <c r="CHE67" s="936"/>
      <c r="CHF67" s="936"/>
      <c r="CHG67" s="936"/>
      <c r="CHH67" s="936"/>
      <c r="CHI67" s="936"/>
      <c r="CHJ67" s="936"/>
      <c r="CHK67" s="936"/>
      <c r="CHL67" s="936"/>
      <c r="CHM67" s="936"/>
      <c r="CHN67" s="936"/>
      <c r="CHO67" s="936"/>
      <c r="CHP67" s="936"/>
      <c r="CHQ67" s="936"/>
      <c r="CHR67" s="936"/>
      <c r="CHS67" s="936"/>
      <c r="CHT67" s="936"/>
      <c r="CHU67" s="936"/>
      <c r="CHV67" s="936"/>
      <c r="CHW67" s="936"/>
      <c r="CHX67" s="936"/>
      <c r="CHY67" s="936"/>
      <c r="CHZ67" s="936"/>
      <c r="CIA67" s="936"/>
      <c r="CIB67" s="936"/>
      <c r="CIC67" s="936"/>
      <c r="CID67" s="936"/>
      <c r="CIE67" s="936"/>
      <c r="CIF67" s="936"/>
      <c r="CIG67" s="936"/>
      <c r="CIH67" s="936"/>
      <c r="CII67" s="936"/>
      <c r="CIJ67" s="936"/>
      <c r="CIK67" s="936"/>
      <c r="CIL67" s="936"/>
      <c r="CIM67" s="936"/>
      <c r="CIN67" s="936"/>
      <c r="CIO67" s="936"/>
      <c r="CIP67" s="936"/>
      <c r="CIQ67" s="936"/>
      <c r="CIR67" s="936"/>
      <c r="CIS67" s="936"/>
      <c r="CIT67" s="936"/>
      <c r="CIU67" s="936"/>
      <c r="CIV67" s="936"/>
      <c r="CIW67" s="936"/>
      <c r="CIX67" s="936"/>
      <c r="CIY67" s="936"/>
      <c r="CIZ67" s="936"/>
      <c r="CJA67" s="936"/>
      <c r="CJB67" s="936"/>
      <c r="CJC67" s="936"/>
      <c r="CJD67" s="936"/>
      <c r="CJE67" s="936"/>
      <c r="CJF67" s="936"/>
      <c r="CJG67" s="936"/>
      <c r="CJH67" s="936"/>
      <c r="CJI67" s="936"/>
      <c r="CJJ67" s="936"/>
      <c r="CJK67" s="936"/>
      <c r="CJL67" s="936"/>
      <c r="CJM67" s="936"/>
      <c r="CJN67" s="936"/>
      <c r="CJO67" s="936"/>
      <c r="CJP67" s="936"/>
      <c r="CJQ67" s="936"/>
      <c r="CJR67" s="936"/>
      <c r="CJS67" s="936"/>
      <c r="CJT67" s="936"/>
      <c r="CJU67" s="936"/>
      <c r="CJV67" s="936"/>
      <c r="CJW67" s="936"/>
      <c r="CJX67" s="936"/>
      <c r="CJY67" s="936"/>
      <c r="CJZ67" s="936"/>
      <c r="CKA67" s="936"/>
      <c r="CKB67" s="936"/>
      <c r="CKC67" s="936"/>
      <c r="CKD67" s="936"/>
      <c r="CKE67" s="936"/>
      <c r="CKF67" s="936"/>
      <c r="CKG67" s="936"/>
      <c r="CKH67" s="936"/>
      <c r="CKI67" s="936"/>
      <c r="CKJ67" s="936"/>
      <c r="CKK67" s="936"/>
      <c r="CKL67" s="936"/>
      <c r="CKM67" s="936"/>
      <c r="CKN67" s="936"/>
      <c r="CKO67" s="936"/>
      <c r="CKP67" s="936"/>
      <c r="CKQ67" s="936"/>
      <c r="CKR67" s="936"/>
      <c r="CKS67" s="936"/>
      <c r="CKT67" s="936"/>
      <c r="CKU67" s="936"/>
      <c r="CKV67" s="936"/>
      <c r="CKW67" s="936"/>
      <c r="CKX67" s="936"/>
      <c r="CKY67" s="936"/>
      <c r="CKZ67" s="936"/>
      <c r="CLA67" s="936"/>
      <c r="CLB67" s="936"/>
      <c r="CLC67" s="936"/>
      <c r="CLD67" s="936"/>
      <c r="CLE67" s="936"/>
      <c r="CLF67" s="936"/>
      <c r="CLG67" s="936"/>
      <c r="CLH67" s="936"/>
      <c r="CLI67" s="936"/>
      <c r="CLJ67" s="936"/>
      <c r="CLK67" s="936"/>
      <c r="CLL67" s="936"/>
      <c r="CLM67" s="936"/>
      <c r="CLN67" s="936"/>
      <c r="CLO67" s="936"/>
      <c r="CLP67" s="936"/>
      <c r="CLQ67" s="936"/>
      <c r="CLR67" s="936"/>
      <c r="CLS67" s="936"/>
      <c r="CLT67" s="936"/>
      <c r="CLU67" s="936"/>
      <c r="CLV67" s="936"/>
      <c r="CLW67" s="936"/>
      <c r="CLX67" s="936"/>
      <c r="CLY67" s="936"/>
      <c r="CLZ67" s="936"/>
      <c r="CMA67" s="936"/>
      <c r="CMB67" s="936"/>
      <c r="CMC67" s="936"/>
      <c r="CMD67" s="936"/>
      <c r="CME67" s="936"/>
      <c r="CMF67" s="936"/>
      <c r="CMG67" s="936"/>
      <c r="CMH67" s="936"/>
      <c r="CMI67" s="936"/>
      <c r="CMJ67" s="936"/>
      <c r="CMK67" s="936"/>
      <c r="CML67" s="936"/>
      <c r="CMM67" s="936"/>
      <c r="CMN67" s="936"/>
      <c r="CMO67" s="936"/>
      <c r="CMP67" s="936"/>
      <c r="CMQ67" s="936"/>
      <c r="CMR67" s="936"/>
      <c r="CMS67" s="936"/>
      <c r="CMT67" s="936"/>
      <c r="CMU67" s="936"/>
      <c r="CMV67" s="936"/>
      <c r="CMW67" s="936"/>
      <c r="CMX67" s="936"/>
      <c r="CMY67" s="936"/>
      <c r="CMZ67" s="936"/>
      <c r="CNA67" s="936"/>
      <c r="CNB67" s="936"/>
      <c r="CNC67" s="936"/>
      <c r="CND67" s="936"/>
      <c r="CNE67" s="936"/>
      <c r="CNF67" s="936"/>
      <c r="CNG67" s="936"/>
      <c r="CNH67" s="936"/>
      <c r="CNI67" s="936"/>
      <c r="CNJ67" s="936"/>
      <c r="CNK67" s="936"/>
      <c r="CNL67" s="936"/>
      <c r="CNM67" s="936"/>
      <c r="CNN67" s="936"/>
      <c r="CNO67" s="936"/>
      <c r="CNP67" s="936"/>
      <c r="CNQ67" s="936"/>
      <c r="CNR67" s="936"/>
      <c r="CNS67" s="936"/>
      <c r="CNT67" s="936"/>
      <c r="CNU67" s="936"/>
      <c r="CNV67" s="936"/>
      <c r="CNW67" s="936"/>
      <c r="CNX67" s="936"/>
      <c r="CNY67" s="936"/>
      <c r="CNZ67" s="936"/>
      <c r="COA67" s="936"/>
      <c r="COB67" s="936"/>
      <c r="COC67" s="936"/>
      <c r="COD67" s="936"/>
      <c r="COE67" s="936"/>
      <c r="COF67" s="936"/>
      <c r="COG67" s="936"/>
      <c r="COH67" s="936"/>
      <c r="COI67" s="936"/>
      <c r="COJ67" s="936"/>
      <c r="COK67" s="936"/>
      <c r="COL67" s="936"/>
      <c r="COM67" s="936"/>
      <c r="CON67" s="936"/>
      <c r="COO67" s="936"/>
      <c r="COP67" s="936"/>
      <c r="COQ67" s="936"/>
      <c r="COR67" s="936"/>
      <c r="COS67" s="936"/>
      <c r="COT67" s="936"/>
      <c r="COU67" s="936"/>
      <c r="COV67" s="936"/>
      <c r="COW67" s="936"/>
      <c r="COX67" s="936"/>
      <c r="COY67" s="936"/>
      <c r="COZ67" s="936"/>
      <c r="CPA67" s="936"/>
      <c r="CPB67" s="936"/>
      <c r="CPC67" s="936"/>
      <c r="CPD67" s="936"/>
      <c r="CPE67" s="936"/>
      <c r="CPF67" s="936"/>
      <c r="CPG67" s="936"/>
      <c r="CPH67" s="936"/>
      <c r="CPI67" s="936"/>
      <c r="CPJ67" s="936"/>
      <c r="CPK67" s="936"/>
      <c r="CPL67" s="936"/>
      <c r="CPM67" s="936"/>
      <c r="CPN67" s="936"/>
      <c r="CPO67" s="936"/>
      <c r="CPP67" s="936"/>
      <c r="CPQ67" s="936"/>
      <c r="CPR67" s="936"/>
      <c r="CPS67" s="936"/>
      <c r="CPT67" s="936"/>
      <c r="CPU67" s="936"/>
      <c r="CPV67" s="936"/>
      <c r="CPW67" s="936"/>
      <c r="CPX67" s="936"/>
      <c r="CPY67" s="936"/>
      <c r="CPZ67" s="936"/>
      <c r="CQA67" s="936"/>
      <c r="CQB67" s="936"/>
      <c r="CQC67" s="936"/>
      <c r="CQD67" s="936"/>
      <c r="CQE67" s="936"/>
      <c r="CQF67" s="936"/>
      <c r="CQG67" s="936"/>
      <c r="CQH67" s="936"/>
      <c r="CQI67" s="936"/>
      <c r="CQJ67" s="936"/>
      <c r="CQK67" s="936"/>
      <c r="CQL67" s="936"/>
      <c r="CQM67" s="936"/>
      <c r="CQN67" s="936"/>
      <c r="CQO67" s="936"/>
      <c r="CQP67" s="936"/>
      <c r="CQQ67" s="936"/>
      <c r="CQR67" s="936"/>
      <c r="CQS67" s="936"/>
      <c r="CQT67" s="936"/>
      <c r="CQU67" s="936"/>
      <c r="CQV67" s="936"/>
      <c r="CQW67" s="936"/>
      <c r="CQX67" s="936"/>
      <c r="CQY67" s="936"/>
      <c r="CQZ67" s="936"/>
      <c r="CRA67" s="936"/>
      <c r="CRB67" s="936"/>
      <c r="CRC67" s="936"/>
      <c r="CRD67" s="936"/>
      <c r="CRE67" s="936"/>
      <c r="CRF67" s="936"/>
      <c r="CRG67" s="936"/>
      <c r="CRH67" s="936"/>
      <c r="CRI67" s="936"/>
      <c r="CRJ67" s="936"/>
      <c r="CRK67" s="936"/>
      <c r="CRL67" s="936"/>
      <c r="CRM67" s="936"/>
      <c r="CRN67" s="936"/>
      <c r="CRO67" s="936"/>
      <c r="CRP67" s="936"/>
      <c r="CRQ67" s="936"/>
      <c r="CRR67" s="936"/>
      <c r="CRS67" s="936"/>
      <c r="CRT67" s="936"/>
      <c r="CRU67" s="936"/>
      <c r="CRV67" s="936"/>
      <c r="CRW67" s="936"/>
      <c r="CRX67" s="936"/>
      <c r="CRY67" s="936"/>
      <c r="CRZ67" s="936"/>
      <c r="CSA67" s="936"/>
      <c r="CSB67" s="936"/>
      <c r="CSC67" s="936"/>
      <c r="CSD67" s="936"/>
      <c r="CSE67" s="936"/>
      <c r="CSF67" s="936"/>
      <c r="CSG67" s="936"/>
      <c r="CSH67" s="936"/>
      <c r="CSI67" s="936"/>
      <c r="CSJ67" s="936"/>
      <c r="CSK67" s="936"/>
      <c r="CSL67" s="936"/>
      <c r="CSM67" s="936"/>
      <c r="CSN67" s="936"/>
      <c r="CSO67" s="936"/>
      <c r="CSP67" s="936"/>
      <c r="CSQ67" s="936"/>
      <c r="CSR67" s="936"/>
      <c r="CSS67" s="936"/>
      <c r="CST67" s="936"/>
      <c r="CSU67" s="936"/>
      <c r="CSV67" s="936"/>
      <c r="CSW67" s="936"/>
      <c r="CSX67" s="936"/>
      <c r="CSY67" s="936"/>
      <c r="CSZ67" s="936"/>
      <c r="CTA67" s="936"/>
      <c r="CTB67" s="936"/>
      <c r="CTC67" s="936"/>
      <c r="CTD67" s="936"/>
      <c r="CTE67" s="936"/>
      <c r="CTF67" s="936"/>
      <c r="CTG67" s="936"/>
      <c r="CTH67" s="936"/>
      <c r="CTI67" s="936"/>
      <c r="CTJ67" s="936"/>
      <c r="CTK67" s="936"/>
      <c r="CTL67" s="936"/>
      <c r="CTM67" s="936"/>
      <c r="CTN67" s="936"/>
      <c r="CTO67" s="936"/>
      <c r="CTP67" s="936"/>
      <c r="CTQ67" s="936"/>
      <c r="CTR67" s="936"/>
      <c r="CTS67" s="936"/>
      <c r="CTT67" s="936"/>
      <c r="CTU67" s="936"/>
      <c r="CTV67" s="936"/>
      <c r="CTW67" s="936"/>
      <c r="CTX67" s="936"/>
      <c r="CTY67" s="936"/>
      <c r="CTZ67" s="936"/>
      <c r="CUA67" s="936"/>
      <c r="CUB67" s="936"/>
      <c r="CUC67" s="936"/>
      <c r="CUD67" s="936"/>
      <c r="CUE67" s="936"/>
      <c r="CUF67" s="936"/>
      <c r="CUG67" s="936"/>
      <c r="CUH67" s="936"/>
      <c r="CUI67" s="936"/>
      <c r="CUJ67" s="936"/>
      <c r="CUK67" s="936"/>
      <c r="CUL67" s="936"/>
      <c r="CUM67" s="936"/>
      <c r="CUN67" s="936"/>
      <c r="CUO67" s="936"/>
      <c r="CUP67" s="936"/>
      <c r="CUQ67" s="936"/>
      <c r="CUR67" s="936"/>
      <c r="CUS67" s="936"/>
      <c r="CUT67" s="936"/>
      <c r="CUU67" s="936"/>
      <c r="CUV67" s="936"/>
      <c r="CUW67" s="936"/>
      <c r="CUX67" s="936"/>
      <c r="CUY67" s="936"/>
      <c r="CUZ67" s="936"/>
      <c r="CVA67" s="936"/>
      <c r="CVB67" s="936"/>
      <c r="CVC67" s="936"/>
      <c r="CVD67" s="936"/>
      <c r="CVE67" s="936"/>
      <c r="CVF67" s="936"/>
      <c r="CVG67" s="936"/>
      <c r="CVH67" s="936"/>
      <c r="CVI67" s="936"/>
      <c r="CVJ67" s="936"/>
      <c r="CVK67" s="936"/>
      <c r="CVL67" s="936"/>
      <c r="CVM67" s="936"/>
      <c r="CVN67" s="936"/>
      <c r="CVO67" s="936"/>
      <c r="CVP67" s="936"/>
      <c r="CVQ67" s="936"/>
      <c r="CVR67" s="936"/>
      <c r="CVS67" s="936"/>
      <c r="CVT67" s="936"/>
      <c r="CVU67" s="936"/>
      <c r="CVV67" s="936"/>
      <c r="CVW67" s="936"/>
      <c r="CVX67" s="936"/>
      <c r="CVY67" s="936"/>
      <c r="CVZ67" s="936"/>
      <c r="CWA67" s="936"/>
      <c r="CWB67" s="936"/>
      <c r="CWC67" s="936"/>
      <c r="CWD67" s="936"/>
      <c r="CWE67" s="936"/>
      <c r="CWF67" s="936"/>
      <c r="CWG67" s="936"/>
      <c r="CWH67" s="936"/>
      <c r="CWI67" s="936"/>
      <c r="CWJ67" s="936"/>
      <c r="CWK67" s="936"/>
      <c r="CWL67" s="936"/>
      <c r="CWM67" s="936"/>
      <c r="CWN67" s="936"/>
      <c r="CWO67" s="936"/>
      <c r="CWP67" s="936"/>
      <c r="CWQ67" s="936"/>
      <c r="CWR67" s="936"/>
      <c r="CWS67" s="936"/>
      <c r="CWT67" s="936"/>
      <c r="CWU67" s="936"/>
      <c r="CWV67" s="936"/>
      <c r="CWW67" s="936"/>
      <c r="CWX67" s="936"/>
      <c r="CWY67" s="936"/>
      <c r="CWZ67" s="936"/>
      <c r="CXA67" s="936"/>
      <c r="CXB67" s="936"/>
      <c r="CXC67" s="936"/>
      <c r="CXD67" s="936"/>
      <c r="CXE67" s="936"/>
      <c r="CXF67" s="936"/>
      <c r="CXG67" s="936"/>
      <c r="CXH67" s="936"/>
      <c r="CXI67" s="936"/>
      <c r="CXJ67" s="936"/>
      <c r="CXK67" s="936"/>
      <c r="CXL67" s="936"/>
      <c r="CXM67" s="936"/>
      <c r="CXN67" s="936"/>
      <c r="CXO67" s="936"/>
      <c r="CXP67" s="936"/>
      <c r="CXQ67" s="936"/>
      <c r="CXR67" s="936"/>
      <c r="CXS67" s="936"/>
      <c r="CXT67" s="936"/>
      <c r="CXU67" s="936"/>
      <c r="CXV67" s="936"/>
      <c r="CXW67" s="936"/>
      <c r="CXX67" s="936"/>
      <c r="CXY67" s="936"/>
      <c r="CXZ67" s="936"/>
      <c r="CYA67" s="936"/>
      <c r="CYB67" s="936"/>
      <c r="CYC67" s="936"/>
      <c r="CYD67" s="936"/>
      <c r="CYE67" s="936"/>
      <c r="CYF67" s="936"/>
      <c r="CYG67" s="936"/>
      <c r="CYH67" s="936"/>
      <c r="CYI67" s="936"/>
      <c r="CYJ67" s="936"/>
      <c r="CYK67" s="936"/>
      <c r="CYL67" s="936"/>
      <c r="CYM67" s="936"/>
      <c r="CYN67" s="936"/>
      <c r="CYO67" s="936"/>
      <c r="CYP67" s="936"/>
      <c r="CYQ67" s="936"/>
      <c r="CYR67" s="936"/>
      <c r="CYS67" s="936"/>
      <c r="CYT67" s="936"/>
      <c r="CYU67" s="936"/>
      <c r="CYV67" s="936"/>
      <c r="CYW67" s="936"/>
      <c r="CYX67" s="936"/>
      <c r="CYY67" s="936"/>
      <c r="CYZ67" s="936"/>
      <c r="CZA67" s="936"/>
      <c r="CZB67" s="936"/>
      <c r="CZC67" s="936"/>
      <c r="CZD67" s="936"/>
      <c r="CZE67" s="936"/>
      <c r="CZF67" s="936"/>
      <c r="CZG67" s="936"/>
      <c r="CZH67" s="936"/>
      <c r="CZI67" s="936"/>
      <c r="CZJ67" s="936"/>
      <c r="CZK67" s="936"/>
      <c r="CZL67" s="936"/>
      <c r="CZM67" s="936"/>
      <c r="CZN67" s="936"/>
      <c r="CZO67" s="936"/>
      <c r="CZP67" s="936"/>
      <c r="CZQ67" s="936"/>
      <c r="CZR67" s="936"/>
      <c r="CZS67" s="936"/>
      <c r="CZT67" s="936"/>
      <c r="CZU67" s="936"/>
      <c r="CZV67" s="936"/>
      <c r="CZW67" s="936"/>
      <c r="CZX67" s="936"/>
      <c r="CZY67" s="936"/>
      <c r="CZZ67" s="936"/>
      <c r="DAA67" s="936"/>
      <c r="DAB67" s="936"/>
      <c r="DAC67" s="936"/>
      <c r="DAD67" s="936"/>
      <c r="DAE67" s="936"/>
      <c r="DAF67" s="936"/>
      <c r="DAG67" s="936"/>
      <c r="DAH67" s="936"/>
      <c r="DAI67" s="936"/>
      <c r="DAJ67" s="936"/>
      <c r="DAK67" s="936"/>
      <c r="DAL67" s="936"/>
      <c r="DAM67" s="936"/>
      <c r="DAN67" s="936"/>
      <c r="DAO67" s="936"/>
      <c r="DAP67" s="936"/>
      <c r="DAQ67" s="936"/>
      <c r="DAR67" s="936"/>
      <c r="DAS67" s="936"/>
      <c r="DAT67" s="936"/>
      <c r="DAU67" s="936"/>
      <c r="DAV67" s="936"/>
      <c r="DAW67" s="936"/>
      <c r="DAX67" s="936"/>
      <c r="DAY67" s="936"/>
      <c r="DAZ67" s="936"/>
      <c r="DBA67" s="936"/>
      <c r="DBB67" s="936"/>
      <c r="DBC67" s="936"/>
      <c r="DBD67" s="936"/>
      <c r="DBE67" s="936"/>
      <c r="DBF67" s="936"/>
      <c r="DBG67" s="936"/>
      <c r="DBH67" s="936"/>
      <c r="DBI67" s="936"/>
      <c r="DBJ67" s="936"/>
      <c r="DBK67" s="936"/>
      <c r="DBL67" s="936"/>
      <c r="DBM67" s="936"/>
      <c r="DBN67" s="936"/>
      <c r="DBO67" s="936"/>
      <c r="DBP67" s="936"/>
      <c r="DBQ67" s="936"/>
      <c r="DBR67" s="936"/>
      <c r="DBS67" s="936"/>
      <c r="DBT67" s="936"/>
      <c r="DBU67" s="936"/>
      <c r="DBV67" s="936"/>
      <c r="DBW67" s="936"/>
      <c r="DBX67" s="936"/>
      <c r="DBY67" s="936"/>
      <c r="DBZ67" s="936"/>
      <c r="DCA67" s="936"/>
      <c r="DCB67" s="936"/>
      <c r="DCC67" s="936"/>
      <c r="DCD67" s="936"/>
      <c r="DCE67" s="936"/>
      <c r="DCF67" s="936"/>
      <c r="DCG67" s="936"/>
      <c r="DCH67" s="936"/>
      <c r="DCI67" s="936"/>
      <c r="DCJ67" s="936"/>
      <c r="DCK67" s="936"/>
      <c r="DCL67" s="936"/>
      <c r="DCM67" s="936"/>
      <c r="DCN67" s="936"/>
      <c r="DCO67" s="936"/>
      <c r="DCP67" s="936"/>
      <c r="DCQ67" s="936"/>
      <c r="DCR67" s="936"/>
      <c r="DCS67" s="936"/>
      <c r="DCT67" s="936"/>
      <c r="DCU67" s="936"/>
      <c r="DCV67" s="936"/>
      <c r="DCW67" s="936"/>
      <c r="DCX67" s="936"/>
      <c r="DCY67" s="936"/>
      <c r="DCZ67" s="936"/>
      <c r="DDA67" s="936"/>
      <c r="DDB67" s="936"/>
      <c r="DDC67" s="936"/>
      <c r="DDD67" s="936"/>
      <c r="DDE67" s="936"/>
      <c r="DDF67" s="936"/>
      <c r="DDG67" s="936"/>
      <c r="DDH67" s="936"/>
      <c r="DDI67" s="936"/>
      <c r="DDJ67" s="936"/>
      <c r="DDK67" s="936"/>
      <c r="DDL67" s="936"/>
      <c r="DDM67" s="936"/>
      <c r="DDN67" s="936"/>
      <c r="DDO67" s="936"/>
      <c r="DDP67" s="936"/>
      <c r="DDQ67" s="936"/>
      <c r="DDR67" s="936"/>
      <c r="DDS67" s="936"/>
      <c r="DDT67" s="936"/>
      <c r="DDU67" s="936"/>
      <c r="DDV67" s="936"/>
      <c r="DDW67" s="936"/>
      <c r="DDX67" s="936"/>
      <c r="DDY67" s="936"/>
      <c r="DDZ67" s="936"/>
      <c r="DEA67" s="936"/>
      <c r="DEB67" s="936"/>
      <c r="DEC67" s="936"/>
      <c r="DED67" s="936"/>
      <c r="DEE67" s="936"/>
      <c r="DEF67" s="936"/>
      <c r="DEG67" s="936"/>
      <c r="DEH67" s="936"/>
      <c r="DEI67" s="936"/>
      <c r="DEJ67" s="936"/>
      <c r="DEK67" s="936"/>
      <c r="DEL67" s="936"/>
      <c r="DEM67" s="936"/>
      <c r="DEN67" s="936"/>
      <c r="DEO67" s="936"/>
      <c r="DEP67" s="936"/>
      <c r="DEQ67" s="936"/>
      <c r="DER67" s="936"/>
      <c r="DES67" s="936"/>
      <c r="DET67" s="936"/>
      <c r="DEU67" s="936"/>
      <c r="DEV67" s="936"/>
      <c r="DEW67" s="936"/>
      <c r="DEX67" s="936"/>
      <c r="DEY67" s="936"/>
      <c r="DEZ67" s="936"/>
      <c r="DFA67" s="936"/>
      <c r="DFB67" s="936"/>
      <c r="DFC67" s="936"/>
      <c r="DFD67" s="936"/>
      <c r="DFE67" s="936"/>
      <c r="DFF67" s="936"/>
      <c r="DFG67" s="936"/>
      <c r="DFH67" s="936"/>
      <c r="DFI67" s="936"/>
      <c r="DFJ67" s="936"/>
      <c r="DFK67" s="936"/>
      <c r="DFL67" s="936"/>
      <c r="DFM67" s="936"/>
      <c r="DFN67" s="936"/>
      <c r="DFO67" s="936"/>
      <c r="DFP67" s="936"/>
      <c r="DFQ67" s="936"/>
      <c r="DFR67" s="936"/>
      <c r="DFS67" s="936"/>
      <c r="DFT67" s="936"/>
      <c r="DFU67" s="936"/>
      <c r="DFV67" s="936"/>
      <c r="DFW67" s="936"/>
      <c r="DFX67" s="936"/>
      <c r="DFY67" s="936"/>
      <c r="DFZ67" s="936"/>
      <c r="DGA67" s="936"/>
      <c r="DGB67" s="936"/>
      <c r="DGC67" s="936"/>
      <c r="DGD67" s="936"/>
      <c r="DGE67" s="936"/>
      <c r="DGF67" s="936"/>
      <c r="DGG67" s="936"/>
      <c r="DGH67" s="936"/>
      <c r="DGI67" s="936"/>
      <c r="DGJ67" s="936"/>
      <c r="DGK67" s="936"/>
      <c r="DGL67" s="936"/>
      <c r="DGM67" s="936"/>
      <c r="DGN67" s="936"/>
      <c r="DGO67" s="936"/>
      <c r="DGP67" s="936"/>
      <c r="DGQ67" s="936"/>
      <c r="DGR67" s="936"/>
      <c r="DGS67" s="936"/>
      <c r="DGT67" s="936"/>
      <c r="DGU67" s="936"/>
      <c r="DGV67" s="936"/>
      <c r="DGW67" s="936"/>
      <c r="DGX67" s="936"/>
      <c r="DGY67" s="936"/>
      <c r="DGZ67" s="936"/>
      <c r="DHA67" s="936"/>
      <c r="DHB67" s="936"/>
      <c r="DHC67" s="936"/>
      <c r="DHD67" s="936"/>
      <c r="DHE67" s="936"/>
      <c r="DHF67" s="936"/>
      <c r="DHG67" s="936"/>
      <c r="DHH67" s="936"/>
      <c r="DHI67" s="936"/>
      <c r="DHJ67" s="936"/>
      <c r="DHK67" s="936"/>
      <c r="DHL67" s="936"/>
      <c r="DHM67" s="936"/>
      <c r="DHN67" s="936"/>
      <c r="DHO67" s="936"/>
      <c r="DHP67" s="936"/>
      <c r="DHQ67" s="936"/>
      <c r="DHR67" s="936"/>
      <c r="DHS67" s="936"/>
      <c r="DHT67" s="936"/>
      <c r="DHU67" s="936"/>
      <c r="DHV67" s="936"/>
      <c r="DHW67" s="936"/>
      <c r="DHX67" s="936"/>
      <c r="DHY67" s="936"/>
      <c r="DHZ67" s="936"/>
      <c r="DIA67" s="936"/>
      <c r="DIB67" s="936"/>
      <c r="DIC67" s="936"/>
      <c r="DID67" s="936"/>
      <c r="DIE67" s="936"/>
      <c r="DIF67" s="936"/>
      <c r="DIG67" s="936"/>
      <c r="DIH67" s="936"/>
      <c r="DII67" s="936"/>
      <c r="DIJ67" s="936"/>
      <c r="DIK67" s="936"/>
      <c r="DIL67" s="936"/>
      <c r="DIM67" s="936"/>
      <c r="DIN67" s="936"/>
      <c r="DIO67" s="936"/>
      <c r="DIP67" s="936"/>
      <c r="DIQ67" s="936"/>
      <c r="DIR67" s="936"/>
      <c r="DIS67" s="936"/>
      <c r="DIT67" s="936"/>
      <c r="DIU67" s="936"/>
      <c r="DIV67" s="936"/>
      <c r="DIW67" s="936"/>
      <c r="DIX67" s="936"/>
      <c r="DIY67" s="936"/>
      <c r="DIZ67" s="936"/>
      <c r="DJA67" s="936"/>
      <c r="DJB67" s="936"/>
      <c r="DJC67" s="936"/>
      <c r="DJD67" s="936"/>
      <c r="DJE67" s="936"/>
      <c r="DJF67" s="936"/>
      <c r="DJG67" s="936"/>
      <c r="DJH67" s="936"/>
      <c r="DJI67" s="936"/>
      <c r="DJJ67" s="936"/>
      <c r="DJK67" s="936"/>
      <c r="DJL67" s="936"/>
      <c r="DJM67" s="936"/>
      <c r="DJN67" s="936"/>
      <c r="DJO67" s="936"/>
      <c r="DJP67" s="936"/>
      <c r="DJQ67" s="936"/>
      <c r="DJR67" s="936"/>
      <c r="DJS67" s="936"/>
      <c r="DJT67" s="936"/>
      <c r="DJU67" s="936"/>
      <c r="DJV67" s="936"/>
      <c r="DJW67" s="936"/>
      <c r="DJX67" s="936"/>
      <c r="DJY67" s="936"/>
      <c r="DJZ67" s="936"/>
      <c r="DKA67" s="936"/>
      <c r="DKB67" s="936"/>
      <c r="DKC67" s="936"/>
      <c r="DKD67" s="936"/>
      <c r="DKE67" s="936"/>
      <c r="DKF67" s="936"/>
      <c r="DKG67" s="936"/>
      <c r="DKH67" s="936"/>
      <c r="DKI67" s="936"/>
      <c r="DKJ67" s="936"/>
      <c r="DKK67" s="936"/>
      <c r="DKL67" s="936"/>
      <c r="DKM67" s="936"/>
      <c r="DKN67" s="936"/>
      <c r="DKO67" s="936"/>
      <c r="DKP67" s="936"/>
      <c r="DKQ67" s="936"/>
      <c r="DKR67" s="936"/>
      <c r="DKS67" s="936"/>
      <c r="DKT67" s="936"/>
      <c r="DKU67" s="936"/>
      <c r="DKV67" s="936"/>
      <c r="DKW67" s="936"/>
      <c r="DKX67" s="936"/>
      <c r="DKY67" s="936"/>
      <c r="DKZ67" s="936"/>
      <c r="DLA67" s="936"/>
      <c r="DLB67" s="936"/>
      <c r="DLC67" s="936"/>
      <c r="DLD67" s="936"/>
      <c r="DLE67" s="936"/>
      <c r="DLF67" s="936"/>
      <c r="DLG67" s="936"/>
      <c r="DLH67" s="936"/>
      <c r="DLI67" s="936"/>
      <c r="DLJ67" s="936"/>
      <c r="DLK67" s="936"/>
      <c r="DLL67" s="936"/>
      <c r="DLM67" s="936"/>
      <c r="DLN67" s="936"/>
      <c r="DLO67" s="936"/>
      <c r="DLP67" s="936"/>
      <c r="DLQ67" s="936"/>
      <c r="DLR67" s="936"/>
      <c r="DLS67" s="936"/>
      <c r="DLT67" s="936"/>
      <c r="DLU67" s="936"/>
      <c r="DLV67" s="936"/>
      <c r="DLW67" s="936"/>
      <c r="DLX67" s="936"/>
      <c r="DLY67" s="936"/>
      <c r="DLZ67" s="936"/>
      <c r="DMA67" s="936"/>
      <c r="DMB67" s="936"/>
      <c r="DMC67" s="936"/>
      <c r="DMD67" s="936"/>
      <c r="DME67" s="936"/>
      <c r="DMF67" s="936"/>
      <c r="DMG67" s="936"/>
      <c r="DMH67" s="936"/>
      <c r="DMI67" s="936"/>
      <c r="DMJ67" s="936"/>
      <c r="DMK67" s="936"/>
      <c r="DML67" s="936"/>
      <c r="DMM67" s="936"/>
      <c r="DMN67" s="936"/>
      <c r="DMO67" s="936"/>
      <c r="DMP67" s="936"/>
      <c r="DMQ67" s="936"/>
      <c r="DMR67" s="936"/>
      <c r="DMS67" s="936"/>
      <c r="DMT67" s="936"/>
      <c r="DMU67" s="936"/>
      <c r="DMV67" s="936"/>
      <c r="DMW67" s="936"/>
      <c r="DMX67" s="936"/>
      <c r="DMY67" s="936"/>
      <c r="DMZ67" s="936"/>
      <c r="DNA67" s="936"/>
      <c r="DNB67" s="936"/>
      <c r="DNC67" s="936"/>
      <c r="DND67" s="936"/>
      <c r="DNE67" s="936"/>
      <c r="DNF67" s="936"/>
      <c r="DNG67" s="936"/>
      <c r="DNH67" s="936"/>
      <c r="DNI67" s="936"/>
      <c r="DNJ67" s="936"/>
      <c r="DNK67" s="936"/>
      <c r="DNL67" s="936"/>
      <c r="DNM67" s="936"/>
      <c r="DNN67" s="936"/>
      <c r="DNO67" s="936"/>
      <c r="DNP67" s="936"/>
      <c r="DNQ67" s="936"/>
      <c r="DNR67" s="936"/>
      <c r="DNS67" s="936"/>
      <c r="DNT67" s="936"/>
      <c r="DNU67" s="936"/>
      <c r="DNV67" s="936"/>
      <c r="DNW67" s="936"/>
      <c r="DNX67" s="936"/>
      <c r="DNY67" s="936"/>
      <c r="DNZ67" s="936"/>
      <c r="DOA67" s="936"/>
      <c r="DOB67" s="936"/>
      <c r="DOC67" s="936"/>
      <c r="DOD67" s="936"/>
      <c r="DOE67" s="936"/>
      <c r="DOF67" s="936"/>
      <c r="DOG67" s="936"/>
      <c r="DOH67" s="936"/>
      <c r="DOI67" s="936"/>
      <c r="DOJ67" s="936"/>
      <c r="DOK67" s="936"/>
      <c r="DOL67" s="936"/>
      <c r="DOM67" s="936"/>
      <c r="DON67" s="936"/>
      <c r="DOO67" s="936"/>
      <c r="DOP67" s="936"/>
      <c r="DOQ67" s="936"/>
      <c r="DOR67" s="936"/>
      <c r="DOS67" s="936"/>
      <c r="DOT67" s="936"/>
      <c r="DOU67" s="936"/>
      <c r="DOV67" s="936"/>
      <c r="DOW67" s="936"/>
      <c r="DOX67" s="936"/>
      <c r="DOY67" s="936"/>
      <c r="DOZ67" s="936"/>
      <c r="DPA67" s="936"/>
      <c r="DPB67" s="936"/>
      <c r="DPC67" s="936"/>
      <c r="DPD67" s="936"/>
      <c r="DPE67" s="936"/>
      <c r="DPF67" s="936"/>
      <c r="DPG67" s="936"/>
      <c r="DPH67" s="936"/>
      <c r="DPI67" s="936"/>
      <c r="DPJ67" s="936"/>
      <c r="DPK67" s="936"/>
      <c r="DPL67" s="936"/>
      <c r="DPM67" s="936"/>
      <c r="DPN67" s="936"/>
      <c r="DPO67" s="936"/>
      <c r="DPP67" s="936"/>
      <c r="DPQ67" s="936"/>
      <c r="DPR67" s="936"/>
      <c r="DPS67" s="936"/>
      <c r="DPT67" s="936"/>
      <c r="DPU67" s="936"/>
      <c r="DPV67" s="936"/>
      <c r="DPW67" s="936"/>
      <c r="DPX67" s="936"/>
      <c r="DPY67" s="936"/>
      <c r="DPZ67" s="936"/>
      <c r="DQA67" s="936"/>
      <c r="DQB67" s="936"/>
      <c r="DQC67" s="936"/>
      <c r="DQD67" s="936"/>
      <c r="DQE67" s="936"/>
      <c r="DQF67" s="936"/>
      <c r="DQG67" s="936"/>
      <c r="DQH67" s="936"/>
      <c r="DQI67" s="936"/>
      <c r="DQJ67" s="936"/>
      <c r="DQK67" s="936"/>
      <c r="DQL67" s="936"/>
      <c r="DQM67" s="936"/>
      <c r="DQN67" s="936"/>
      <c r="DQO67" s="936"/>
      <c r="DQP67" s="936"/>
      <c r="DQQ67" s="936"/>
      <c r="DQR67" s="936"/>
      <c r="DQS67" s="936"/>
      <c r="DQT67" s="936"/>
      <c r="DQU67" s="936"/>
      <c r="DQV67" s="936"/>
      <c r="DQW67" s="936"/>
      <c r="DQX67" s="936"/>
      <c r="DQY67" s="936"/>
      <c r="DQZ67" s="936"/>
      <c r="DRA67" s="936"/>
      <c r="DRB67" s="936"/>
      <c r="DRC67" s="936"/>
      <c r="DRD67" s="936"/>
      <c r="DRE67" s="936"/>
      <c r="DRF67" s="936"/>
      <c r="DRG67" s="936"/>
      <c r="DRH67" s="936"/>
      <c r="DRI67" s="936"/>
      <c r="DRJ67" s="936"/>
      <c r="DRK67" s="936"/>
      <c r="DRL67" s="936"/>
      <c r="DRM67" s="936"/>
      <c r="DRN67" s="936"/>
      <c r="DRO67" s="936"/>
      <c r="DRP67" s="936"/>
      <c r="DRQ67" s="936"/>
      <c r="DRR67" s="936"/>
      <c r="DRS67" s="936"/>
      <c r="DRT67" s="936"/>
      <c r="DRU67" s="936"/>
      <c r="DRV67" s="936"/>
      <c r="DRW67" s="936"/>
      <c r="DRX67" s="936"/>
      <c r="DRY67" s="936"/>
      <c r="DRZ67" s="936"/>
      <c r="DSA67" s="936"/>
      <c r="DSB67" s="936"/>
      <c r="DSC67" s="936"/>
      <c r="DSD67" s="936"/>
      <c r="DSE67" s="936"/>
      <c r="DSF67" s="936"/>
      <c r="DSG67" s="936"/>
      <c r="DSH67" s="936"/>
      <c r="DSI67" s="936"/>
      <c r="DSJ67" s="936"/>
      <c r="DSK67" s="936"/>
      <c r="DSL67" s="936"/>
      <c r="DSM67" s="936"/>
      <c r="DSN67" s="936"/>
      <c r="DSO67" s="936"/>
      <c r="DSP67" s="936"/>
      <c r="DSQ67" s="936"/>
      <c r="DSR67" s="936"/>
      <c r="DSS67" s="936"/>
      <c r="DST67" s="936"/>
      <c r="DSU67" s="936"/>
      <c r="DSV67" s="936"/>
      <c r="DSW67" s="936"/>
      <c r="DSX67" s="936"/>
      <c r="DSY67" s="936"/>
      <c r="DSZ67" s="936"/>
      <c r="DTA67" s="936"/>
      <c r="DTB67" s="936"/>
      <c r="DTC67" s="936"/>
      <c r="DTD67" s="936"/>
      <c r="DTE67" s="936"/>
      <c r="DTF67" s="936"/>
      <c r="DTG67" s="936"/>
      <c r="DTH67" s="936"/>
      <c r="DTI67" s="936"/>
      <c r="DTJ67" s="936"/>
      <c r="DTK67" s="936"/>
      <c r="DTL67" s="936"/>
      <c r="DTM67" s="936"/>
      <c r="DTN67" s="936"/>
      <c r="DTO67" s="936"/>
      <c r="DTP67" s="936"/>
      <c r="DTQ67" s="936"/>
      <c r="DTR67" s="936"/>
      <c r="DTS67" s="936"/>
      <c r="DTT67" s="936"/>
      <c r="DTU67" s="936"/>
      <c r="DTV67" s="936"/>
      <c r="DTW67" s="936"/>
      <c r="DTX67" s="936"/>
      <c r="DTY67" s="936"/>
      <c r="DTZ67" s="936"/>
      <c r="DUA67" s="936"/>
      <c r="DUB67" s="936"/>
      <c r="DUC67" s="936"/>
      <c r="DUD67" s="936"/>
      <c r="DUE67" s="936"/>
      <c r="DUF67" s="936"/>
      <c r="DUG67" s="936"/>
      <c r="DUH67" s="936"/>
      <c r="DUI67" s="936"/>
      <c r="DUJ67" s="936"/>
      <c r="DUK67" s="936"/>
      <c r="DUL67" s="936"/>
      <c r="DUM67" s="936"/>
      <c r="DUN67" s="936"/>
      <c r="DUO67" s="936"/>
      <c r="DUP67" s="936"/>
      <c r="DUQ67" s="936"/>
      <c r="DUR67" s="936"/>
      <c r="DUS67" s="936"/>
      <c r="DUT67" s="936"/>
      <c r="DUU67" s="936"/>
      <c r="DUV67" s="936"/>
      <c r="DUW67" s="936"/>
      <c r="DUX67" s="936"/>
      <c r="DUY67" s="936"/>
      <c r="DUZ67" s="936"/>
      <c r="DVA67" s="936"/>
      <c r="DVB67" s="936"/>
      <c r="DVC67" s="936"/>
      <c r="DVD67" s="936"/>
      <c r="DVE67" s="936"/>
      <c r="DVF67" s="936"/>
      <c r="DVG67" s="936"/>
      <c r="DVH67" s="936"/>
      <c r="DVI67" s="936"/>
      <c r="DVJ67" s="936"/>
      <c r="DVK67" s="936"/>
      <c r="DVL67" s="936"/>
      <c r="DVM67" s="936"/>
      <c r="DVN67" s="936"/>
      <c r="DVO67" s="936"/>
      <c r="DVP67" s="936"/>
      <c r="DVQ67" s="936"/>
      <c r="DVR67" s="936"/>
      <c r="DVS67" s="936"/>
      <c r="DVT67" s="936"/>
      <c r="DVU67" s="936"/>
      <c r="DVV67" s="936"/>
      <c r="DVW67" s="936"/>
      <c r="DVX67" s="936"/>
      <c r="DVY67" s="936"/>
      <c r="DVZ67" s="936"/>
      <c r="DWA67" s="936"/>
      <c r="DWB67" s="936"/>
      <c r="DWC67" s="936"/>
      <c r="DWD67" s="936"/>
      <c r="DWE67" s="936"/>
      <c r="DWF67" s="936"/>
      <c r="DWG67" s="936"/>
      <c r="DWH67" s="936"/>
      <c r="DWI67" s="936"/>
      <c r="DWJ67" s="936"/>
      <c r="DWK67" s="936"/>
      <c r="DWL67" s="936"/>
      <c r="DWM67" s="936"/>
      <c r="DWN67" s="936"/>
      <c r="DWO67" s="936"/>
      <c r="DWP67" s="936"/>
      <c r="DWQ67" s="936"/>
      <c r="DWR67" s="936"/>
      <c r="DWS67" s="936"/>
      <c r="DWT67" s="936"/>
      <c r="DWU67" s="936"/>
      <c r="DWV67" s="936"/>
      <c r="DWW67" s="936"/>
      <c r="DWX67" s="936"/>
      <c r="DWY67" s="936"/>
      <c r="DWZ67" s="936"/>
      <c r="DXA67" s="936"/>
      <c r="DXB67" s="936"/>
      <c r="DXC67" s="936"/>
      <c r="DXD67" s="936"/>
      <c r="DXE67" s="936"/>
      <c r="DXF67" s="936"/>
      <c r="DXG67" s="936"/>
      <c r="DXH67" s="936"/>
      <c r="DXI67" s="936"/>
      <c r="DXJ67" s="936"/>
      <c r="DXK67" s="936"/>
      <c r="DXL67" s="936"/>
      <c r="DXM67" s="936"/>
      <c r="DXN67" s="936"/>
      <c r="DXO67" s="936"/>
      <c r="DXP67" s="936"/>
      <c r="DXQ67" s="936"/>
      <c r="DXR67" s="936"/>
      <c r="DXS67" s="936"/>
      <c r="DXT67" s="936"/>
      <c r="DXU67" s="936"/>
      <c r="DXV67" s="936"/>
      <c r="DXW67" s="936"/>
      <c r="DXX67" s="936"/>
      <c r="DXY67" s="936"/>
      <c r="DXZ67" s="936"/>
      <c r="DYA67" s="936"/>
      <c r="DYB67" s="936"/>
      <c r="DYC67" s="936"/>
      <c r="DYD67" s="936"/>
      <c r="DYE67" s="936"/>
      <c r="DYF67" s="936"/>
      <c r="DYG67" s="936"/>
      <c r="DYH67" s="936"/>
      <c r="DYI67" s="936"/>
      <c r="DYJ67" s="936"/>
      <c r="DYK67" s="936"/>
      <c r="DYL67" s="936"/>
      <c r="DYM67" s="936"/>
      <c r="DYN67" s="936"/>
      <c r="DYO67" s="936"/>
      <c r="DYP67" s="936"/>
      <c r="DYQ67" s="936"/>
      <c r="DYR67" s="936"/>
      <c r="DYS67" s="936"/>
      <c r="DYT67" s="936"/>
      <c r="DYU67" s="936"/>
      <c r="DYV67" s="936"/>
      <c r="DYW67" s="936"/>
      <c r="DYX67" s="936"/>
      <c r="DYY67" s="936"/>
      <c r="DYZ67" s="936"/>
      <c r="DZA67" s="936"/>
      <c r="DZB67" s="936"/>
      <c r="DZC67" s="936"/>
      <c r="DZD67" s="936"/>
      <c r="DZE67" s="936"/>
      <c r="DZF67" s="936"/>
      <c r="DZG67" s="936"/>
      <c r="DZH67" s="936"/>
      <c r="DZI67" s="936"/>
      <c r="DZJ67" s="936"/>
      <c r="DZK67" s="936"/>
      <c r="DZL67" s="936"/>
      <c r="DZM67" s="936"/>
      <c r="DZN67" s="936"/>
      <c r="DZO67" s="936"/>
      <c r="DZP67" s="936"/>
      <c r="DZQ67" s="936"/>
      <c r="DZR67" s="936"/>
      <c r="DZS67" s="936"/>
      <c r="DZT67" s="936"/>
      <c r="DZU67" s="936"/>
      <c r="DZV67" s="936"/>
      <c r="DZW67" s="936"/>
      <c r="DZX67" s="936"/>
      <c r="DZY67" s="936"/>
      <c r="DZZ67" s="936"/>
      <c r="EAA67" s="936"/>
      <c r="EAB67" s="936"/>
      <c r="EAC67" s="936"/>
      <c r="EAD67" s="936"/>
      <c r="EAE67" s="936"/>
      <c r="EAF67" s="936"/>
      <c r="EAG67" s="936"/>
      <c r="EAH67" s="936"/>
      <c r="EAI67" s="936"/>
      <c r="EAJ67" s="936"/>
      <c r="EAK67" s="936"/>
      <c r="EAL67" s="936"/>
      <c r="EAM67" s="936"/>
      <c r="EAN67" s="936"/>
      <c r="EAO67" s="936"/>
      <c r="EAP67" s="936"/>
      <c r="EAQ67" s="936"/>
      <c r="EAR67" s="936"/>
      <c r="EAS67" s="936"/>
      <c r="EAT67" s="936"/>
      <c r="EAU67" s="936"/>
      <c r="EAV67" s="936"/>
      <c r="EAW67" s="936"/>
      <c r="EAX67" s="936"/>
      <c r="EAY67" s="936"/>
      <c r="EAZ67" s="936"/>
      <c r="EBA67" s="936"/>
      <c r="EBB67" s="936"/>
      <c r="EBC67" s="936"/>
      <c r="EBD67" s="936"/>
      <c r="EBE67" s="936"/>
      <c r="EBF67" s="936"/>
      <c r="EBG67" s="936"/>
      <c r="EBH67" s="936"/>
      <c r="EBI67" s="936"/>
      <c r="EBJ67" s="936"/>
      <c r="EBK67" s="936"/>
      <c r="EBL67" s="936"/>
      <c r="EBM67" s="936"/>
      <c r="EBN67" s="936"/>
      <c r="EBO67" s="936"/>
      <c r="EBP67" s="936"/>
      <c r="EBQ67" s="936"/>
      <c r="EBR67" s="936"/>
      <c r="EBS67" s="936"/>
      <c r="EBT67" s="936"/>
      <c r="EBU67" s="936"/>
      <c r="EBV67" s="936"/>
      <c r="EBW67" s="936"/>
      <c r="EBX67" s="936"/>
      <c r="EBY67" s="936"/>
      <c r="EBZ67" s="936"/>
      <c r="ECA67" s="936"/>
      <c r="ECB67" s="936"/>
      <c r="ECC67" s="936"/>
      <c r="ECD67" s="936"/>
      <c r="ECE67" s="936"/>
      <c r="ECF67" s="936"/>
      <c r="ECG67" s="936"/>
      <c r="ECH67" s="936"/>
      <c r="ECI67" s="936"/>
      <c r="ECJ67" s="936"/>
      <c r="ECK67" s="936"/>
      <c r="ECL67" s="936"/>
      <c r="ECM67" s="936"/>
      <c r="ECN67" s="936"/>
      <c r="ECO67" s="936"/>
      <c r="ECP67" s="936"/>
      <c r="ECQ67" s="936"/>
      <c r="ECR67" s="936"/>
      <c r="ECS67" s="936"/>
      <c r="ECT67" s="936"/>
      <c r="ECU67" s="936"/>
      <c r="ECV67" s="936"/>
      <c r="ECW67" s="936"/>
      <c r="ECX67" s="936"/>
      <c r="ECY67" s="936"/>
      <c r="ECZ67" s="936"/>
      <c r="EDA67" s="936"/>
      <c r="EDB67" s="936"/>
      <c r="EDC67" s="936"/>
      <c r="EDD67" s="936"/>
      <c r="EDE67" s="936"/>
      <c r="EDF67" s="936"/>
      <c r="EDG67" s="936"/>
      <c r="EDH67" s="936"/>
      <c r="EDI67" s="936"/>
      <c r="EDJ67" s="936"/>
      <c r="EDK67" s="936"/>
      <c r="EDL67" s="936"/>
      <c r="EDM67" s="936"/>
      <c r="EDN67" s="936"/>
      <c r="EDO67" s="936"/>
      <c r="EDP67" s="936"/>
      <c r="EDQ67" s="936"/>
      <c r="EDR67" s="936"/>
      <c r="EDS67" s="936"/>
      <c r="EDT67" s="936"/>
      <c r="EDU67" s="936"/>
      <c r="EDV67" s="936"/>
      <c r="EDW67" s="936"/>
      <c r="EDX67" s="936"/>
      <c r="EDY67" s="936"/>
      <c r="EDZ67" s="936"/>
      <c r="EEA67" s="936"/>
      <c r="EEB67" s="936"/>
      <c r="EEC67" s="936"/>
      <c r="EED67" s="936"/>
      <c r="EEE67" s="936"/>
      <c r="EEF67" s="936"/>
      <c r="EEG67" s="936"/>
      <c r="EEH67" s="936"/>
      <c r="EEI67" s="936"/>
      <c r="EEJ67" s="936"/>
      <c r="EEK67" s="936"/>
      <c r="EEL67" s="936"/>
      <c r="EEM67" s="936"/>
      <c r="EEN67" s="936"/>
      <c r="EEO67" s="936"/>
      <c r="EEP67" s="936"/>
      <c r="EEQ67" s="936"/>
      <c r="EER67" s="936"/>
      <c r="EES67" s="936"/>
      <c r="EET67" s="936"/>
      <c r="EEU67" s="936"/>
      <c r="EEV67" s="936"/>
      <c r="EEW67" s="936"/>
      <c r="EEX67" s="936"/>
      <c r="EEY67" s="936"/>
      <c r="EEZ67" s="936"/>
      <c r="EFA67" s="936"/>
      <c r="EFB67" s="936"/>
      <c r="EFC67" s="936"/>
      <c r="EFD67" s="936"/>
      <c r="EFE67" s="936"/>
      <c r="EFF67" s="936"/>
      <c r="EFG67" s="936"/>
      <c r="EFH67" s="936"/>
      <c r="EFI67" s="936"/>
      <c r="EFJ67" s="936"/>
      <c r="EFK67" s="936"/>
      <c r="EFL67" s="936"/>
      <c r="EFM67" s="936"/>
      <c r="EFN67" s="936"/>
      <c r="EFO67" s="936"/>
      <c r="EFP67" s="936"/>
      <c r="EFQ67" s="936"/>
      <c r="EFR67" s="936"/>
      <c r="EFS67" s="936"/>
      <c r="EFT67" s="936"/>
      <c r="EFU67" s="936"/>
      <c r="EFV67" s="936"/>
      <c r="EFW67" s="936"/>
      <c r="EFX67" s="936"/>
      <c r="EFY67" s="936"/>
      <c r="EFZ67" s="936"/>
      <c r="EGA67" s="936"/>
      <c r="EGB67" s="936"/>
      <c r="EGC67" s="936"/>
      <c r="EGD67" s="936"/>
      <c r="EGE67" s="936"/>
      <c r="EGF67" s="936"/>
      <c r="EGG67" s="936"/>
      <c r="EGH67" s="936"/>
      <c r="EGI67" s="936"/>
      <c r="EGJ67" s="936"/>
      <c r="EGK67" s="936"/>
      <c r="EGL67" s="936"/>
      <c r="EGM67" s="936"/>
      <c r="EGN67" s="936"/>
      <c r="EGO67" s="936"/>
      <c r="EGP67" s="936"/>
      <c r="EGQ67" s="936"/>
      <c r="EGR67" s="936"/>
      <c r="EGS67" s="936"/>
      <c r="EGT67" s="936"/>
    </row>
    <row r="68" spans="1:3582" s="694" customFormat="1" ht="36" customHeight="1">
      <c r="A68" s="1223" t="s">
        <v>680</v>
      </c>
      <c r="B68" s="1223"/>
      <c r="C68" s="1223"/>
      <c r="D68" s="1223"/>
      <c r="E68" s="1223"/>
      <c r="F68" s="1223"/>
      <c r="G68" s="1223"/>
      <c r="H68" s="941"/>
      <c r="I68" s="941"/>
      <c r="J68" s="941"/>
      <c r="K68" s="941"/>
      <c r="L68" s="941"/>
      <c r="M68" s="941"/>
      <c r="N68" s="941"/>
      <c r="O68" s="941"/>
    </row>
    <row r="69" spans="1:3582" s="694" customFormat="1" ht="28.9" customHeight="1">
      <c r="A69" s="1223" t="s">
        <v>681</v>
      </c>
      <c r="B69" s="1223"/>
      <c r="C69" s="1223"/>
      <c r="D69" s="1223"/>
      <c r="E69" s="1223"/>
      <c r="F69" s="1223"/>
      <c r="G69" s="1223"/>
      <c r="H69" s="1223"/>
      <c r="I69" s="1223"/>
      <c r="J69" s="1223"/>
      <c r="K69" s="1223"/>
      <c r="L69" s="1223"/>
      <c r="M69" s="1223"/>
      <c r="N69" s="1223"/>
      <c r="O69" s="1223"/>
      <c r="P69" s="695"/>
    </row>
    <row r="70" spans="1:3582" ht="15" customHeight="1">
      <c r="A70" s="1224"/>
      <c r="B70" s="1224"/>
      <c r="C70" s="1224"/>
      <c r="D70" s="1224"/>
      <c r="E70" s="1224"/>
      <c r="F70" s="1224"/>
      <c r="G70" s="1224"/>
      <c r="H70" s="706"/>
      <c r="I70" s="706"/>
      <c r="J70" s="706"/>
      <c r="K70" s="934"/>
      <c r="L70" s="706"/>
      <c r="M70" s="706"/>
      <c r="N70" s="706"/>
      <c r="O70" s="706"/>
      <c r="P70" s="706"/>
      <c r="Q70" s="706"/>
      <c r="R70" s="706"/>
      <c r="S70" s="706"/>
      <c r="T70" s="706"/>
      <c r="U70" s="706"/>
      <c r="V70" s="706"/>
      <c r="W70" s="706"/>
      <c r="X70" s="706"/>
      <c r="Y70" s="706"/>
      <c r="Z70" s="706"/>
      <c r="AA70" s="706"/>
      <c r="AB70" s="706"/>
      <c r="AC70" s="706"/>
      <c r="AD70" s="706"/>
      <c r="AE70" s="706"/>
      <c r="AF70" s="706"/>
      <c r="AG70" s="706"/>
      <c r="AH70" s="706"/>
      <c r="AI70" s="706"/>
      <c r="AJ70" s="706"/>
      <c r="AK70" s="706"/>
      <c r="AL70" s="706"/>
      <c r="AM70" s="706"/>
      <c r="AN70" s="706"/>
      <c r="AO70" s="706"/>
      <c r="AP70" s="706"/>
      <c r="AQ70" s="706"/>
      <c r="AR70" s="706"/>
      <c r="AS70" s="706"/>
      <c r="AT70" s="706"/>
      <c r="AU70" s="706"/>
      <c r="AV70" s="706"/>
      <c r="AW70" s="706"/>
      <c r="AX70" s="706"/>
      <c r="AY70" s="706"/>
      <c r="AZ70" s="706"/>
      <c r="BA70" s="706"/>
      <c r="BB70" s="706"/>
      <c r="BC70" s="706"/>
      <c r="BD70" s="706"/>
      <c r="BE70" s="706"/>
      <c r="BF70" s="706"/>
      <c r="BG70" s="706"/>
      <c r="BH70" s="706"/>
      <c r="BI70" s="706"/>
      <c r="BJ70" s="706"/>
      <c r="BK70" s="706"/>
      <c r="BL70" s="706"/>
      <c r="BM70" s="706"/>
      <c r="BN70" s="706"/>
      <c r="BO70" s="706"/>
      <c r="BP70" s="706"/>
      <c r="BQ70" s="706"/>
      <c r="BR70" s="706"/>
      <c r="BS70" s="706"/>
      <c r="BT70" s="706"/>
      <c r="BU70" s="706"/>
      <c r="BV70" s="706"/>
      <c r="BW70" s="706"/>
      <c r="BX70" s="706"/>
      <c r="BY70" s="706"/>
      <c r="BZ70" s="706"/>
      <c r="CA70" s="706"/>
      <c r="CB70" s="706"/>
      <c r="CC70" s="706"/>
      <c r="CD70" s="706"/>
      <c r="CE70" s="706"/>
      <c r="CF70" s="706"/>
      <c r="CG70" s="706"/>
      <c r="CH70" s="706"/>
      <c r="CI70" s="706"/>
      <c r="CJ70" s="706"/>
      <c r="CK70" s="706"/>
      <c r="CL70" s="706"/>
      <c r="CM70" s="706"/>
      <c r="CN70" s="706"/>
      <c r="CO70" s="706"/>
      <c r="CP70" s="706"/>
      <c r="CQ70" s="706"/>
      <c r="CR70" s="706"/>
      <c r="CS70" s="706"/>
      <c r="CT70" s="706"/>
      <c r="CU70" s="706"/>
      <c r="CV70" s="706"/>
      <c r="CW70" s="706"/>
      <c r="CX70" s="706"/>
      <c r="CY70" s="706"/>
      <c r="CZ70" s="706"/>
      <c r="DA70" s="706"/>
      <c r="DB70" s="706"/>
      <c r="DC70" s="706"/>
      <c r="DD70" s="706"/>
      <c r="DE70" s="706"/>
      <c r="DF70" s="706"/>
      <c r="DG70" s="706"/>
      <c r="DH70" s="706"/>
      <c r="DI70" s="706"/>
      <c r="DJ70" s="706"/>
      <c r="DK70" s="706"/>
      <c r="DL70" s="706"/>
      <c r="DM70" s="706"/>
      <c r="DN70" s="706"/>
      <c r="DO70" s="706"/>
      <c r="DP70" s="706"/>
      <c r="DQ70" s="706"/>
      <c r="DR70" s="706"/>
      <c r="DS70" s="706"/>
      <c r="DT70" s="706"/>
      <c r="DU70" s="706"/>
      <c r="DV70" s="706"/>
      <c r="DW70" s="706"/>
      <c r="DX70" s="706"/>
      <c r="DY70" s="706"/>
      <c r="DZ70" s="706"/>
      <c r="EA70" s="706"/>
      <c r="EB70" s="706"/>
      <c r="EC70" s="706"/>
      <c r="ED70" s="706"/>
      <c r="EE70" s="706"/>
      <c r="EF70" s="706"/>
      <c r="EG70" s="706"/>
      <c r="EH70" s="706"/>
      <c r="EI70" s="706"/>
      <c r="EJ70" s="706"/>
      <c r="EK70" s="706"/>
      <c r="EL70" s="706"/>
      <c r="EM70" s="706"/>
      <c r="EN70" s="706"/>
      <c r="EO70" s="706"/>
      <c r="EP70" s="706"/>
      <c r="EQ70" s="706"/>
      <c r="ER70" s="706"/>
      <c r="ES70" s="706"/>
      <c r="ET70" s="706"/>
      <c r="EU70" s="706"/>
      <c r="EV70" s="706"/>
      <c r="EW70" s="706"/>
      <c r="EX70" s="706"/>
      <c r="EY70" s="706"/>
      <c r="EZ70" s="706"/>
      <c r="FA70" s="706"/>
      <c r="FB70" s="706"/>
      <c r="FC70" s="706"/>
      <c r="FD70" s="706"/>
      <c r="FE70" s="706"/>
      <c r="FF70" s="706"/>
      <c r="FG70" s="706"/>
      <c r="FH70" s="706"/>
      <c r="FI70" s="706"/>
      <c r="FJ70" s="706"/>
      <c r="FK70" s="706"/>
      <c r="FL70" s="706"/>
      <c r="FM70" s="706"/>
      <c r="FN70" s="706"/>
      <c r="FO70" s="706"/>
      <c r="FP70" s="706"/>
      <c r="FQ70" s="706"/>
      <c r="FR70" s="706"/>
      <c r="FS70" s="706"/>
      <c r="FT70" s="706"/>
      <c r="FU70" s="706"/>
      <c r="FV70" s="706"/>
      <c r="FW70" s="706"/>
      <c r="FX70" s="706"/>
      <c r="FY70" s="706"/>
      <c r="FZ70" s="706"/>
      <c r="GA70" s="706"/>
      <c r="GB70" s="706"/>
      <c r="GC70" s="706"/>
      <c r="GD70" s="706"/>
      <c r="GE70" s="706"/>
      <c r="GF70" s="706"/>
      <c r="GG70" s="706"/>
      <c r="GH70" s="706"/>
      <c r="GI70" s="706"/>
      <c r="GJ70" s="706"/>
      <c r="GK70" s="706"/>
      <c r="GL70" s="706"/>
      <c r="GM70" s="706"/>
      <c r="GN70" s="706"/>
      <c r="GO70" s="706"/>
      <c r="GP70" s="706"/>
      <c r="GQ70" s="706"/>
      <c r="GR70" s="706"/>
      <c r="GS70" s="706"/>
      <c r="GT70" s="706"/>
      <c r="GU70" s="706"/>
      <c r="GV70" s="706"/>
      <c r="GW70" s="706"/>
      <c r="GX70" s="706"/>
      <c r="GY70" s="706"/>
      <c r="GZ70" s="706"/>
      <c r="HA70" s="706"/>
      <c r="HB70" s="706"/>
      <c r="HC70" s="706"/>
      <c r="HD70" s="706"/>
      <c r="HE70" s="706"/>
      <c r="HF70" s="706"/>
      <c r="HG70" s="706"/>
      <c r="HH70" s="706"/>
      <c r="HI70" s="706"/>
      <c r="HJ70" s="706"/>
      <c r="HK70" s="706"/>
      <c r="HL70" s="706"/>
      <c r="HM70" s="706"/>
      <c r="HN70" s="706"/>
      <c r="HO70" s="706"/>
      <c r="HP70" s="706"/>
      <c r="HQ70" s="706"/>
      <c r="HR70" s="706"/>
      <c r="HS70" s="706"/>
      <c r="HT70" s="706"/>
      <c r="HU70" s="706"/>
      <c r="HV70" s="706"/>
      <c r="HW70" s="706"/>
      <c r="HX70" s="706"/>
      <c r="HY70" s="706"/>
      <c r="HZ70" s="706"/>
      <c r="IA70" s="706"/>
      <c r="IB70" s="706"/>
      <c r="IC70" s="706"/>
      <c r="ID70" s="706"/>
      <c r="IE70" s="706"/>
      <c r="IF70" s="706"/>
      <c r="IG70" s="706"/>
      <c r="IH70" s="706"/>
      <c r="II70" s="706"/>
      <c r="IJ70" s="706"/>
      <c r="IK70" s="706"/>
      <c r="IL70" s="706"/>
      <c r="IM70" s="706"/>
      <c r="IN70" s="706"/>
      <c r="IO70" s="706"/>
      <c r="IP70" s="706"/>
      <c r="IQ70" s="706"/>
      <c r="IR70" s="706"/>
      <c r="IS70" s="706"/>
      <c r="IT70" s="706"/>
      <c r="IU70" s="706"/>
      <c r="IV70" s="706"/>
      <c r="IW70" s="706"/>
      <c r="IX70" s="706"/>
      <c r="IY70" s="706"/>
      <c r="IZ70" s="706"/>
      <c r="JA70" s="706"/>
      <c r="JB70" s="706"/>
      <c r="JC70" s="706"/>
      <c r="JD70" s="706"/>
      <c r="JE70" s="706"/>
      <c r="JF70" s="706"/>
      <c r="JG70" s="706"/>
      <c r="JH70" s="706"/>
      <c r="JI70" s="706"/>
      <c r="JJ70" s="706"/>
      <c r="JK70" s="706"/>
      <c r="JL70" s="706"/>
      <c r="JM70" s="706"/>
      <c r="JN70" s="706"/>
      <c r="JO70" s="706"/>
      <c r="JP70" s="706"/>
      <c r="JQ70" s="706"/>
      <c r="JR70" s="706"/>
      <c r="JS70" s="706"/>
      <c r="JT70" s="706"/>
      <c r="JU70" s="706"/>
      <c r="JV70" s="706"/>
      <c r="JW70" s="706"/>
      <c r="JX70" s="706"/>
      <c r="JY70" s="706"/>
      <c r="JZ70" s="706"/>
      <c r="KA70" s="706"/>
      <c r="KB70" s="706"/>
      <c r="KC70" s="706"/>
      <c r="KD70" s="706"/>
      <c r="KE70" s="706"/>
      <c r="KF70" s="706"/>
      <c r="KG70" s="706"/>
      <c r="KH70" s="706"/>
      <c r="KI70" s="706"/>
      <c r="KJ70" s="706"/>
      <c r="KK70" s="706"/>
      <c r="KL70" s="706"/>
      <c r="KM70" s="706"/>
      <c r="KN70" s="706"/>
      <c r="KO70" s="706"/>
      <c r="KP70" s="706"/>
      <c r="KQ70" s="706"/>
      <c r="KR70" s="706"/>
      <c r="KS70" s="706"/>
      <c r="KT70" s="706"/>
      <c r="KU70" s="706"/>
      <c r="KV70" s="706"/>
      <c r="KW70" s="706"/>
      <c r="KX70" s="706"/>
      <c r="KY70" s="706"/>
      <c r="KZ70" s="706"/>
      <c r="LA70" s="706"/>
      <c r="LB70" s="706"/>
      <c r="LC70" s="706"/>
      <c r="LD70" s="706"/>
      <c r="LE70" s="706"/>
      <c r="LF70" s="706"/>
      <c r="LG70" s="706"/>
      <c r="LH70" s="706"/>
      <c r="LI70" s="706"/>
      <c r="LJ70" s="706"/>
      <c r="LK70" s="706"/>
      <c r="LL70" s="706"/>
      <c r="LM70" s="706"/>
      <c r="LN70" s="706"/>
      <c r="LO70" s="706"/>
      <c r="LP70" s="706"/>
      <c r="LQ70" s="706"/>
      <c r="LR70" s="706"/>
      <c r="LS70" s="706"/>
      <c r="LT70" s="706"/>
      <c r="LU70" s="706"/>
      <c r="LV70" s="706"/>
      <c r="LW70" s="706"/>
      <c r="LX70" s="706"/>
      <c r="LY70" s="706"/>
      <c r="LZ70" s="706"/>
      <c r="MA70" s="706"/>
      <c r="MB70" s="706"/>
      <c r="MC70" s="706"/>
      <c r="MD70" s="706"/>
      <c r="ME70" s="706"/>
      <c r="MF70" s="706"/>
      <c r="MG70" s="706"/>
      <c r="MH70" s="706"/>
      <c r="MI70" s="706"/>
      <c r="MJ70" s="706"/>
      <c r="MK70" s="706"/>
      <c r="ML70" s="706"/>
      <c r="MM70" s="706"/>
      <c r="MN70" s="706"/>
      <c r="MO70" s="706"/>
      <c r="MP70" s="706"/>
      <c r="MQ70" s="706"/>
      <c r="MR70" s="706"/>
      <c r="MS70" s="706"/>
      <c r="MT70" s="706"/>
      <c r="MU70" s="706"/>
      <c r="MV70" s="706"/>
      <c r="MW70" s="706"/>
      <c r="MX70" s="706"/>
      <c r="MY70" s="706"/>
      <c r="MZ70" s="706"/>
      <c r="NA70" s="706"/>
      <c r="NB70" s="706"/>
      <c r="NC70" s="706"/>
      <c r="ND70" s="706"/>
      <c r="NE70" s="706"/>
      <c r="NF70" s="706"/>
      <c r="NG70" s="706"/>
      <c r="NH70" s="706"/>
      <c r="NI70" s="706"/>
      <c r="NJ70" s="706"/>
      <c r="NK70" s="706"/>
      <c r="NL70" s="706"/>
      <c r="NM70" s="706"/>
      <c r="NN70" s="706"/>
      <c r="NO70" s="706"/>
      <c r="NP70" s="706"/>
      <c r="NQ70" s="706"/>
      <c r="NR70" s="706"/>
      <c r="NS70" s="706"/>
      <c r="NT70" s="706"/>
      <c r="NU70" s="706"/>
      <c r="NV70" s="706"/>
      <c r="NW70" s="706"/>
      <c r="NX70" s="706"/>
      <c r="NY70" s="706"/>
      <c r="NZ70" s="706"/>
      <c r="OA70" s="706"/>
      <c r="OB70" s="706"/>
      <c r="OC70" s="706"/>
      <c r="OD70" s="706"/>
      <c r="OE70" s="706"/>
      <c r="OF70" s="706"/>
      <c r="OG70" s="706"/>
      <c r="OH70" s="706"/>
      <c r="OI70" s="706"/>
      <c r="OJ70" s="706"/>
      <c r="OK70" s="706"/>
      <c r="OL70" s="706"/>
      <c r="OM70" s="706"/>
      <c r="ON70" s="706"/>
      <c r="OO70" s="706"/>
      <c r="OP70" s="706"/>
      <c r="OQ70" s="706"/>
      <c r="OR70" s="706"/>
      <c r="OS70" s="706"/>
      <c r="OT70" s="706"/>
      <c r="OU70" s="706"/>
      <c r="OV70" s="706"/>
      <c r="OW70" s="706"/>
      <c r="OX70" s="706"/>
      <c r="OY70" s="706"/>
      <c r="OZ70" s="706"/>
      <c r="PA70" s="706"/>
      <c r="PB70" s="706"/>
      <c r="PC70" s="706"/>
      <c r="PD70" s="706"/>
      <c r="PE70" s="706"/>
      <c r="PF70" s="706"/>
      <c r="PG70" s="706"/>
      <c r="PH70" s="706"/>
      <c r="PI70" s="706"/>
      <c r="PJ70" s="706"/>
      <c r="PK70" s="706"/>
      <c r="PL70" s="706"/>
      <c r="PM70" s="706"/>
      <c r="PN70" s="706"/>
      <c r="PO70" s="706"/>
      <c r="PP70" s="706"/>
      <c r="PQ70" s="706"/>
      <c r="PR70" s="706"/>
      <c r="PS70" s="706"/>
      <c r="PT70" s="706"/>
      <c r="PU70" s="706"/>
      <c r="PV70" s="706"/>
      <c r="PW70" s="706"/>
      <c r="PX70" s="706"/>
      <c r="PY70" s="706"/>
      <c r="PZ70" s="706"/>
      <c r="QA70" s="706"/>
      <c r="QB70" s="706"/>
      <c r="QC70" s="706"/>
      <c r="QD70" s="706"/>
      <c r="QE70" s="706"/>
      <c r="QF70" s="706"/>
      <c r="QG70" s="706"/>
      <c r="QH70" s="706"/>
      <c r="QI70" s="706"/>
      <c r="QJ70" s="706"/>
      <c r="QK70" s="706"/>
      <c r="QL70" s="706"/>
      <c r="QM70" s="706"/>
      <c r="QN70" s="706"/>
      <c r="QO70" s="706"/>
      <c r="QP70" s="706"/>
      <c r="QQ70" s="706"/>
      <c r="QR70" s="706"/>
      <c r="QS70" s="706"/>
      <c r="QT70" s="706"/>
      <c r="QU70" s="706"/>
      <c r="QV70" s="706"/>
      <c r="QW70" s="706"/>
      <c r="QX70" s="706"/>
      <c r="QY70" s="706"/>
      <c r="QZ70" s="706"/>
      <c r="RA70" s="706"/>
      <c r="RB70" s="706"/>
      <c r="RC70" s="706"/>
      <c r="RD70" s="706"/>
      <c r="RE70" s="706"/>
      <c r="RF70" s="706"/>
      <c r="RG70" s="706"/>
      <c r="RH70" s="706"/>
      <c r="RI70" s="706"/>
      <c r="RJ70" s="706"/>
      <c r="RK70" s="706"/>
      <c r="RL70" s="706"/>
      <c r="RM70" s="706"/>
      <c r="RN70" s="706"/>
      <c r="RO70" s="706"/>
      <c r="RP70" s="706"/>
      <c r="RQ70" s="706"/>
      <c r="RR70" s="706"/>
      <c r="RS70" s="706"/>
      <c r="RT70" s="706"/>
      <c r="RU70" s="706"/>
      <c r="RV70" s="706"/>
      <c r="RW70" s="706"/>
      <c r="RX70" s="706"/>
      <c r="RY70" s="706"/>
      <c r="RZ70" s="706"/>
      <c r="SA70" s="706"/>
      <c r="SB70" s="706"/>
      <c r="SC70" s="706"/>
      <c r="SD70" s="706"/>
      <c r="SE70" s="706"/>
      <c r="SF70" s="706"/>
      <c r="SG70" s="706"/>
      <c r="SH70" s="706"/>
      <c r="SI70" s="706"/>
      <c r="SJ70" s="706"/>
      <c r="SK70" s="706"/>
      <c r="SL70" s="706"/>
      <c r="SM70" s="706"/>
      <c r="SN70" s="706"/>
      <c r="SO70" s="706"/>
      <c r="SP70" s="706"/>
      <c r="SQ70" s="706"/>
      <c r="SR70" s="706"/>
      <c r="SS70" s="706"/>
      <c r="ST70" s="706"/>
      <c r="SU70" s="706"/>
      <c r="SV70" s="706"/>
      <c r="SW70" s="706"/>
      <c r="SX70" s="706"/>
      <c r="SY70" s="706"/>
      <c r="SZ70" s="706"/>
      <c r="TA70" s="706"/>
      <c r="TB70" s="706"/>
      <c r="TC70" s="706"/>
      <c r="TD70" s="706"/>
      <c r="TE70" s="706"/>
      <c r="TF70" s="706"/>
      <c r="TG70" s="706"/>
      <c r="TH70" s="706"/>
      <c r="TI70" s="706"/>
      <c r="TJ70" s="706"/>
      <c r="TK70" s="706"/>
      <c r="TL70" s="706"/>
      <c r="TM70" s="706"/>
      <c r="TN70" s="706"/>
      <c r="TO70" s="706"/>
      <c r="TP70" s="706"/>
      <c r="TQ70" s="706"/>
      <c r="TR70" s="706"/>
      <c r="TS70" s="706"/>
      <c r="TT70" s="706"/>
      <c r="TU70" s="706"/>
      <c r="TV70" s="706"/>
      <c r="TW70" s="706"/>
      <c r="TX70" s="706"/>
      <c r="TY70" s="706"/>
      <c r="TZ70" s="706"/>
      <c r="UA70" s="706"/>
      <c r="UB70" s="706"/>
      <c r="UC70" s="706"/>
      <c r="UD70" s="706"/>
      <c r="UE70" s="706"/>
      <c r="UF70" s="706"/>
      <c r="UG70" s="706"/>
      <c r="UH70" s="706"/>
      <c r="UI70" s="706"/>
      <c r="UJ70" s="706"/>
      <c r="UK70" s="706"/>
      <c r="UL70" s="706"/>
      <c r="UM70" s="706"/>
      <c r="UN70" s="706"/>
      <c r="UO70" s="706"/>
      <c r="UP70" s="706"/>
      <c r="UQ70" s="706"/>
      <c r="UR70" s="706"/>
      <c r="US70" s="706"/>
      <c r="UT70" s="706"/>
      <c r="UU70" s="706"/>
      <c r="UV70" s="706"/>
      <c r="UW70" s="706"/>
      <c r="UX70" s="706"/>
      <c r="UY70" s="706"/>
      <c r="UZ70" s="706"/>
      <c r="VA70" s="706"/>
      <c r="VB70" s="706"/>
      <c r="VC70" s="706"/>
      <c r="VD70" s="706"/>
      <c r="VE70" s="706"/>
      <c r="VF70" s="706"/>
      <c r="VG70" s="706"/>
      <c r="VH70" s="706"/>
      <c r="VI70" s="706"/>
      <c r="VJ70" s="706"/>
      <c r="VK70" s="706"/>
      <c r="VL70" s="706"/>
      <c r="VM70" s="706"/>
      <c r="VN70" s="706"/>
      <c r="VO70" s="706"/>
      <c r="VP70" s="706"/>
      <c r="VQ70" s="706"/>
      <c r="VR70" s="706"/>
      <c r="VS70" s="706"/>
      <c r="VT70" s="706"/>
      <c r="VU70" s="706"/>
      <c r="VV70" s="706"/>
      <c r="VW70" s="706"/>
      <c r="VX70" s="706"/>
      <c r="VY70" s="706"/>
      <c r="VZ70" s="706"/>
      <c r="WA70" s="706"/>
      <c r="WB70" s="706"/>
      <c r="WC70" s="706"/>
      <c r="WD70" s="706"/>
      <c r="WE70" s="706"/>
      <c r="WF70" s="706"/>
      <c r="WG70" s="706"/>
      <c r="WH70" s="706"/>
      <c r="WI70" s="706"/>
      <c r="WJ70" s="706"/>
      <c r="WK70" s="706"/>
      <c r="WL70" s="706"/>
      <c r="WM70" s="706"/>
      <c r="WN70" s="706"/>
      <c r="WO70" s="706"/>
      <c r="WP70" s="706"/>
      <c r="WQ70" s="706"/>
      <c r="WR70" s="706"/>
      <c r="WS70" s="706"/>
      <c r="WT70" s="706"/>
      <c r="WU70" s="706"/>
      <c r="WV70" s="706"/>
      <c r="WW70" s="706"/>
      <c r="WX70" s="706"/>
      <c r="WY70" s="706"/>
      <c r="WZ70" s="706"/>
      <c r="XA70" s="706"/>
      <c r="XB70" s="706"/>
      <c r="XC70" s="706"/>
      <c r="XD70" s="706"/>
      <c r="XE70" s="706"/>
      <c r="XF70" s="706"/>
      <c r="XG70" s="706"/>
      <c r="XH70" s="706"/>
      <c r="XI70" s="706"/>
      <c r="XJ70" s="706"/>
      <c r="XK70" s="706"/>
      <c r="XL70" s="706"/>
      <c r="XM70" s="706"/>
      <c r="XN70" s="706"/>
      <c r="XO70" s="706"/>
      <c r="XP70" s="706"/>
      <c r="XQ70" s="706"/>
      <c r="XR70" s="706"/>
      <c r="XS70" s="706"/>
      <c r="XT70" s="706"/>
      <c r="XU70" s="706"/>
      <c r="XV70" s="706"/>
      <c r="XW70" s="706"/>
      <c r="XX70" s="706"/>
      <c r="XY70" s="706"/>
      <c r="XZ70" s="706"/>
      <c r="YA70" s="706"/>
      <c r="YB70" s="706"/>
      <c r="YC70" s="706"/>
      <c r="YD70" s="706"/>
      <c r="YE70" s="706"/>
      <c r="YF70" s="706"/>
      <c r="YG70" s="706"/>
      <c r="YH70" s="706"/>
      <c r="YI70" s="706"/>
      <c r="YJ70" s="706"/>
      <c r="YK70" s="706"/>
      <c r="YL70" s="706"/>
      <c r="YM70" s="706"/>
      <c r="YN70" s="706"/>
      <c r="YO70" s="706"/>
      <c r="YP70" s="706"/>
      <c r="YQ70" s="706"/>
      <c r="YR70" s="706"/>
      <c r="YS70" s="706"/>
      <c r="YT70" s="706"/>
      <c r="YU70" s="706"/>
      <c r="YV70" s="706"/>
      <c r="YW70" s="706"/>
      <c r="YX70" s="706"/>
      <c r="YY70" s="706"/>
      <c r="YZ70" s="706"/>
      <c r="ZA70" s="706"/>
      <c r="ZB70" s="706"/>
      <c r="ZC70" s="706"/>
      <c r="ZD70" s="706"/>
      <c r="ZE70" s="706"/>
      <c r="ZF70" s="706"/>
      <c r="ZG70" s="706"/>
      <c r="ZH70" s="706"/>
      <c r="ZI70" s="706"/>
      <c r="ZJ70" s="706"/>
      <c r="ZK70" s="706"/>
      <c r="ZL70" s="706"/>
      <c r="ZM70" s="706"/>
      <c r="ZN70" s="706"/>
      <c r="ZO70" s="706"/>
      <c r="ZP70" s="706"/>
      <c r="ZQ70" s="706"/>
      <c r="ZR70" s="706"/>
      <c r="ZS70" s="706"/>
      <c r="ZT70" s="706"/>
      <c r="ZU70" s="706"/>
      <c r="ZV70" s="706"/>
      <c r="ZW70" s="706"/>
      <c r="ZX70" s="706"/>
      <c r="ZY70" s="706"/>
      <c r="ZZ70" s="706"/>
      <c r="AAA70" s="706"/>
      <c r="AAB70" s="706"/>
      <c r="AAC70" s="706"/>
      <c r="AAD70" s="706"/>
      <c r="AAE70" s="706"/>
      <c r="AAF70" s="706"/>
      <c r="AAG70" s="706"/>
      <c r="AAH70" s="706"/>
      <c r="AAI70" s="706"/>
      <c r="AAJ70" s="706"/>
      <c r="AAK70" s="706"/>
      <c r="AAL70" s="706"/>
      <c r="AAM70" s="706"/>
      <c r="AAN70" s="706"/>
      <c r="AAO70" s="706"/>
      <c r="AAP70" s="706"/>
      <c r="AAQ70" s="706"/>
      <c r="AAR70" s="706"/>
      <c r="AAS70" s="706"/>
      <c r="AAT70" s="706"/>
      <c r="AAU70" s="706"/>
      <c r="AAV70" s="706"/>
      <c r="AAW70" s="706"/>
      <c r="AAX70" s="706"/>
      <c r="AAY70" s="706"/>
      <c r="AAZ70" s="706"/>
      <c r="ABA70" s="706"/>
      <c r="ABB70" s="706"/>
      <c r="ABC70" s="706"/>
      <c r="ABD70" s="706"/>
      <c r="ABE70" s="706"/>
      <c r="ABF70" s="706"/>
      <c r="ABG70" s="706"/>
      <c r="ABH70" s="706"/>
      <c r="ABI70" s="706"/>
      <c r="ABJ70" s="706"/>
      <c r="ABK70" s="706"/>
      <c r="ABL70" s="706"/>
      <c r="ABM70" s="706"/>
      <c r="ABN70" s="706"/>
      <c r="ABO70" s="706"/>
      <c r="ABP70" s="706"/>
      <c r="ABQ70" s="706"/>
      <c r="ABR70" s="706"/>
      <c r="ABS70" s="706"/>
      <c r="ABT70" s="706"/>
      <c r="ABU70" s="706"/>
      <c r="ABV70" s="706"/>
      <c r="ABW70" s="706"/>
      <c r="ABX70" s="706"/>
      <c r="ABY70" s="706"/>
      <c r="ABZ70" s="706"/>
      <c r="ACA70" s="706"/>
      <c r="ACB70" s="706"/>
      <c r="ACC70" s="706"/>
      <c r="ACD70" s="706"/>
      <c r="ACE70" s="706"/>
      <c r="ACF70" s="706"/>
      <c r="ACG70" s="706"/>
      <c r="ACH70" s="706"/>
      <c r="ACI70" s="706"/>
      <c r="ACJ70" s="706"/>
      <c r="ACK70" s="706"/>
      <c r="ACL70" s="706"/>
      <c r="ACM70" s="706"/>
      <c r="ACN70" s="706"/>
      <c r="ACO70" s="706"/>
      <c r="ACP70" s="706"/>
      <c r="ACQ70" s="706"/>
      <c r="ACR70" s="706"/>
      <c r="ACS70" s="706"/>
      <c r="ACT70" s="706"/>
      <c r="ACU70" s="706"/>
      <c r="ACV70" s="706"/>
      <c r="ACW70" s="706"/>
      <c r="ACX70" s="706"/>
      <c r="ACY70" s="706"/>
      <c r="ACZ70" s="706"/>
      <c r="ADA70" s="706"/>
      <c r="ADB70" s="706"/>
      <c r="ADC70" s="706"/>
      <c r="ADD70" s="706"/>
      <c r="ADE70" s="706"/>
      <c r="ADF70" s="706"/>
      <c r="ADG70" s="706"/>
      <c r="ADH70" s="706"/>
      <c r="ADI70" s="706"/>
      <c r="ADJ70" s="706"/>
      <c r="ADK70" s="706"/>
      <c r="ADL70" s="706"/>
      <c r="ADM70" s="706"/>
      <c r="ADN70" s="706"/>
      <c r="ADO70" s="706"/>
      <c r="ADP70" s="706"/>
      <c r="ADQ70" s="706"/>
      <c r="ADR70" s="706"/>
      <c r="ADS70" s="706"/>
      <c r="ADT70" s="706"/>
      <c r="ADU70" s="706"/>
      <c r="ADV70" s="706"/>
      <c r="ADW70" s="706"/>
      <c r="ADX70" s="706"/>
      <c r="ADY70" s="706"/>
      <c r="ADZ70" s="706"/>
      <c r="AEA70" s="706"/>
      <c r="AEB70" s="706"/>
      <c r="AEC70" s="706"/>
      <c r="AED70" s="706"/>
      <c r="AEE70" s="706"/>
      <c r="AEF70" s="706"/>
      <c r="AEG70" s="706"/>
      <c r="AEH70" s="706"/>
      <c r="AEI70" s="706"/>
      <c r="AEJ70" s="706"/>
      <c r="AEK70" s="706"/>
      <c r="AEL70" s="706"/>
      <c r="AEM70" s="706"/>
      <c r="AEN70" s="706"/>
      <c r="AEO70" s="706"/>
      <c r="AEP70" s="706"/>
      <c r="AEQ70" s="706"/>
      <c r="AER70" s="706"/>
      <c r="AES70" s="706"/>
      <c r="AET70" s="706"/>
      <c r="AEU70" s="706"/>
      <c r="AEV70" s="706"/>
      <c r="AEW70" s="706"/>
      <c r="AEX70" s="706"/>
      <c r="AEY70" s="706"/>
      <c r="AEZ70" s="706"/>
      <c r="AFA70" s="706"/>
      <c r="AFB70" s="706"/>
      <c r="AFC70" s="706"/>
      <c r="AFD70" s="706"/>
      <c r="AFE70" s="706"/>
      <c r="AFF70" s="706"/>
      <c r="AFG70" s="706"/>
      <c r="AFH70" s="706"/>
      <c r="AFI70" s="706"/>
      <c r="AFJ70" s="706"/>
      <c r="AFK70" s="706"/>
      <c r="AFL70" s="706"/>
      <c r="AFM70" s="706"/>
      <c r="AFN70" s="706"/>
      <c r="AFO70" s="706"/>
      <c r="AFP70" s="706"/>
      <c r="AFQ70" s="706"/>
      <c r="AFR70" s="706"/>
      <c r="AFS70" s="706"/>
      <c r="AFT70" s="706"/>
      <c r="AFU70" s="706"/>
      <c r="AFV70" s="706"/>
      <c r="AFW70" s="706"/>
      <c r="AFX70" s="706"/>
      <c r="AFY70" s="706"/>
      <c r="AFZ70" s="706"/>
      <c r="AGA70" s="706"/>
      <c r="AGB70" s="706"/>
      <c r="AGC70" s="706"/>
      <c r="AGD70" s="706"/>
      <c r="AGE70" s="706"/>
      <c r="AGF70" s="706"/>
      <c r="AGG70" s="706"/>
      <c r="AGH70" s="706"/>
      <c r="AGI70" s="706"/>
      <c r="AGJ70" s="706"/>
      <c r="AGK70" s="706"/>
      <c r="AGL70" s="706"/>
      <c r="AGM70" s="706"/>
      <c r="AGN70" s="706"/>
      <c r="AGO70" s="706"/>
      <c r="AGP70" s="706"/>
      <c r="AGQ70" s="706"/>
      <c r="AGR70" s="706"/>
      <c r="AGS70" s="706"/>
      <c r="AGT70" s="706"/>
      <c r="AGU70" s="706"/>
      <c r="AGV70" s="706"/>
      <c r="AGW70" s="706"/>
      <c r="AGX70" s="706"/>
      <c r="AGY70" s="706"/>
      <c r="AGZ70" s="706"/>
      <c r="AHA70" s="706"/>
      <c r="AHB70" s="706"/>
      <c r="AHC70" s="706"/>
      <c r="AHD70" s="706"/>
      <c r="AHE70" s="706"/>
      <c r="AHF70" s="706"/>
      <c r="AHG70" s="706"/>
      <c r="AHH70" s="706"/>
      <c r="AHI70" s="706"/>
      <c r="AHJ70" s="706"/>
      <c r="AHK70" s="706"/>
      <c r="AHL70" s="706"/>
      <c r="AHM70" s="706"/>
      <c r="AHN70" s="706"/>
      <c r="AHO70" s="706"/>
      <c r="AHP70" s="706"/>
      <c r="AHQ70" s="706"/>
      <c r="AHR70" s="706"/>
      <c r="AHS70" s="706"/>
      <c r="AHT70" s="706"/>
      <c r="AHU70" s="706"/>
      <c r="AHV70" s="706"/>
      <c r="AHW70" s="706"/>
      <c r="AHX70" s="706"/>
      <c r="AHY70" s="706"/>
      <c r="AHZ70" s="706"/>
      <c r="AIA70" s="706"/>
      <c r="AIB70" s="706"/>
      <c r="AIC70" s="706"/>
      <c r="AID70" s="706"/>
      <c r="AIE70" s="706"/>
      <c r="AIF70" s="706"/>
      <c r="AIG70" s="706"/>
      <c r="AIH70" s="706"/>
      <c r="AII70" s="706"/>
      <c r="AIJ70" s="706"/>
      <c r="AIK70" s="706"/>
      <c r="AIL70" s="706"/>
      <c r="AIM70" s="706"/>
      <c r="AIN70" s="706"/>
      <c r="AIO70" s="706"/>
      <c r="AIP70" s="706"/>
      <c r="AIQ70" s="706"/>
      <c r="AIR70" s="706"/>
      <c r="AIS70" s="706"/>
      <c r="AIT70" s="706"/>
      <c r="AIU70" s="706"/>
      <c r="AIV70" s="706"/>
      <c r="AIW70" s="706"/>
      <c r="AIX70" s="706"/>
      <c r="AIY70" s="706"/>
      <c r="AIZ70" s="706"/>
      <c r="AJA70" s="706"/>
      <c r="AJB70" s="706"/>
      <c r="AJC70" s="706"/>
      <c r="AJD70" s="706"/>
      <c r="AJE70" s="706"/>
      <c r="AJF70" s="706"/>
      <c r="AJG70" s="706"/>
      <c r="AJH70" s="706"/>
      <c r="AJI70" s="706"/>
      <c r="AJJ70" s="706"/>
      <c r="AJK70" s="706"/>
      <c r="AJL70" s="706"/>
      <c r="AJM70" s="706"/>
      <c r="AJN70" s="706"/>
      <c r="AJO70" s="706"/>
      <c r="AJP70" s="706"/>
      <c r="AJQ70" s="706"/>
      <c r="AJR70" s="706"/>
      <c r="AJS70" s="706"/>
      <c r="AJT70" s="706"/>
      <c r="AJU70" s="706"/>
      <c r="AJV70" s="706"/>
      <c r="AJW70" s="706"/>
      <c r="AJX70" s="706"/>
      <c r="AJY70" s="706"/>
      <c r="AJZ70" s="706"/>
      <c r="AKA70" s="706"/>
      <c r="AKB70" s="706"/>
      <c r="AKC70" s="706"/>
      <c r="AKD70" s="706"/>
      <c r="AKE70" s="706"/>
      <c r="AKF70" s="706"/>
      <c r="AKG70" s="706"/>
      <c r="AKH70" s="706"/>
      <c r="AKI70" s="706"/>
      <c r="AKJ70" s="706"/>
      <c r="AKK70" s="706"/>
      <c r="AKL70" s="706"/>
      <c r="AKM70" s="706"/>
      <c r="AKN70" s="706"/>
      <c r="AKO70" s="706"/>
      <c r="AKP70" s="706"/>
      <c r="AKQ70" s="706"/>
      <c r="AKR70" s="706"/>
      <c r="AKS70" s="706"/>
      <c r="AKT70" s="706"/>
      <c r="AKU70" s="706"/>
      <c r="AKV70" s="706"/>
      <c r="AKW70" s="706"/>
      <c r="AKX70" s="706"/>
      <c r="AKY70" s="706"/>
      <c r="AKZ70" s="706"/>
      <c r="ALA70" s="706"/>
      <c r="ALB70" s="706"/>
      <c r="ALC70" s="706"/>
      <c r="ALD70" s="706"/>
      <c r="ALE70" s="706"/>
      <c r="ALF70" s="706"/>
      <c r="ALG70" s="706"/>
      <c r="ALH70" s="706"/>
      <c r="ALI70" s="706"/>
      <c r="ALJ70" s="706"/>
      <c r="ALK70" s="706"/>
      <c r="ALL70" s="706"/>
      <c r="ALM70" s="706"/>
      <c r="ALN70" s="706"/>
      <c r="ALO70" s="706"/>
      <c r="ALP70" s="706"/>
      <c r="ALQ70" s="706"/>
      <c r="ALR70" s="706"/>
      <c r="ALS70" s="706"/>
      <c r="ALT70" s="706"/>
      <c r="ALU70" s="706"/>
      <c r="ALV70" s="706"/>
      <c r="ALW70" s="706"/>
      <c r="ALX70" s="706"/>
      <c r="ALY70" s="706"/>
      <c r="ALZ70" s="706"/>
      <c r="AMA70" s="706"/>
      <c r="AMB70" s="706"/>
      <c r="AMC70" s="706"/>
      <c r="AMD70" s="706"/>
      <c r="AME70" s="706"/>
      <c r="AMF70" s="706"/>
      <c r="AMG70" s="706"/>
      <c r="AMH70" s="706"/>
      <c r="AMI70" s="706"/>
      <c r="AMJ70" s="706"/>
      <c r="AMK70" s="706"/>
      <c r="AML70" s="706"/>
      <c r="AMM70" s="706"/>
      <c r="AMN70" s="706"/>
      <c r="AMO70" s="706"/>
      <c r="AMP70" s="706"/>
      <c r="AMQ70" s="706"/>
      <c r="AMR70" s="706"/>
      <c r="AMS70" s="706"/>
      <c r="AMT70" s="706"/>
      <c r="AMU70" s="706"/>
      <c r="AMV70" s="706"/>
      <c r="AMW70" s="706"/>
      <c r="AMX70" s="706"/>
      <c r="AMY70" s="706"/>
      <c r="AMZ70" s="706"/>
      <c r="ANA70" s="706"/>
      <c r="ANB70" s="706"/>
      <c r="ANC70" s="706"/>
      <c r="AND70" s="706"/>
      <c r="ANE70" s="706"/>
      <c r="ANF70" s="706"/>
      <c r="ANG70" s="706"/>
      <c r="ANH70" s="706"/>
      <c r="ANI70" s="706"/>
      <c r="ANJ70" s="706"/>
      <c r="ANK70" s="706"/>
      <c r="ANL70" s="706"/>
      <c r="ANM70" s="706"/>
      <c r="ANN70" s="706"/>
      <c r="ANO70" s="706"/>
      <c r="ANP70" s="706"/>
      <c r="ANQ70" s="706"/>
      <c r="ANR70" s="706"/>
      <c r="ANS70" s="706"/>
      <c r="ANT70" s="706"/>
      <c r="ANU70" s="706"/>
      <c r="ANV70" s="706"/>
      <c r="ANW70" s="706"/>
      <c r="ANX70" s="706"/>
      <c r="ANY70" s="706"/>
      <c r="ANZ70" s="706"/>
      <c r="AOA70" s="706"/>
      <c r="AOB70" s="706"/>
      <c r="AOC70" s="706"/>
      <c r="AOD70" s="706"/>
      <c r="AOE70" s="706"/>
      <c r="AOF70" s="706"/>
      <c r="AOG70" s="706"/>
      <c r="AOH70" s="706"/>
      <c r="AOI70" s="706"/>
      <c r="AOJ70" s="706"/>
      <c r="AOK70" s="706"/>
      <c r="AOL70" s="706"/>
      <c r="AOM70" s="706"/>
      <c r="AON70" s="706"/>
      <c r="AOO70" s="706"/>
      <c r="AOP70" s="706"/>
      <c r="AOQ70" s="706"/>
      <c r="AOR70" s="706"/>
      <c r="AOS70" s="706"/>
      <c r="AOT70" s="706"/>
      <c r="AOU70" s="706"/>
      <c r="AOV70" s="706"/>
      <c r="AOW70" s="706"/>
      <c r="AOX70" s="706"/>
      <c r="AOY70" s="706"/>
      <c r="AOZ70" s="706"/>
      <c r="APA70" s="706"/>
      <c r="APB70" s="706"/>
      <c r="APC70" s="706"/>
      <c r="APD70" s="706"/>
      <c r="APE70" s="706"/>
      <c r="APF70" s="706"/>
      <c r="APG70" s="706"/>
      <c r="APH70" s="706"/>
      <c r="API70" s="706"/>
      <c r="APJ70" s="706"/>
      <c r="APK70" s="706"/>
      <c r="APL70" s="706"/>
      <c r="APM70" s="706"/>
      <c r="APN70" s="706"/>
      <c r="APO70" s="706"/>
      <c r="APP70" s="706"/>
      <c r="APQ70" s="706"/>
      <c r="APR70" s="706"/>
      <c r="APS70" s="706"/>
      <c r="APT70" s="706"/>
      <c r="APU70" s="706"/>
      <c r="APV70" s="706"/>
      <c r="APW70" s="706"/>
      <c r="APX70" s="706"/>
      <c r="APY70" s="706"/>
      <c r="APZ70" s="706"/>
      <c r="AQA70" s="706"/>
      <c r="AQB70" s="706"/>
      <c r="AQC70" s="706"/>
      <c r="AQD70" s="706"/>
      <c r="AQE70" s="706"/>
      <c r="AQF70" s="706"/>
      <c r="AQG70" s="706"/>
      <c r="AQH70" s="706"/>
      <c r="AQI70" s="706"/>
      <c r="AQJ70" s="706"/>
      <c r="AQK70" s="706"/>
      <c r="AQL70" s="706"/>
      <c r="AQM70" s="706"/>
      <c r="AQN70" s="706"/>
      <c r="AQO70" s="706"/>
      <c r="AQP70" s="706"/>
      <c r="AQQ70" s="706"/>
      <c r="AQR70" s="706"/>
      <c r="AQS70" s="706"/>
      <c r="AQT70" s="706"/>
      <c r="AQU70" s="706"/>
      <c r="AQV70" s="706"/>
      <c r="AQW70" s="706"/>
      <c r="AQX70" s="706"/>
      <c r="AQY70" s="706"/>
      <c r="AQZ70" s="706"/>
      <c r="ARA70" s="706"/>
      <c r="ARB70" s="706"/>
      <c r="ARC70" s="706"/>
      <c r="ARD70" s="706"/>
      <c r="ARE70" s="706"/>
      <c r="ARF70" s="706"/>
      <c r="ARG70" s="706"/>
      <c r="ARH70" s="706"/>
      <c r="ARI70" s="706"/>
      <c r="ARJ70" s="706"/>
      <c r="ARK70" s="706"/>
      <c r="ARL70" s="706"/>
      <c r="ARM70" s="706"/>
      <c r="ARN70" s="706"/>
      <c r="ARO70" s="706"/>
      <c r="ARP70" s="706"/>
      <c r="ARQ70" s="706"/>
      <c r="ARR70" s="706"/>
      <c r="ARS70" s="706"/>
      <c r="ART70" s="706"/>
      <c r="ARU70" s="706"/>
      <c r="ARV70" s="706"/>
      <c r="ARW70" s="706"/>
      <c r="ARX70" s="706"/>
      <c r="ARY70" s="706"/>
      <c r="ARZ70" s="706"/>
      <c r="ASA70" s="706"/>
      <c r="ASB70" s="706"/>
      <c r="ASC70" s="706"/>
      <c r="ASD70" s="706"/>
      <c r="ASE70" s="706"/>
      <c r="ASF70" s="706"/>
      <c r="ASG70" s="706"/>
      <c r="ASH70" s="706"/>
      <c r="ASI70" s="706"/>
      <c r="ASJ70" s="706"/>
      <c r="ASK70" s="706"/>
      <c r="ASL70" s="706"/>
      <c r="ASM70" s="706"/>
      <c r="ASN70" s="706"/>
      <c r="ASO70" s="706"/>
      <c r="ASP70" s="706"/>
      <c r="ASQ70" s="706"/>
      <c r="ASR70" s="706"/>
      <c r="ASS70" s="706"/>
      <c r="AST70" s="706"/>
      <c r="ASU70" s="706"/>
      <c r="ASV70" s="706"/>
      <c r="ASW70" s="706"/>
      <c r="ASX70" s="706"/>
      <c r="ASY70" s="706"/>
      <c r="ASZ70" s="706"/>
      <c r="ATA70" s="706"/>
      <c r="ATB70" s="706"/>
      <c r="ATC70" s="706"/>
      <c r="ATD70" s="706"/>
      <c r="ATE70" s="706"/>
      <c r="ATF70" s="706"/>
      <c r="ATG70" s="706"/>
      <c r="ATH70" s="706"/>
      <c r="ATI70" s="706"/>
      <c r="ATJ70" s="706"/>
      <c r="ATK70" s="706"/>
      <c r="ATL70" s="706"/>
      <c r="ATM70" s="706"/>
      <c r="ATN70" s="706"/>
      <c r="ATO70" s="706"/>
      <c r="ATP70" s="706"/>
      <c r="ATQ70" s="706"/>
      <c r="ATR70" s="706"/>
      <c r="ATS70" s="706"/>
      <c r="ATT70" s="706"/>
      <c r="ATU70" s="706"/>
      <c r="ATV70" s="706"/>
      <c r="ATW70" s="706"/>
      <c r="ATX70" s="706"/>
      <c r="ATY70" s="706"/>
      <c r="ATZ70" s="706"/>
      <c r="AUA70" s="706"/>
      <c r="AUB70" s="706"/>
      <c r="AUC70" s="706"/>
      <c r="AUD70" s="706"/>
      <c r="AUE70" s="706"/>
      <c r="AUF70" s="706"/>
      <c r="AUG70" s="706"/>
      <c r="AUH70" s="706"/>
      <c r="AUI70" s="706"/>
      <c r="AUJ70" s="706"/>
      <c r="AUK70" s="706"/>
      <c r="AUL70" s="706"/>
      <c r="AUM70" s="706"/>
      <c r="AUN70" s="706"/>
      <c r="AUO70" s="706"/>
      <c r="AUP70" s="706"/>
      <c r="AUQ70" s="706"/>
      <c r="AUR70" s="706"/>
      <c r="AUS70" s="706"/>
      <c r="AUT70" s="706"/>
      <c r="AUU70" s="706"/>
      <c r="AUV70" s="706"/>
      <c r="AUW70" s="706"/>
      <c r="AUX70" s="706"/>
      <c r="AUY70" s="706"/>
      <c r="AUZ70" s="706"/>
      <c r="AVA70" s="706"/>
      <c r="AVB70" s="706"/>
      <c r="AVC70" s="706"/>
      <c r="AVD70" s="706"/>
      <c r="AVE70" s="706"/>
      <c r="AVF70" s="706"/>
      <c r="AVG70" s="706"/>
      <c r="AVH70" s="706"/>
      <c r="AVI70" s="706"/>
      <c r="AVJ70" s="706"/>
      <c r="AVK70" s="706"/>
      <c r="AVL70" s="706"/>
      <c r="AVM70" s="706"/>
      <c r="AVN70" s="706"/>
      <c r="AVO70" s="706"/>
      <c r="AVP70" s="706"/>
      <c r="AVQ70" s="706"/>
      <c r="AVR70" s="706"/>
      <c r="AVS70" s="706"/>
      <c r="AVT70" s="706"/>
      <c r="AVU70" s="706"/>
      <c r="AVV70" s="706"/>
      <c r="AVW70" s="706"/>
      <c r="AVX70" s="706"/>
      <c r="AVY70" s="706"/>
      <c r="AVZ70" s="706"/>
      <c r="AWA70" s="706"/>
      <c r="AWB70" s="706"/>
      <c r="AWC70" s="706"/>
      <c r="AWD70" s="706"/>
      <c r="AWE70" s="706"/>
      <c r="AWF70" s="706"/>
      <c r="AWG70" s="706"/>
      <c r="AWH70" s="706"/>
      <c r="AWI70" s="706"/>
      <c r="AWJ70" s="706"/>
      <c r="AWK70" s="706"/>
      <c r="AWL70" s="706"/>
      <c r="AWM70" s="706"/>
      <c r="AWN70" s="706"/>
      <c r="AWO70" s="706"/>
      <c r="AWP70" s="706"/>
      <c r="AWQ70" s="706"/>
      <c r="AWR70" s="706"/>
      <c r="AWS70" s="706"/>
      <c r="AWT70" s="706"/>
      <c r="AWU70" s="706"/>
      <c r="AWV70" s="706"/>
      <c r="AWW70" s="706"/>
      <c r="AWX70" s="706"/>
      <c r="AWY70" s="706"/>
      <c r="AWZ70" s="706"/>
      <c r="AXA70" s="706"/>
      <c r="AXB70" s="706"/>
      <c r="AXC70" s="706"/>
      <c r="AXD70" s="706"/>
      <c r="AXE70" s="706"/>
      <c r="AXF70" s="706"/>
      <c r="AXG70" s="706"/>
      <c r="AXH70" s="706"/>
      <c r="AXI70" s="706"/>
      <c r="AXJ70" s="706"/>
      <c r="AXK70" s="706"/>
      <c r="AXL70" s="706"/>
      <c r="AXM70" s="706"/>
      <c r="AXN70" s="706"/>
      <c r="AXO70" s="706"/>
      <c r="AXP70" s="706"/>
      <c r="AXQ70" s="706"/>
      <c r="AXR70" s="706"/>
      <c r="AXS70" s="706"/>
      <c r="AXT70" s="706"/>
      <c r="AXU70" s="706"/>
      <c r="AXV70" s="706"/>
      <c r="AXW70" s="706"/>
      <c r="AXX70" s="706"/>
      <c r="AXY70" s="706"/>
      <c r="AXZ70" s="706"/>
      <c r="AYA70" s="706"/>
      <c r="AYB70" s="706"/>
      <c r="AYC70" s="706"/>
      <c r="AYD70" s="706"/>
      <c r="AYE70" s="706"/>
      <c r="AYF70" s="706"/>
      <c r="AYG70" s="706"/>
      <c r="AYH70" s="706"/>
      <c r="AYI70" s="706"/>
      <c r="AYJ70" s="706"/>
      <c r="AYK70" s="706"/>
      <c r="AYL70" s="706"/>
      <c r="AYM70" s="706"/>
      <c r="AYN70" s="706"/>
      <c r="AYO70" s="706"/>
      <c r="AYP70" s="706"/>
      <c r="AYQ70" s="706"/>
      <c r="AYR70" s="706"/>
      <c r="AYS70" s="706"/>
      <c r="AYT70" s="706"/>
      <c r="AYU70" s="706"/>
      <c r="AYV70" s="706"/>
      <c r="AYW70" s="706"/>
      <c r="AYX70" s="706"/>
      <c r="AYY70" s="706"/>
      <c r="AYZ70" s="706"/>
      <c r="AZA70" s="706"/>
      <c r="AZB70" s="706"/>
      <c r="AZC70" s="706"/>
      <c r="AZD70" s="706"/>
      <c r="AZE70" s="706"/>
      <c r="AZF70" s="706"/>
      <c r="AZG70" s="706"/>
      <c r="AZH70" s="706"/>
      <c r="AZI70" s="706"/>
      <c r="AZJ70" s="706"/>
      <c r="AZK70" s="706"/>
      <c r="AZL70" s="706"/>
      <c r="AZM70" s="706"/>
      <c r="AZN70" s="706"/>
      <c r="AZO70" s="706"/>
      <c r="AZP70" s="706"/>
      <c r="AZQ70" s="706"/>
      <c r="AZR70" s="706"/>
      <c r="AZS70" s="706"/>
      <c r="AZT70" s="706"/>
      <c r="AZU70" s="706"/>
      <c r="AZV70" s="706"/>
      <c r="AZW70" s="706"/>
      <c r="AZX70" s="706"/>
      <c r="AZY70" s="706"/>
      <c r="AZZ70" s="706"/>
      <c r="BAA70" s="706"/>
      <c r="BAB70" s="706"/>
      <c r="BAC70" s="706"/>
      <c r="BAD70" s="706"/>
      <c r="BAE70" s="706"/>
      <c r="BAF70" s="706"/>
      <c r="BAG70" s="706"/>
      <c r="BAH70" s="706"/>
      <c r="BAI70" s="706"/>
      <c r="BAJ70" s="706"/>
      <c r="BAK70" s="706"/>
      <c r="BAL70" s="706"/>
      <c r="BAM70" s="706"/>
      <c r="BAN70" s="706"/>
      <c r="BAO70" s="706"/>
      <c r="BAP70" s="706"/>
      <c r="BAQ70" s="706"/>
      <c r="BAR70" s="706"/>
      <c r="BAS70" s="706"/>
      <c r="BAT70" s="706"/>
      <c r="BAU70" s="706"/>
      <c r="BAV70" s="706"/>
      <c r="BAW70" s="706"/>
      <c r="BAX70" s="706"/>
      <c r="BAY70" s="706"/>
      <c r="BAZ70" s="706"/>
      <c r="BBA70" s="706"/>
      <c r="BBB70" s="706"/>
      <c r="BBC70" s="706"/>
      <c r="BBD70" s="706"/>
      <c r="BBE70" s="706"/>
      <c r="BBF70" s="706"/>
      <c r="BBG70" s="706"/>
      <c r="BBH70" s="706"/>
      <c r="BBI70" s="706"/>
      <c r="BBJ70" s="706"/>
      <c r="BBK70" s="706"/>
      <c r="BBL70" s="706"/>
      <c r="BBM70" s="706"/>
      <c r="BBN70" s="706"/>
      <c r="BBO70" s="706"/>
      <c r="BBP70" s="706"/>
      <c r="BBQ70" s="706"/>
      <c r="BBR70" s="706"/>
      <c r="BBS70" s="706"/>
      <c r="BBT70" s="706"/>
      <c r="BBU70" s="706"/>
      <c r="BBV70" s="706"/>
      <c r="BBW70" s="706"/>
      <c r="BBX70" s="706"/>
      <c r="BBY70" s="706"/>
      <c r="BBZ70" s="706"/>
      <c r="BCA70" s="706"/>
      <c r="BCB70" s="706"/>
      <c r="BCC70" s="706"/>
      <c r="BCD70" s="706"/>
      <c r="BCE70" s="706"/>
      <c r="BCF70" s="706"/>
      <c r="BCG70" s="706"/>
      <c r="BCH70" s="706"/>
      <c r="BCI70" s="706"/>
      <c r="BCJ70" s="706"/>
      <c r="BCK70" s="706"/>
      <c r="BCL70" s="706"/>
      <c r="BCM70" s="706"/>
      <c r="BCN70" s="706"/>
      <c r="BCO70" s="706"/>
      <c r="BCP70" s="706"/>
      <c r="BCQ70" s="706"/>
      <c r="BCR70" s="706"/>
      <c r="BCS70" s="706"/>
      <c r="BCT70" s="706"/>
      <c r="BCU70" s="706"/>
      <c r="BCV70" s="706"/>
      <c r="BCW70" s="706"/>
      <c r="BCX70" s="706"/>
      <c r="BCY70" s="706"/>
      <c r="BCZ70" s="706"/>
      <c r="BDA70" s="706"/>
      <c r="BDB70" s="706"/>
      <c r="BDC70" s="706"/>
      <c r="BDD70" s="706"/>
      <c r="BDE70" s="706"/>
      <c r="BDF70" s="706"/>
      <c r="BDG70" s="706"/>
      <c r="BDH70" s="706"/>
      <c r="BDI70" s="706"/>
      <c r="BDJ70" s="706"/>
      <c r="BDK70" s="706"/>
      <c r="BDL70" s="706"/>
      <c r="BDM70" s="706"/>
      <c r="BDN70" s="706"/>
      <c r="BDO70" s="706"/>
      <c r="BDP70" s="706"/>
      <c r="BDQ70" s="706"/>
      <c r="BDR70" s="706"/>
      <c r="BDS70" s="706"/>
      <c r="BDT70" s="706"/>
      <c r="BDU70" s="706"/>
      <c r="BDV70" s="706"/>
      <c r="BDW70" s="706"/>
      <c r="BDX70" s="706"/>
      <c r="BDY70" s="706"/>
      <c r="BDZ70" s="706"/>
      <c r="BEA70" s="706"/>
      <c r="BEB70" s="706"/>
      <c r="BEC70" s="706"/>
      <c r="BED70" s="706"/>
      <c r="BEE70" s="706"/>
      <c r="BEF70" s="706"/>
      <c r="BEG70" s="706"/>
      <c r="BEH70" s="706"/>
      <c r="BEI70" s="706"/>
      <c r="BEJ70" s="706"/>
      <c r="BEK70" s="706"/>
      <c r="BEL70" s="706"/>
      <c r="BEM70" s="706"/>
      <c r="BEN70" s="706"/>
      <c r="BEO70" s="706"/>
      <c r="BEP70" s="706"/>
      <c r="BEQ70" s="706"/>
      <c r="BER70" s="706"/>
      <c r="BES70" s="706"/>
      <c r="BET70" s="706"/>
      <c r="BEU70" s="706"/>
      <c r="BEV70" s="706"/>
      <c r="BEW70" s="706"/>
      <c r="BEX70" s="706"/>
      <c r="BEY70" s="706"/>
      <c r="BEZ70" s="706"/>
      <c r="BFA70" s="706"/>
      <c r="BFB70" s="706"/>
      <c r="BFC70" s="706"/>
      <c r="BFD70" s="706"/>
      <c r="BFE70" s="706"/>
      <c r="BFF70" s="706"/>
      <c r="BFG70" s="706"/>
      <c r="BFH70" s="706"/>
      <c r="BFI70" s="706"/>
      <c r="BFJ70" s="706"/>
      <c r="BFK70" s="706"/>
      <c r="BFL70" s="706"/>
      <c r="BFM70" s="706"/>
      <c r="BFN70" s="706"/>
      <c r="BFO70" s="706"/>
      <c r="BFP70" s="706"/>
      <c r="BFQ70" s="706"/>
      <c r="BFR70" s="706"/>
      <c r="BFS70" s="706"/>
      <c r="BFT70" s="706"/>
      <c r="BFU70" s="706"/>
      <c r="BFV70" s="706"/>
      <c r="BFW70" s="706"/>
      <c r="BFX70" s="706"/>
      <c r="BFY70" s="706"/>
      <c r="BFZ70" s="706"/>
      <c r="BGA70" s="706"/>
      <c r="BGB70" s="706"/>
      <c r="BGC70" s="706"/>
      <c r="BGD70" s="706"/>
      <c r="BGE70" s="706"/>
      <c r="BGF70" s="706"/>
      <c r="BGG70" s="706"/>
      <c r="BGH70" s="706"/>
      <c r="BGI70" s="706"/>
      <c r="BGJ70" s="706"/>
      <c r="BGK70" s="706"/>
      <c r="BGL70" s="706"/>
      <c r="BGM70" s="706"/>
      <c r="BGN70" s="706"/>
      <c r="BGO70" s="706"/>
      <c r="BGP70" s="706"/>
      <c r="BGQ70" s="706"/>
      <c r="BGR70" s="706"/>
      <c r="BGS70" s="706"/>
      <c r="BGT70" s="706"/>
      <c r="BGU70" s="706"/>
      <c r="BGV70" s="706"/>
      <c r="BGW70" s="706"/>
      <c r="BGX70" s="706"/>
      <c r="BGY70" s="706"/>
      <c r="BGZ70" s="706"/>
      <c r="BHA70" s="706"/>
      <c r="BHB70" s="706"/>
      <c r="BHC70" s="706"/>
      <c r="BHD70" s="706"/>
      <c r="BHE70" s="706"/>
      <c r="BHF70" s="706"/>
      <c r="BHG70" s="706"/>
      <c r="BHH70" s="706"/>
      <c r="BHI70" s="706"/>
      <c r="BHJ70" s="706"/>
      <c r="BHK70" s="706"/>
      <c r="BHL70" s="706"/>
      <c r="BHM70" s="706"/>
      <c r="BHN70" s="706"/>
      <c r="BHO70" s="706"/>
      <c r="BHP70" s="706"/>
      <c r="BHQ70" s="706"/>
      <c r="BHR70" s="706"/>
      <c r="BHS70" s="706"/>
      <c r="BHT70" s="706"/>
      <c r="BHU70" s="706"/>
      <c r="BHV70" s="706"/>
      <c r="BHW70" s="706"/>
      <c r="BHX70" s="706"/>
      <c r="BHY70" s="706"/>
      <c r="BHZ70" s="706"/>
      <c r="BIA70" s="706"/>
      <c r="BIB70" s="706"/>
      <c r="BIC70" s="706"/>
      <c r="BID70" s="706"/>
      <c r="BIE70" s="706"/>
      <c r="BIF70" s="706"/>
      <c r="BIG70" s="706"/>
      <c r="BIH70" s="706"/>
      <c r="BII70" s="706"/>
      <c r="BIJ70" s="706"/>
      <c r="BIK70" s="706"/>
      <c r="BIL70" s="706"/>
      <c r="BIM70" s="706"/>
      <c r="BIN70" s="706"/>
      <c r="BIO70" s="706"/>
      <c r="BIP70" s="706"/>
      <c r="BIQ70" s="706"/>
      <c r="BIR70" s="706"/>
      <c r="BIS70" s="706"/>
      <c r="BIT70" s="706"/>
      <c r="BIU70" s="706"/>
      <c r="BIV70" s="706"/>
      <c r="BIW70" s="706"/>
      <c r="BIX70" s="706"/>
      <c r="BIY70" s="706"/>
      <c r="BIZ70" s="706"/>
      <c r="BJA70" s="706"/>
      <c r="BJB70" s="706"/>
      <c r="BJC70" s="706"/>
      <c r="BJD70" s="706"/>
      <c r="BJE70" s="706"/>
      <c r="BJF70" s="706"/>
      <c r="BJG70" s="706"/>
      <c r="BJH70" s="706"/>
      <c r="BJI70" s="706"/>
      <c r="BJJ70" s="706"/>
      <c r="BJK70" s="706"/>
      <c r="BJL70" s="706"/>
      <c r="BJM70" s="706"/>
      <c r="BJN70" s="706"/>
      <c r="BJO70" s="706"/>
      <c r="BJP70" s="706"/>
      <c r="BJQ70" s="706"/>
      <c r="BJR70" s="706"/>
      <c r="BJS70" s="706"/>
      <c r="BJT70" s="706"/>
      <c r="BJU70" s="706"/>
      <c r="BJV70" s="706"/>
      <c r="BJW70" s="706"/>
      <c r="BJX70" s="706"/>
      <c r="BJY70" s="706"/>
      <c r="BJZ70" s="706"/>
      <c r="BKA70" s="706"/>
      <c r="BKB70" s="706"/>
      <c r="BKC70" s="706"/>
      <c r="BKD70" s="706"/>
      <c r="BKE70" s="706"/>
      <c r="BKF70" s="706"/>
      <c r="BKG70" s="706"/>
      <c r="BKH70" s="706"/>
      <c r="BKI70" s="706"/>
      <c r="BKJ70" s="706"/>
      <c r="BKK70" s="706"/>
      <c r="BKL70" s="706"/>
      <c r="BKM70" s="706"/>
      <c r="BKN70" s="706"/>
      <c r="BKO70" s="706"/>
      <c r="BKP70" s="706"/>
      <c r="BKQ70" s="706"/>
      <c r="BKR70" s="706"/>
      <c r="BKS70" s="706"/>
      <c r="BKT70" s="706"/>
      <c r="BKU70" s="706"/>
      <c r="BKV70" s="706"/>
      <c r="BKW70" s="706"/>
      <c r="BKX70" s="706"/>
      <c r="BKY70" s="706"/>
      <c r="BKZ70" s="706"/>
      <c r="BLA70" s="706"/>
      <c r="BLB70" s="706"/>
      <c r="BLC70" s="706"/>
      <c r="BLD70" s="706"/>
      <c r="BLE70" s="706"/>
      <c r="BLF70" s="706"/>
      <c r="BLG70" s="706"/>
      <c r="BLH70" s="706"/>
      <c r="BLI70" s="706"/>
      <c r="BLJ70" s="706"/>
      <c r="BLK70" s="706"/>
      <c r="BLL70" s="706"/>
      <c r="BLM70" s="706"/>
      <c r="BLN70" s="706"/>
      <c r="BLO70" s="706"/>
      <c r="BLP70" s="706"/>
      <c r="BLQ70" s="706"/>
      <c r="BLR70" s="706"/>
      <c r="BLS70" s="706"/>
      <c r="BLT70" s="706"/>
      <c r="BLU70" s="706"/>
      <c r="BLV70" s="706"/>
      <c r="BLW70" s="706"/>
      <c r="BLX70" s="706"/>
      <c r="BLY70" s="706"/>
      <c r="BLZ70" s="706"/>
      <c r="BMA70" s="706"/>
      <c r="BMB70" s="706"/>
      <c r="BMC70" s="706"/>
      <c r="BMD70" s="706"/>
      <c r="BME70" s="706"/>
      <c r="BMF70" s="706"/>
      <c r="BMG70" s="706"/>
      <c r="BMH70" s="706"/>
      <c r="BMI70" s="706"/>
      <c r="BMJ70" s="706"/>
      <c r="BMK70" s="706"/>
      <c r="BML70" s="706"/>
      <c r="BMM70" s="706"/>
      <c r="BMN70" s="706"/>
      <c r="BMO70" s="706"/>
      <c r="BMP70" s="706"/>
      <c r="BMQ70" s="706"/>
      <c r="BMR70" s="706"/>
      <c r="BMS70" s="706"/>
      <c r="BMT70" s="706"/>
      <c r="BMU70" s="706"/>
      <c r="BMV70" s="706"/>
      <c r="BMW70" s="706"/>
      <c r="BMX70" s="706"/>
      <c r="BMY70" s="706"/>
      <c r="BMZ70" s="706"/>
      <c r="BNA70" s="706"/>
      <c r="BNB70" s="706"/>
      <c r="BNC70" s="706"/>
      <c r="BND70" s="706"/>
      <c r="BNE70" s="706"/>
      <c r="BNF70" s="706"/>
      <c r="BNG70" s="706"/>
      <c r="BNH70" s="706"/>
      <c r="BNI70" s="706"/>
      <c r="BNJ70" s="706"/>
      <c r="BNK70" s="706"/>
      <c r="BNL70" s="706"/>
      <c r="BNM70" s="706"/>
      <c r="BNN70" s="706"/>
      <c r="BNO70" s="706"/>
      <c r="BNP70" s="706"/>
      <c r="BNQ70" s="706"/>
      <c r="BNR70" s="706"/>
      <c r="BNS70" s="706"/>
      <c r="BNT70" s="706"/>
      <c r="BNU70" s="706"/>
      <c r="BNV70" s="706"/>
      <c r="BNW70" s="706"/>
      <c r="BNX70" s="706"/>
      <c r="BNY70" s="706"/>
      <c r="BNZ70" s="706"/>
      <c r="BOA70" s="706"/>
      <c r="BOB70" s="706"/>
      <c r="BOC70" s="706"/>
      <c r="BOD70" s="706"/>
      <c r="BOE70" s="706"/>
      <c r="BOF70" s="706"/>
      <c r="BOG70" s="706"/>
      <c r="BOH70" s="706"/>
      <c r="BOI70" s="706"/>
      <c r="BOJ70" s="706"/>
      <c r="BOK70" s="706"/>
      <c r="BOL70" s="706"/>
      <c r="BOM70" s="706"/>
      <c r="BON70" s="706"/>
      <c r="BOO70" s="706"/>
      <c r="BOP70" s="706"/>
      <c r="BOQ70" s="706"/>
      <c r="BOR70" s="706"/>
      <c r="BOS70" s="706"/>
      <c r="BOT70" s="706"/>
      <c r="BOU70" s="706"/>
      <c r="BOV70" s="706"/>
      <c r="BOW70" s="706"/>
      <c r="BOX70" s="706"/>
      <c r="BOY70" s="706"/>
      <c r="BOZ70" s="706"/>
      <c r="BPA70" s="706"/>
      <c r="BPB70" s="706"/>
      <c r="BPC70" s="706"/>
      <c r="BPD70" s="706"/>
      <c r="BPE70" s="706"/>
      <c r="BPF70" s="706"/>
      <c r="BPG70" s="706"/>
      <c r="BPH70" s="706"/>
      <c r="BPI70" s="706"/>
      <c r="BPJ70" s="706"/>
      <c r="BPK70" s="706"/>
      <c r="BPL70" s="706"/>
      <c r="BPM70" s="706"/>
      <c r="BPN70" s="706"/>
      <c r="BPO70" s="706"/>
      <c r="BPP70" s="706"/>
      <c r="BPQ70" s="706"/>
      <c r="BPR70" s="706"/>
      <c r="BPS70" s="706"/>
      <c r="BPT70" s="706"/>
      <c r="BPU70" s="706"/>
      <c r="BPV70" s="706"/>
      <c r="BPW70" s="706"/>
      <c r="BPX70" s="706"/>
      <c r="BPY70" s="706"/>
      <c r="BPZ70" s="706"/>
      <c r="BQA70" s="706"/>
      <c r="BQB70" s="706"/>
      <c r="BQC70" s="706"/>
      <c r="BQD70" s="706"/>
      <c r="BQE70" s="706"/>
      <c r="BQF70" s="706"/>
      <c r="BQG70" s="706"/>
      <c r="BQH70" s="706"/>
      <c r="BQI70" s="706"/>
      <c r="BQJ70" s="706"/>
      <c r="BQK70" s="706"/>
      <c r="BQL70" s="706"/>
      <c r="BQM70" s="706"/>
      <c r="BQN70" s="706"/>
      <c r="BQO70" s="706"/>
      <c r="BQP70" s="706"/>
      <c r="BQQ70" s="706"/>
      <c r="BQR70" s="706"/>
      <c r="BQS70" s="706"/>
      <c r="BQT70" s="706"/>
      <c r="BQU70" s="706"/>
      <c r="BQV70" s="706"/>
      <c r="BQW70" s="706"/>
      <c r="BQX70" s="706"/>
      <c r="BQY70" s="706"/>
      <c r="BQZ70" s="706"/>
      <c r="BRA70" s="706"/>
      <c r="BRB70" s="706"/>
      <c r="BRC70" s="706"/>
      <c r="BRD70" s="706"/>
      <c r="BRE70" s="706"/>
      <c r="BRF70" s="706"/>
      <c r="BRG70" s="706"/>
      <c r="BRH70" s="706"/>
      <c r="BRI70" s="706"/>
      <c r="BRJ70" s="706"/>
      <c r="BRK70" s="706"/>
      <c r="BRL70" s="706"/>
      <c r="BRM70" s="706"/>
      <c r="BRN70" s="706"/>
      <c r="BRO70" s="706"/>
      <c r="BRP70" s="706"/>
      <c r="BRQ70" s="706"/>
      <c r="BRR70" s="706"/>
      <c r="BRS70" s="706"/>
      <c r="BRT70" s="706"/>
      <c r="BRU70" s="706"/>
      <c r="BRV70" s="706"/>
      <c r="BRW70" s="706"/>
      <c r="BRX70" s="706"/>
      <c r="BRY70" s="706"/>
      <c r="BRZ70" s="706"/>
      <c r="BSA70" s="706"/>
      <c r="BSB70" s="706"/>
      <c r="BSC70" s="706"/>
      <c r="BSD70" s="706"/>
      <c r="BSE70" s="706"/>
      <c r="BSF70" s="706"/>
      <c r="BSG70" s="706"/>
      <c r="BSH70" s="706"/>
      <c r="BSI70" s="706"/>
      <c r="BSJ70" s="706"/>
      <c r="BSK70" s="706"/>
      <c r="BSL70" s="706"/>
      <c r="BSM70" s="706"/>
      <c r="BSN70" s="706"/>
      <c r="BSO70" s="706"/>
      <c r="BSP70" s="706"/>
      <c r="BSQ70" s="706"/>
      <c r="BSR70" s="706"/>
      <c r="BSS70" s="706"/>
      <c r="BST70" s="706"/>
      <c r="BSU70" s="706"/>
      <c r="BSV70" s="706"/>
      <c r="BSW70" s="706"/>
      <c r="BSX70" s="706"/>
      <c r="BSY70" s="706"/>
      <c r="BSZ70" s="706"/>
      <c r="BTA70" s="706"/>
      <c r="BTB70" s="706"/>
      <c r="BTC70" s="706"/>
      <c r="BTD70" s="706"/>
      <c r="BTE70" s="706"/>
      <c r="BTF70" s="706"/>
      <c r="BTG70" s="706"/>
      <c r="BTH70" s="706"/>
      <c r="BTI70" s="706"/>
      <c r="BTJ70" s="706"/>
      <c r="BTK70" s="706"/>
      <c r="BTL70" s="706"/>
      <c r="BTM70" s="706"/>
      <c r="BTN70" s="706"/>
      <c r="BTO70" s="706"/>
      <c r="BTP70" s="706"/>
      <c r="BTQ70" s="706"/>
      <c r="BTR70" s="706"/>
      <c r="BTS70" s="706"/>
      <c r="BTT70" s="706"/>
      <c r="BTU70" s="706"/>
      <c r="BTV70" s="706"/>
      <c r="BTW70" s="706"/>
      <c r="BTX70" s="706"/>
      <c r="BTY70" s="706"/>
      <c r="BTZ70" s="706"/>
      <c r="BUA70" s="706"/>
      <c r="BUB70" s="706"/>
      <c r="BUC70" s="706"/>
      <c r="BUD70" s="706"/>
      <c r="BUE70" s="706"/>
      <c r="BUF70" s="706"/>
      <c r="BUG70" s="706"/>
      <c r="BUH70" s="706"/>
      <c r="BUI70" s="706"/>
      <c r="BUJ70" s="706"/>
      <c r="BUK70" s="706"/>
      <c r="BUL70" s="706"/>
      <c r="BUM70" s="706"/>
      <c r="BUN70" s="706"/>
      <c r="BUO70" s="706"/>
      <c r="BUP70" s="706"/>
      <c r="BUQ70" s="706"/>
      <c r="BUR70" s="706"/>
      <c r="BUS70" s="706"/>
      <c r="BUT70" s="706"/>
      <c r="BUU70" s="706"/>
      <c r="BUV70" s="706"/>
      <c r="BUW70" s="706"/>
      <c r="BUX70" s="706"/>
      <c r="BUY70" s="706"/>
      <c r="BUZ70" s="706"/>
      <c r="BVA70" s="706"/>
      <c r="BVB70" s="706"/>
      <c r="BVC70" s="706"/>
      <c r="BVD70" s="706"/>
      <c r="BVE70" s="706"/>
      <c r="BVF70" s="706"/>
      <c r="BVG70" s="706"/>
      <c r="BVH70" s="706"/>
      <c r="BVI70" s="706"/>
      <c r="BVJ70" s="706"/>
      <c r="BVK70" s="706"/>
      <c r="BVL70" s="706"/>
      <c r="BVM70" s="706"/>
      <c r="BVN70" s="706"/>
      <c r="BVO70" s="706"/>
      <c r="BVP70" s="706"/>
      <c r="BVQ70" s="706"/>
      <c r="BVR70" s="706"/>
      <c r="BVS70" s="706"/>
      <c r="BVT70" s="706"/>
      <c r="BVU70" s="706"/>
      <c r="BVV70" s="706"/>
      <c r="BVW70" s="706"/>
      <c r="BVX70" s="706"/>
      <c r="BVY70" s="706"/>
      <c r="BVZ70" s="706"/>
      <c r="BWA70" s="706"/>
      <c r="BWB70" s="706"/>
      <c r="BWC70" s="706"/>
      <c r="BWD70" s="706"/>
      <c r="BWE70" s="706"/>
      <c r="BWF70" s="706"/>
      <c r="BWG70" s="706"/>
      <c r="BWH70" s="706"/>
      <c r="BWI70" s="706"/>
      <c r="BWJ70" s="706"/>
      <c r="BWK70" s="706"/>
      <c r="BWL70" s="706"/>
      <c r="BWM70" s="706"/>
      <c r="BWN70" s="706"/>
      <c r="BWO70" s="706"/>
      <c r="BWP70" s="706"/>
      <c r="BWQ70" s="706"/>
      <c r="BWR70" s="706"/>
      <c r="BWS70" s="706"/>
      <c r="BWT70" s="706"/>
      <c r="BWU70" s="706"/>
      <c r="BWV70" s="706"/>
      <c r="BWW70" s="706"/>
      <c r="BWX70" s="706"/>
      <c r="BWY70" s="706"/>
      <c r="BWZ70" s="706"/>
      <c r="BXA70" s="706"/>
      <c r="BXB70" s="706"/>
      <c r="BXC70" s="706"/>
      <c r="BXD70" s="706"/>
      <c r="BXE70" s="706"/>
      <c r="BXF70" s="706"/>
      <c r="BXG70" s="706"/>
      <c r="BXH70" s="706"/>
      <c r="BXI70" s="706"/>
      <c r="BXJ70" s="706"/>
      <c r="BXK70" s="706"/>
      <c r="BXL70" s="706"/>
      <c r="BXM70" s="706"/>
      <c r="BXN70" s="706"/>
      <c r="BXO70" s="706"/>
      <c r="BXP70" s="706"/>
      <c r="BXQ70" s="706"/>
      <c r="BXR70" s="706"/>
      <c r="BXS70" s="706"/>
      <c r="BXT70" s="706"/>
      <c r="BXU70" s="706"/>
      <c r="BXV70" s="706"/>
      <c r="BXW70" s="706"/>
      <c r="BXX70" s="706"/>
      <c r="BXY70" s="706"/>
      <c r="BXZ70" s="706"/>
      <c r="BYA70" s="706"/>
      <c r="BYB70" s="706"/>
      <c r="BYC70" s="706"/>
      <c r="BYD70" s="706"/>
      <c r="BYE70" s="706"/>
      <c r="BYF70" s="706"/>
      <c r="BYG70" s="706"/>
      <c r="BYH70" s="706"/>
      <c r="BYI70" s="706"/>
      <c r="BYJ70" s="706"/>
      <c r="BYK70" s="706"/>
      <c r="BYL70" s="706"/>
      <c r="BYM70" s="706"/>
      <c r="BYN70" s="706"/>
      <c r="BYO70" s="706"/>
      <c r="BYP70" s="706"/>
      <c r="BYQ70" s="706"/>
      <c r="BYR70" s="706"/>
      <c r="BYS70" s="706"/>
      <c r="BYT70" s="706"/>
      <c r="BYU70" s="706"/>
      <c r="BYV70" s="706"/>
      <c r="BYW70" s="706"/>
      <c r="BYX70" s="706"/>
      <c r="BYY70" s="706"/>
      <c r="BYZ70" s="706"/>
      <c r="BZA70" s="706"/>
      <c r="BZB70" s="706"/>
      <c r="BZC70" s="706"/>
      <c r="BZD70" s="706"/>
      <c r="BZE70" s="706"/>
      <c r="BZF70" s="706"/>
      <c r="BZG70" s="706"/>
      <c r="BZH70" s="706"/>
      <c r="BZI70" s="706"/>
      <c r="BZJ70" s="706"/>
      <c r="BZK70" s="706"/>
      <c r="BZL70" s="706"/>
      <c r="BZM70" s="706"/>
      <c r="BZN70" s="706"/>
      <c r="BZO70" s="706"/>
      <c r="BZP70" s="706"/>
      <c r="BZQ70" s="706"/>
      <c r="BZR70" s="706"/>
      <c r="BZS70" s="706"/>
      <c r="BZT70" s="706"/>
      <c r="BZU70" s="706"/>
      <c r="BZV70" s="706"/>
      <c r="BZW70" s="706"/>
      <c r="BZX70" s="706"/>
      <c r="BZY70" s="706"/>
      <c r="BZZ70" s="706"/>
      <c r="CAA70" s="706"/>
      <c r="CAB70" s="706"/>
      <c r="CAC70" s="706"/>
      <c r="CAD70" s="706"/>
      <c r="CAE70" s="706"/>
      <c r="CAF70" s="706"/>
      <c r="CAG70" s="706"/>
      <c r="CAH70" s="706"/>
      <c r="CAI70" s="706"/>
      <c r="CAJ70" s="706"/>
      <c r="CAK70" s="706"/>
      <c r="CAL70" s="706"/>
      <c r="CAM70" s="706"/>
      <c r="CAN70" s="706"/>
      <c r="CAO70" s="706"/>
      <c r="CAP70" s="706"/>
      <c r="CAQ70" s="706"/>
      <c r="CAR70" s="706"/>
      <c r="CAS70" s="706"/>
      <c r="CAT70" s="706"/>
      <c r="CAU70" s="706"/>
      <c r="CAV70" s="706"/>
      <c r="CAW70" s="706"/>
      <c r="CAX70" s="706"/>
      <c r="CAY70" s="706"/>
      <c r="CAZ70" s="706"/>
      <c r="CBA70" s="706"/>
      <c r="CBB70" s="706"/>
      <c r="CBC70" s="706"/>
      <c r="CBD70" s="706"/>
      <c r="CBE70" s="706"/>
      <c r="CBF70" s="706"/>
      <c r="CBG70" s="706"/>
      <c r="CBH70" s="706"/>
      <c r="CBI70" s="706"/>
      <c r="CBJ70" s="706"/>
      <c r="CBK70" s="706"/>
      <c r="CBL70" s="706"/>
      <c r="CBM70" s="706"/>
      <c r="CBN70" s="706"/>
      <c r="CBO70" s="706"/>
      <c r="CBP70" s="706"/>
      <c r="CBQ70" s="706"/>
      <c r="CBR70" s="706"/>
      <c r="CBS70" s="706"/>
      <c r="CBT70" s="706"/>
      <c r="CBU70" s="706"/>
      <c r="CBV70" s="706"/>
      <c r="CBW70" s="706"/>
      <c r="CBX70" s="706"/>
      <c r="CBY70" s="706"/>
      <c r="CBZ70" s="706"/>
      <c r="CCA70" s="706"/>
      <c r="CCB70" s="706"/>
      <c r="CCC70" s="706"/>
      <c r="CCD70" s="706"/>
      <c r="CCE70" s="706"/>
      <c r="CCF70" s="706"/>
      <c r="CCG70" s="706"/>
      <c r="CCH70" s="706"/>
      <c r="CCI70" s="706"/>
      <c r="CCJ70" s="706"/>
      <c r="CCK70" s="706"/>
      <c r="CCL70" s="706"/>
      <c r="CCM70" s="706"/>
      <c r="CCN70" s="706"/>
      <c r="CCO70" s="706"/>
      <c r="CCP70" s="706"/>
      <c r="CCQ70" s="706"/>
      <c r="CCR70" s="706"/>
      <c r="CCS70" s="706"/>
      <c r="CCT70" s="706"/>
      <c r="CCU70" s="706"/>
      <c r="CCV70" s="706"/>
      <c r="CCW70" s="706"/>
      <c r="CCX70" s="706"/>
      <c r="CCY70" s="706"/>
      <c r="CCZ70" s="706"/>
      <c r="CDA70" s="706"/>
      <c r="CDB70" s="706"/>
      <c r="CDC70" s="706"/>
      <c r="CDD70" s="706"/>
      <c r="CDE70" s="706"/>
      <c r="CDF70" s="706"/>
      <c r="CDG70" s="706"/>
      <c r="CDH70" s="706"/>
      <c r="CDI70" s="706"/>
      <c r="CDJ70" s="706"/>
      <c r="CDK70" s="706"/>
      <c r="CDL70" s="706"/>
      <c r="CDM70" s="706"/>
      <c r="CDN70" s="706"/>
      <c r="CDO70" s="706"/>
      <c r="CDP70" s="706"/>
      <c r="CDQ70" s="706"/>
      <c r="CDR70" s="706"/>
      <c r="CDS70" s="706"/>
      <c r="CDT70" s="706"/>
      <c r="CDU70" s="706"/>
      <c r="CDV70" s="706"/>
      <c r="CDW70" s="706"/>
      <c r="CDX70" s="706"/>
      <c r="CDY70" s="706"/>
      <c r="CDZ70" s="706"/>
      <c r="CEA70" s="706"/>
      <c r="CEB70" s="706"/>
      <c r="CEC70" s="706"/>
      <c r="CED70" s="706"/>
      <c r="CEE70" s="706"/>
      <c r="CEF70" s="706"/>
      <c r="CEG70" s="706"/>
      <c r="CEH70" s="706"/>
      <c r="CEI70" s="706"/>
      <c r="CEJ70" s="706"/>
      <c r="CEK70" s="706"/>
      <c r="CEL70" s="706"/>
      <c r="CEM70" s="706"/>
      <c r="CEN70" s="706"/>
      <c r="CEO70" s="706"/>
      <c r="CEP70" s="706"/>
      <c r="CEQ70" s="706"/>
      <c r="CER70" s="706"/>
      <c r="CES70" s="706"/>
      <c r="CET70" s="706"/>
      <c r="CEU70" s="706"/>
      <c r="CEV70" s="706"/>
      <c r="CEW70" s="706"/>
      <c r="CEX70" s="706"/>
      <c r="CEY70" s="706"/>
      <c r="CEZ70" s="706"/>
      <c r="CFA70" s="706"/>
      <c r="CFB70" s="706"/>
      <c r="CFC70" s="706"/>
      <c r="CFD70" s="706"/>
      <c r="CFE70" s="706"/>
      <c r="CFF70" s="706"/>
      <c r="CFG70" s="706"/>
      <c r="CFH70" s="706"/>
      <c r="CFI70" s="706"/>
      <c r="CFJ70" s="706"/>
      <c r="CFK70" s="706"/>
      <c r="CFL70" s="706"/>
      <c r="CFM70" s="706"/>
      <c r="CFN70" s="706"/>
      <c r="CFO70" s="706"/>
      <c r="CFP70" s="706"/>
      <c r="CFQ70" s="706"/>
      <c r="CFR70" s="706"/>
      <c r="CFS70" s="706"/>
      <c r="CFT70" s="706"/>
      <c r="CFU70" s="706"/>
      <c r="CFV70" s="706"/>
      <c r="CFW70" s="706"/>
      <c r="CFX70" s="706"/>
      <c r="CFY70" s="706"/>
      <c r="CFZ70" s="706"/>
      <c r="CGA70" s="706"/>
      <c r="CGB70" s="706"/>
      <c r="CGC70" s="706"/>
      <c r="CGD70" s="706"/>
      <c r="CGE70" s="706"/>
      <c r="CGF70" s="706"/>
      <c r="CGG70" s="706"/>
      <c r="CGH70" s="706"/>
      <c r="CGI70" s="706"/>
      <c r="CGJ70" s="706"/>
      <c r="CGK70" s="706"/>
      <c r="CGL70" s="706"/>
      <c r="CGM70" s="706"/>
      <c r="CGN70" s="706"/>
      <c r="CGO70" s="706"/>
      <c r="CGP70" s="706"/>
      <c r="CGQ70" s="706"/>
      <c r="CGR70" s="706"/>
      <c r="CGS70" s="706"/>
      <c r="CGT70" s="706"/>
      <c r="CGU70" s="706"/>
      <c r="CGV70" s="706"/>
      <c r="CGW70" s="706"/>
      <c r="CGX70" s="706"/>
      <c r="CGY70" s="706"/>
      <c r="CGZ70" s="706"/>
      <c r="CHA70" s="706"/>
      <c r="CHB70" s="706"/>
      <c r="CHC70" s="706"/>
      <c r="CHD70" s="706"/>
      <c r="CHE70" s="706"/>
      <c r="CHF70" s="706"/>
      <c r="CHG70" s="706"/>
      <c r="CHH70" s="706"/>
      <c r="CHI70" s="706"/>
      <c r="CHJ70" s="706"/>
      <c r="CHK70" s="706"/>
      <c r="CHL70" s="706"/>
      <c r="CHM70" s="706"/>
      <c r="CHN70" s="706"/>
      <c r="CHO70" s="706"/>
      <c r="CHP70" s="706"/>
      <c r="CHQ70" s="706"/>
      <c r="CHR70" s="706"/>
      <c r="CHS70" s="706"/>
      <c r="CHT70" s="706"/>
      <c r="CHU70" s="706"/>
      <c r="CHV70" s="706"/>
      <c r="CHW70" s="706"/>
      <c r="CHX70" s="706"/>
      <c r="CHY70" s="706"/>
      <c r="CHZ70" s="706"/>
      <c r="CIA70" s="706"/>
      <c r="CIB70" s="706"/>
      <c r="CIC70" s="706"/>
      <c r="CID70" s="706"/>
      <c r="CIE70" s="706"/>
      <c r="CIF70" s="706"/>
      <c r="CIG70" s="706"/>
      <c r="CIH70" s="706"/>
      <c r="CII70" s="706"/>
      <c r="CIJ70" s="706"/>
      <c r="CIK70" s="706"/>
      <c r="CIL70" s="706"/>
      <c r="CIM70" s="706"/>
      <c r="CIN70" s="706"/>
      <c r="CIO70" s="706"/>
      <c r="CIP70" s="706"/>
      <c r="CIQ70" s="706"/>
      <c r="CIR70" s="706"/>
      <c r="CIS70" s="706"/>
      <c r="CIT70" s="706"/>
      <c r="CIU70" s="706"/>
      <c r="CIV70" s="706"/>
      <c r="CIW70" s="706"/>
      <c r="CIX70" s="706"/>
      <c r="CIY70" s="706"/>
      <c r="CIZ70" s="706"/>
      <c r="CJA70" s="706"/>
      <c r="CJB70" s="706"/>
      <c r="CJC70" s="706"/>
      <c r="CJD70" s="706"/>
      <c r="CJE70" s="706"/>
      <c r="CJF70" s="706"/>
      <c r="CJG70" s="706"/>
      <c r="CJH70" s="706"/>
      <c r="CJI70" s="706"/>
      <c r="CJJ70" s="706"/>
      <c r="CJK70" s="706"/>
      <c r="CJL70" s="706"/>
      <c r="CJM70" s="706"/>
      <c r="CJN70" s="706"/>
      <c r="CJO70" s="706"/>
      <c r="CJP70" s="706"/>
      <c r="CJQ70" s="706"/>
      <c r="CJR70" s="706"/>
      <c r="CJS70" s="706"/>
      <c r="CJT70" s="706"/>
      <c r="CJU70" s="706"/>
      <c r="CJV70" s="706"/>
      <c r="CJW70" s="706"/>
      <c r="CJX70" s="706"/>
      <c r="CJY70" s="706"/>
      <c r="CJZ70" s="706"/>
      <c r="CKA70" s="706"/>
      <c r="CKB70" s="706"/>
      <c r="CKC70" s="706"/>
      <c r="CKD70" s="706"/>
      <c r="CKE70" s="706"/>
      <c r="CKF70" s="706"/>
      <c r="CKG70" s="706"/>
      <c r="CKH70" s="706"/>
      <c r="CKI70" s="706"/>
      <c r="CKJ70" s="706"/>
      <c r="CKK70" s="706"/>
      <c r="CKL70" s="706"/>
      <c r="CKM70" s="706"/>
      <c r="CKN70" s="706"/>
      <c r="CKO70" s="706"/>
      <c r="CKP70" s="706"/>
      <c r="CKQ70" s="706"/>
      <c r="CKR70" s="706"/>
      <c r="CKS70" s="706"/>
      <c r="CKT70" s="706"/>
      <c r="CKU70" s="706"/>
      <c r="CKV70" s="706"/>
      <c r="CKW70" s="706"/>
      <c r="CKX70" s="706"/>
      <c r="CKY70" s="706"/>
      <c r="CKZ70" s="706"/>
      <c r="CLA70" s="706"/>
      <c r="CLB70" s="706"/>
      <c r="CLC70" s="706"/>
      <c r="CLD70" s="706"/>
      <c r="CLE70" s="706"/>
      <c r="CLF70" s="706"/>
      <c r="CLG70" s="706"/>
      <c r="CLH70" s="706"/>
      <c r="CLI70" s="706"/>
      <c r="CLJ70" s="706"/>
      <c r="CLK70" s="706"/>
      <c r="CLL70" s="706"/>
      <c r="CLM70" s="706"/>
      <c r="CLN70" s="706"/>
      <c r="CLO70" s="706"/>
      <c r="CLP70" s="706"/>
      <c r="CLQ70" s="706"/>
      <c r="CLR70" s="706"/>
      <c r="CLS70" s="706"/>
      <c r="CLT70" s="706"/>
      <c r="CLU70" s="706"/>
      <c r="CLV70" s="706"/>
      <c r="CLW70" s="706"/>
      <c r="CLX70" s="706"/>
      <c r="CLY70" s="706"/>
      <c r="CLZ70" s="706"/>
      <c r="CMA70" s="706"/>
      <c r="CMB70" s="706"/>
      <c r="CMC70" s="706"/>
      <c r="CMD70" s="706"/>
      <c r="CME70" s="706"/>
      <c r="CMF70" s="706"/>
      <c r="CMG70" s="706"/>
      <c r="CMH70" s="706"/>
      <c r="CMI70" s="706"/>
      <c r="CMJ70" s="706"/>
      <c r="CMK70" s="706"/>
      <c r="CML70" s="706"/>
      <c r="CMM70" s="706"/>
      <c r="CMN70" s="706"/>
      <c r="CMO70" s="706"/>
      <c r="CMP70" s="706"/>
      <c r="CMQ70" s="706"/>
      <c r="CMR70" s="706"/>
      <c r="CMS70" s="706"/>
      <c r="CMT70" s="706"/>
      <c r="CMU70" s="706"/>
      <c r="CMV70" s="706"/>
      <c r="CMW70" s="706"/>
      <c r="CMX70" s="706"/>
      <c r="CMY70" s="706"/>
      <c r="CMZ70" s="706"/>
      <c r="CNA70" s="706"/>
      <c r="CNB70" s="706"/>
      <c r="CNC70" s="706"/>
      <c r="CND70" s="706"/>
      <c r="CNE70" s="706"/>
      <c r="CNF70" s="706"/>
      <c r="CNG70" s="706"/>
      <c r="CNH70" s="706"/>
      <c r="CNI70" s="706"/>
      <c r="CNJ70" s="706"/>
      <c r="CNK70" s="706"/>
      <c r="CNL70" s="706"/>
      <c r="CNM70" s="706"/>
      <c r="CNN70" s="706"/>
      <c r="CNO70" s="706"/>
      <c r="CNP70" s="706"/>
      <c r="CNQ70" s="706"/>
      <c r="CNR70" s="706"/>
      <c r="CNS70" s="706"/>
      <c r="CNT70" s="706"/>
      <c r="CNU70" s="706"/>
      <c r="CNV70" s="706"/>
      <c r="CNW70" s="706"/>
      <c r="CNX70" s="706"/>
      <c r="CNY70" s="706"/>
      <c r="CNZ70" s="706"/>
      <c r="COA70" s="706"/>
      <c r="COB70" s="706"/>
      <c r="COC70" s="706"/>
      <c r="COD70" s="706"/>
      <c r="COE70" s="706"/>
      <c r="COF70" s="706"/>
      <c r="COG70" s="706"/>
      <c r="COH70" s="706"/>
      <c r="COI70" s="706"/>
      <c r="COJ70" s="706"/>
      <c r="COK70" s="706"/>
      <c r="COL70" s="706"/>
      <c r="COM70" s="706"/>
      <c r="CON70" s="706"/>
      <c r="COO70" s="706"/>
      <c r="COP70" s="706"/>
      <c r="COQ70" s="706"/>
      <c r="COR70" s="706"/>
      <c r="COS70" s="706"/>
      <c r="COT70" s="706"/>
      <c r="COU70" s="706"/>
      <c r="COV70" s="706"/>
      <c r="COW70" s="706"/>
      <c r="COX70" s="706"/>
      <c r="COY70" s="706"/>
      <c r="COZ70" s="706"/>
      <c r="CPA70" s="706"/>
      <c r="CPB70" s="706"/>
      <c r="CPC70" s="706"/>
      <c r="CPD70" s="706"/>
      <c r="CPE70" s="706"/>
      <c r="CPF70" s="706"/>
      <c r="CPG70" s="706"/>
      <c r="CPH70" s="706"/>
      <c r="CPI70" s="706"/>
      <c r="CPJ70" s="706"/>
      <c r="CPK70" s="706"/>
      <c r="CPL70" s="706"/>
      <c r="CPM70" s="706"/>
      <c r="CPN70" s="706"/>
      <c r="CPO70" s="706"/>
      <c r="CPP70" s="706"/>
      <c r="CPQ70" s="706"/>
      <c r="CPR70" s="706"/>
      <c r="CPS70" s="706"/>
      <c r="CPT70" s="706"/>
      <c r="CPU70" s="706"/>
      <c r="CPV70" s="706"/>
      <c r="CPW70" s="706"/>
      <c r="CPX70" s="706"/>
      <c r="CPY70" s="706"/>
      <c r="CPZ70" s="706"/>
      <c r="CQA70" s="706"/>
      <c r="CQB70" s="706"/>
      <c r="CQC70" s="706"/>
      <c r="CQD70" s="706"/>
      <c r="CQE70" s="706"/>
      <c r="CQF70" s="706"/>
      <c r="CQG70" s="706"/>
      <c r="CQH70" s="706"/>
      <c r="CQI70" s="706"/>
      <c r="CQJ70" s="706"/>
      <c r="CQK70" s="706"/>
      <c r="CQL70" s="706"/>
      <c r="CQM70" s="706"/>
      <c r="CQN70" s="706"/>
      <c r="CQO70" s="706"/>
      <c r="CQP70" s="706"/>
      <c r="CQQ70" s="706"/>
      <c r="CQR70" s="706"/>
      <c r="CQS70" s="706"/>
      <c r="CQT70" s="706"/>
      <c r="CQU70" s="706"/>
      <c r="CQV70" s="706"/>
      <c r="CQW70" s="706"/>
      <c r="CQX70" s="706"/>
      <c r="CQY70" s="706"/>
      <c r="CQZ70" s="706"/>
      <c r="CRA70" s="706"/>
      <c r="CRB70" s="706"/>
      <c r="CRC70" s="706"/>
      <c r="CRD70" s="706"/>
      <c r="CRE70" s="706"/>
      <c r="CRF70" s="706"/>
      <c r="CRG70" s="706"/>
      <c r="CRH70" s="706"/>
      <c r="CRI70" s="706"/>
      <c r="CRJ70" s="706"/>
      <c r="CRK70" s="706"/>
      <c r="CRL70" s="706"/>
      <c r="CRM70" s="706"/>
      <c r="CRN70" s="706"/>
      <c r="CRO70" s="706"/>
      <c r="CRP70" s="706"/>
      <c r="CRQ70" s="706"/>
      <c r="CRR70" s="706"/>
      <c r="CRS70" s="706"/>
      <c r="CRT70" s="706"/>
      <c r="CRU70" s="706"/>
      <c r="CRV70" s="706"/>
      <c r="CRW70" s="706"/>
      <c r="CRX70" s="706"/>
      <c r="CRY70" s="706"/>
      <c r="CRZ70" s="706"/>
      <c r="CSA70" s="706"/>
      <c r="CSB70" s="706"/>
      <c r="CSC70" s="706"/>
      <c r="CSD70" s="706"/>
      <c r="CSE70" s="706"/>
      <c r="CSF70" s="706"/>
      <c r="CSG70" s="706"/>
      <c r="CSH70" s="706"/>
      <c r="CSI70" s="706"/>
      <c r="CSJ70" s="706"/>
      <c r="CSK70" s="706"/>
      <c r="CSL70" s="706"/>
      <c r="CSM70" s="706"/>
      <c r="CSN70" s="706"/>
      <c r="CSO70" s="706"/>
      <c r="CSP70" s="706"/>
      <c r="CSQ70" s="706"/>
      <c r="CSR70" s="706"/>
      <c r="CSS70" s="706"/>
      <c r="CST70" s="706"/>
      <c r="CSU70" s="706"/>
      <c r="CSV70" s="706"/>
      <c r="CSW70" s="706"/>
      <c r="CSX70" s="706"/>
      <c r="CSY70" s="706"/>
      <c r="CSZ70" s="706"/>
      <c r="CTA70" s="706"/>
      <c r="CTB70" s="706"/>
      <c r="CTC70" s="706"/>
      <c r="CTD70" s="706"/>
      <c r="CTE70" s="706"/>
      <c r="CTF70" s="706"/>
      <c r="CTG70" s="706"/>
      <c r="CTH70" s="706"/>
      <c r="CTI70" s="706"/>
      <c r="CTJ70" s="706"/>
      <c r="CTK70" s="706"/>
      <c r="CTL70" s="706"/>
      <c r="CTM70" s="706"/>
      <c r="CTN70" s="706"/>
      <c r="CTO70" s="706"/>
      <c r="CTP70" s="706"/>
      <c r="CTQ70" s="706"/>
      <c r="CTR70" s="706"/>
      <c r="CTS70" s="706"/>
      <c r="CTT70" s="706"/>
      <c r="CTU70" s="706"/>
      <c r="CTV70" s="706"/>
      <c r="CTW70" s="706"/>
      <c r="CTX70" s="706"/>
      <c r="CTY70" s="706"/>
      <c r="CTZ70" s="706"/>
      <c r="CUA70" s="706"/>
      <c r="CUB70" s="706"/>
      <c r="CUC70" s="706"/>
      <c r="CUD70" s="706"/>
      <c r="CUE70" s="706"/>
      <c r="CUF70" s="706"/>
      <c r="CUG70" s="706"/>
      <c r="CUH70" s="706"/>
      <c r="CUI70" s="706"/>
      <c r="CUJ70" s="706"/>
      <c r="CUK70" s="706"/>
      <c r="CUL70" s="706"/>
      <c r="CUM70" s="706"/>
      <c r="CUN70" s="706"/>
      <c r="CUO70" s="706"/>
      <c r="CUP70" s="706"/>
      <c r="CUQ70" s="706"/>
      <c r="CUR70" s="706"/>
      <c r="CUS70" s="706"/>
      <c r="CUT70" s="706"/>
      <c r="CUU70" s="706"/>
      <c r="CUV70" s="706"/>
      <c r="CUW70" s="706"/>
      <c r="CUX70" s="706"/>
      <c r="CUY70" s="706"/>
      <c r="CUZ70" s="706"/>
      <c r="CVA70" s="706"/>
      <c r="CVB70" s="706"/>
      <c r="CVC70" s="706"/>
      <c r="CVD70" s="706"/>
      <c r="CVE70" s="706"/>
      <c r="CVF70" s="706"/>
      <c r="CVG70" s="706"/>
      <c r="CVH70" s="706"/>
      <c r="CVI70" s="706"/>
      <c r="CVJ70" s="706"/>
      <c r="CVK70" s="706"/>
      <c r="CVL70" s="706"/>
      <c r="CVM70" s="706"/>
      <c r="CVN70" s="706"/>
      <c r="CVO70" s="706"/>
      <c r="CVP70" s="706"/>
      <c r="CVQ70" s="706"/>
      <c r="CVR70" s="706"/>
      <c r="CVS70" s="706"/>
      <c r="CVT70" s="706"/>
      <c r="CVU70" s="706"/>
      <c r="CVV70" s="706"/>
      <c r="CVW70" s="706"/>
      <c r="CVX70" s="706"/>
      <c r="CVY70" s="706"/>
      <c r="CVZ70" s="706"/>
      <c r="CWA70" s="706"/>
      <c r="CWB70" s="706"/>
      <c r="CWC70" s="706"/>
      <c r="CWD70" s="706"/>
      <c r="CWE70" s="706"/>
      <c r="CWF70" s="706"/>
      <c r="CWG70" s="706"/>
      <c r="CWH70" s="706"/>
      <c r="CWI70" s="706"/>
      <c r="CWJ70" s="706"/>
      <c r="CWK70" s="706"/>
      <c r="CWL70" s="706"/>
      <c r="CWM70" s="706"/>
      <c r="CWN70" s="706"/>
      <c r="CWO70" s="706"/>
      <c r="CWP70" s="706"/>
      <c r="CWQ70" s="706"/>
      <c r="CWR70" s="706"/>
      <c r="CWS70" s="706"/>
      <c r="CWT70" s="706"/>
      <c r="CWU70" s="706"/>
      <c r="CWV70" s="706"/>
      <c r="CWW70" s="706"/>
      <c r="CWX70" s="706"/>
      <c r="CWY70" s="706"/>
      <c r="CWZ70" s="706"/>
      <c r="CXA70" s="706"/>
      <c r="CXB70" s="706"/>
      <c r="CXC70" s="706"/>
      <c r="CXD70" s="706"/>
      <c r="CXE70" s="706"/>
      <c r="CXF70" s="706"/>
      <c r="CXG70" s="706"/>
      <c r="CXH70" s="706"/>
      <c r="CXI70" s="706"/>
      <c r="CXJ70" s="706"/>
      <c r="CXK70" s="706"/>
      <c r="CXL70" s="706"/>
      <c r="CXM70" s="706"/>
      <c r="CXN70" s="706"/>
      <c r="CXO70" s="706"/>
      <c r="CXP70" s="706"/>
      <c r="CXQ70" s="706"/>
      <c r="CXR70" s="706"/>
      <c r="CXS70" s="706"/>
      <c r="CXT70" s="706"/>
      <c r="CXU70" s="706"/>
      <c r="CXV70" s="706"/>
      <c r="CXW70" s="706"/>
      <c r="CXX70" s="706"/>
      <c r="CXY70" s="706"/>
      <c r="CXZ70" s="706"/>
      <c r="CYA70" s="706"/>
      <c r="CYB70" s="706"/>
      <c r="CYC70" s="706"/>
      <c r="CYD70" s="706"/>
      <c r="CYE70" s="706"/>
      <c r="CYF70" s="706"/>
      <c r="CYG70" s="706"/>
      <c r="CYH70" s="706"/>
      <c r="CYI70" s="706"/>
      <c r="CYJ70" s="706"/>
      <c r="CYK70" s="706"/>
      <c r="CYL70" s="706"/>
      <c r="CYM70" s="706"/>
      <c r="CYN70" s="706"/>
      <c r="CYO70" s="706"/>
      <c r="CYP70" s="706"/>
      <c r="CYQ70" s="706"/>
      <c r="CYR70" s="706"/>
      <c r="CYS70" s="706"/>
      <c r="CYT70" s="706"/>
      <c r="CYU70" s="706"/>
      <c r="CYV70" s="706"/>
      <c r="CYW70" s="706"/>
      <c r="CYX70" s="706"/>
      <c r="CYY70" s="706"/>
      <c r="CYZ70" s="706"/>
      <c r="CZA70" s="706"/>
      <c r="CZB70" s="706"/>
      <c r="CZC70" s="706"/>
      <c r="CZD70" s="706"/>
      <c r="CZE70" s="706"/>
      <c r="CZF70" s="706"/>
      <c r="CZG70" s="706"/>
      <c r="CZH70" s="706"/>
      <c r="CZI70" s="706"/>
      <c r="CZJ70" s="706"/>
      <c r="CZK70" s="706"/>
      <c r="CZL70" s="706"/>
      <c r="CZM70" s="706"/>
      <c r="CZN70" s="706"/>
      <c r="CZO70" s="706"/>
      <c r="CZP70" s="706"/>
      <c r="CZQ70" s="706"/>
      <c r="CZR70" s="706"/>
      <c r="CZS70" s="706"/>
      <c r="CZT70" s="706"/>
      <c r="CZU70" s="706"/>
      <c r="CZV70" s="706"/>
      <c r="CZW70" s="706"/>
      <c r="CZX70" s="706"/>
      <c r="CZY70" s="706"/>
      <c r="CZZ70" s="706"/>
      <c r="DAA70" s="706"/>
      <c r="DAB70" s="706"/>
      <c r="DAC70" s="706"/>
      <c r="DAD70" s="706"/>
      <c r="DAE70" s="706"/>
      <c r="DAF70" s="706"/>
      <c r="DAG70" s="706"/>
      <c r="DAH70" s="706"/>
      <c r="DAI70" s="706"/>
      <c r="DAJ70" s="706"/>
      <c r="DAK70" s="706"/>
      <c r="DAL70" s="706"/>
      <c r="DAM70" s="706"/>
      <c r="DAN70" s="706"/>
      <c r="DAO70" s="706"/>
      <c r="DAP70" s="706"/>
      <c r="DAQ70" s="706"/>
      <c r="DAR70" s="706"/>
      <c r="DAS70" s="706"/>
      <c r="DAT70" s="706"/>
      <c r="DAU70" s="706"/>
      <c r="DAV70" s="706"/>
      <c r="DAW70" s="706"/>
      <c r="DAX70" s="706"/>
      <c r="DAY70" s="706"/>
      <c r="DAZ70" s="706"/>
      <c r="DBA70" s="706"/>
      <c r="DBB70" s="706"/>
      <c r="DBC70" s="706"/>
      <c r="DBD70" s="706"/>
      <c r="DBE70" s="706"/>
      <c r="DBF70" s="706"/>
      <c r="DBG70" s="706"/>
      <c r="DBH70" s="706"/>
      <c r="DBI70" s="706"/>
      <c r="DBJ70" s="706"/>
      <c r="DBK70" s="706"/>
      <c r="DBL70" s="706"/>
      <c r="DBM70" s="706"/>
      <c r="DBN70" s="706"/>
      <c r="DBO70" s="706"/>
      <c r="DBP70" s="706"/>
      <c r="DBQ70" s="706"/>
      <c r="DBR70" s="706"/>
      <c r="DBS70" s="706"/>
      <c r="DBT70" s="706"/>
      <c r="DBU70" s="706"/>
      <c r="DBV70" s="706"/>
      <c r="DBW70" s="706"/>
      <c r="DBX70" s="706"/>
      <c r="DBY70" s="706"/>
      <c r="DBZ70" s="706"/>
      <c r="DCA70" s="706"/>
      <c r="DCB70" s="706"/>
      <c r="DCC70" s="706"/>
      <c r="DCD70" s="706"/>
      <c r="DCE70" s="706"/>
      <c r="DCF70" s="706"/>
      <c r="DCG70" s="706"/>
      <c r="DCH70" s="706"/>
      <c r="DCI70" s="706"/>
      <c r="DCJ70" s="706"/>
      <c r="DCK70" s="706"/>
      <c r="DCL70" s="706"/>
      <c r="DCM70" s="706"/>
      <c r="DCN70" s="706"/>
      <c r="DCO70" s="706"/>
      <c r="DCP70" s="706"/>
      <c r="DCQ70" s="706"/>
      <c r="DCR70" s="706"/>
      <c r="DCS70" s="706"/>
      <c r="DCT70" s="706"/>
      <c r="DCU70" s="706"/>
      <c r="DCV70" s="706"/>
      <c r="DCW70" s="706"/>
      <c r="DCX70" s="706"/>
      <c r="DCY70" s="706"/>
      <c r="DCZ70" s="706"/>
      <c r="DDA70" s="706"/>
      <c r="DDB70" s="706"/>
      <c r="DDC70" s="706"/>
      <c r="DDD70" s="706"/>
      <c r="DDE70" s="706"/>
      <c r="DDF70" s="706"/>
      <c r="DDG70" s="706"/>
      <c r="DDH70" s="706"/>
      <c r="DDI70" s="706"/>
      <c r="DDJ70" s="706"/>
      <c r="DDK70" s="706"/>
      <c r="DDL70" s="706"/>
      <c r="DDM70" s="706"/>
      <c r="DDN70" s="706"/>
      <c r="DDO70" s="706"/>
      <c r="DDP70" s="706"/>
      <c r="DDQ70" s="706"/>
      <c r="DDR70" s="706"/>
      <c r="DDS70" s="706"/>
      <c r="DDT70" s="706"/>
      <c r="DDU70" s="706"/>
      <c r="DDV70" s="706"/>
      <c r="DDW70" s="706"/>
      <c r="DDX70" s="706"/>
      <c r="DDY70" s="706"/>
      <c r="DDZ70" s="706"/>
      <c r="DEA70" s="706"/>
      <c r="DEB70" s="706"/>
      <c r="DEC70" s="706"/>
      <c r="DED70" s="706"/>
      <c r="DEE70" s="706"/>
      <c r="DEF70" s="706"/>
      <c r="DEG70" s="706"/>
      <c r="DEH70" s="706"/>
      <c r="DEI70" s="706"/>
      <c r="DEJ70" s="706"/>
      <c r="DEK70" s="706"/>
      <c r="DEL70" s="706"/>
      <c r="DEM70" s="706"/>
      <c r="DEN70" s="706"/>
      <c r="DEO70" s="706"/>
      <c r="DEP70" s="706"/>
      <c r="DEQ70" s="706"/>
      <c r="DER70" s="706"/>
      <c r="DES70" s="706"/>
      <c r="DET70" s="706"/>
      <c r="DEU70" s="706"/>
      <c r="DEV70" s="706"/>
      <c r="DEW70" s="706"/>
      <c r="DEX70" s="706"/>
      <c r="DEY70" s="706"/>
      <c r="DEZ70" s="706"/>
      <c r="DFA70" s="706"/>
      <c r="DFB70" s="706"/>
      <c r="DFC70" s="706"/>
      <c r="DFD70" s="706"/>
      <c r="DFE70" s="706"/>
      <c r="DFF70" s="706"/>
      <c r="DFG70" s="706"/>
      <c r="DFH70" s="706"/>
      <c r="DFI70" s="706"/>
      <c r="DFJ70" s="706"/>
      <c r="DFK70" s="706"/>
      <c r="DFL70" s="706"/>
      <c r="DFM70" s="706"/>
      <c r="DFN70" s="706"/>
      <c r="DFO70" s="706"/>
      <c r="DFP70" s="706"/>
      <c r="DFQ70" s="706"/>
      <c r="DFR70" s="706"/>
      <c r="DFS70" s="706"/>
      <c r="DFT70" s="706"/>
      <c r="DFU70" s="706"/>
      <c r="DFV70" s="706"/>
      <c r="DFW70" s="706"/>
      <c r="DFX70" s="706"/>
      <c r="DFY70" s="706"/>
      <c r="DFZ70" s="706"/>
      <c r="DGA70" s="706"/>
      <c r="DGB70" s="706"/>
      <c r="DGC70" s="706"/>
      <c r="DGD70" s="706"/>
      <c r="DGE70" s="706"/>
      <c r="DGF70" s="706"/>
      <c r="DGG70" s="706"/>
      <c r="DGH70" s="706"/>
      <c r="DGI70" s="706"/>
      <c r="DGJ70" s="706"/>
      <c r="DGK70" s="706"/>
      <c r="DGL70" s="706"/>
      <c r="DGM70" s="706"/>
      <c r="DGN70" s="706"/>
      <c r="DGO70" s="706"/>
      <c r="DGP70" s="706"/>
      <c r="DGQ70" s="706"/>
      <c r="DGR70" s="706"/>
      <c r="DGS70" s="706"/>
      <c r="DGT70" s="706"/>
      <c r="DGU70" s="706"/>
      <c r="DGV70" s="706"/>
      <c r="DGW70" s="706"/>
      <c r="DGX70" s="706"/>
      <c r="DGY70" s="706"/>
      <c r="DGZ70" s="706"/>
      <c r="DHA70" s="706"/>
      <c r="DHB70" s="706"/>
      <c r="DHC70" s="706"/>
      <c r="DHD70" s="706"/>
      <c r="DHE70" s="706"/>
      <c r="DHF70" s="706"/>
      <c r="DHG70" s="706"/>
      <c r="DHH70" s="706"/>
      <c r="DHI70" s="706"/>
      <c r="DHJ70" s="706"/>
      <c r="DHK70" s="706"/>
      <c r="DHL70" s="706"/>
      <c r="DHM70" s="706"/>
      <c r="DHN70" s="706"/>
      <c r="DHO70" s="706"/>
      <c r="DHP70" s="706"/>
      <c r="DHQ70" s="706"/>
      <c r="DHR70" s="706"/>
      <c r="DHS70" s="706"/>
      <c r="DHT70" s="706"/>
      <c r="DHU70" s="706"/>
      <c r="DHV70" s="706"/>
      <c r="DHW70" s="706"/>
      <c r="DHX70" s="706"/>
      <c r="DHY70" s="706"/>
      <c r="DHZ70" s="706"/>
      <c r="DIA70" s="706"/>
      <c r="DIB70" s="706"/>
      <c r="DIC70" s="706"/>
      <c r="DID70" s="706"/>
      <c r="DIE70" s="706"/>
      <c r="DIF70" s="706"/>
      <c r="DIG70" s="706"/>
      <c r="DIH70" s="706"/>
      <c r="DII70" s="706"/>
      <c r="DIJ70" s="706"/>
      <c r="DIK70" s="706"/>
      <c r="DIL70" s="706"/>
      <c r="DIM70" s="706"/>
      <c r="DIN70" s="706"/>
      <c r="DIO70" s="706"/>
      <c r="DIP70" s="706"/>
      <c r="DIQ70" s="706"/>
      <c r="DIR70" s="706"/>
      <c r="DIS70" s="706"/>
      <c r="DIT70" s="706"/>
      <c r="DIU70" s="706"/>
      <c r="DIV70" s="706"/>
      <c r="DIW70" s="706"/>
      <c r="DIX70" s="706"/>
      <c r="DIY70" s="706"/>
      <c r="DIZ70" s="706"/>
      <c r="DJA70" s="706"/>
      <c r="DJB70" s="706"/>
      <c r="DJC70" s="706"/>
      <c r="DJD70" s="706"/>
      <c r="DJE70" s="706"/>
      <c r="DJF70" s="706"/>
      <c r="DJG70" s="706"/>
      <c r="DJH70" s="706"/>
      <c r="DJI70" s="706"/>
      <c r="DJJ70" s="706"/>
      <c r="DJK70" s="706"/>
      <c r="DJL70" s="706"/>
      <c r="DJM70" s="706"/>
      <c r="DJN70" s="706"/>
      <c r="DJO70" s="706"/>
      <c r="DJP70" s="706"/>
      <c r="DJQ70" s="706"/>
      <c r="DJR70" s="706"/>
      <c r="DJS70" s="706"/>
      <c r="DJT70" s="706"/>
      <c r="DJU70" s="706"/>
      <c r="DJV70" s="706"/>
      <c r="DJW70" s="706"/>
      <c r="DJX70" s="706"/>
      <c r="DJY70" s="706"/>
      <c r="DJZ70" s="706"/>
      <c r="DKA70" s="706"/>
      <c r="DKB70" s="706"/>
      <c r="DKC70" s="706"/>
      <c r="DKD70" s="706"/>
      <c r="DKE70" s="706"/>
      <c r="DKF70" s="706"/>
      <c r="DKG70" s="706"/>
      <c r="DKH70" s="706"/>
      <c r="DKI70" s="706"/>
      <c r="DKJ70" s="706"/>
      <c r="DKK70" s="706"/>
      <c r="DKL70" s="706"/>
      <c r="DKM70" s="706"/>
      <c r="DKN70" s="706"/>
      <c r="DKO70" s="706"/>
      <c r="DKP70" s="706"/>
      <c r="DKQ70" s="706"/>
      <c r="DKR70" s="706"/>
      <c r="DKS70" s="706"/>
      <c r="DKT70" s="706"/>
      <c r="DKU70" s="706"/>
      <c r="DKV70" s="706"/>
      <c r="DKW70" s="706"/>
      <c r="DKX70" s="706"/>
      <c r="DKY70" s="706"/>
      <c r="DKZ70" s="706"/>
      <c r="DLA70" s="706"/>
      <c r="DLB70" s="706"/>
      <c r="DLC70" s="706"/>
      <c r="DLD70" s="706"/>
      <c r="DLE70" s="706"/>
      <c r="DLF70" s="706"/>
      <c r="DLG70" s="706"/>
      <c r="DLH70" s="706"/>
      <c r="DLI70" s="706"/>
      <c r="DLJ70" s="706"/>
      <c r="DLK70" s="706"/>
      <c r="DLL70" s="706"/>
      <c r="DLM70" s="706"/>
      <c r="DLN70" s="706"/>
      <c r="DLO70" s="706"/>
      <c r="DLP70" s="706"/>
      <c r="DLQ70" s="706"/>
      <c r="DLR70" s="706"/>
      <c r="DLS70" s="706"/>
      <c r="DLT70" s="706"/>
      <c r="DLU70" s="706"/>
      <c r="DLV70" s="706"/>
      <c r="DLW70" s="706"/>
      <c r="DLX70" s="706"/>
      <c r="DLY70" s="706"/>
      <c r="DLZ70" s="706"/>
      <c r="DMA70" s="706"/>
      <c r="DMB70" s="706"/>
      <c r="DMC70" s="706"/>
      <c r="DMD70" s="706"/>
      <c r="DME70" s="706"/>
      <c r="DMF70" s="706"/>
      <c r="DMG70" s="706"/>
      <c r="DMH70" s="706"/>
      <c r="DMI70" s="706"/>
      <c r="DMJ70" s="706"/>
      <c r="DMK70" s="706"/>
      <c r="DML70" s="706"/>
      <c r="DMM70" s="706"/>
      <c r="DMN70" s="706"/>
      <c r="DMO70" s="706"/>
      <c r="DMP70" s="706"/>
      <c r="DMQ70" s="706"/>
      <c r="DMR70" s="706"/>
      <c r="DMS70" s="706"/>
      <c r="DMT70" s="706"/>
      <c r="DMU70" s="706"/>
      <c r="DMV70" s="706"/>
      <c r="DMW70" s="706"/>
      <c r="DMX70" s="706"/>
      <c r="DMY70" s="706"/>
      <c r="DMZ70" s="706"/>
      <c r="DNA70" s="706"/>
      <c r="DNB70" s="706"/>
      <c r="DNC70" s="706"/>
      <c r="DND70" s="706"/>
      <c r="DNE70" s="706"/>
      <c r="DNF70" s="706"/>
      <c r="DNG70" s="706"/>
      <c r="DNH70" s="706"/>
      <c r="DNI70" s="706"/>
      <c r="DNJ70" s="706"/>
      <c r="DNK70" s="706"/>
      <c r="DNL70" s="706"/>
      <c r="DNM70" s="706"/>
      <c r="DNN70" s="706"/>
      <c r="DNO70" s="706"/>
      <c r="DNP70" s="706"/>
      <c r="DNQ70" s="706"/>
      <c r="DNR70" s="706"/>
      <c r="DNS70" s="706"/>
      <c r="DNT70" s="706"/>
      <c r="DNU70" s="706"/>
      <c r="DNV70" s="706"/>
      <c r="DNW70" s="706"/>
      <c r="DNX70" s="706"/>
      <c r="DNY70" s="706"/>
      <c r="DNZ70" s="706"/>
      <c r="DOA70" s="706"/>
      <c r="DOB70" s="706"/>
      <c r="DOC70" s="706"/>
      <c r="DOD70" s="706"/>
      <c r="DOE70" s="706"/>
      <c r="DOF70" s="706"/>
      <c r="DOG70" s="706"/>
      <c r="DOH70" s="706"/>
      <c r="DOI70" s="706"/>
      <c r="DOJ70" s="706"/>
      <c r="DOK70" s="706"/>
      <c r="DOL70" s="706"/>
      <c r="DOM70" s="706"/>
      <c r="DON70" s="706"/>
      <c r="DOO70" s="706"/>
      <c r="DOP70" s="706"/>
      <c r="DOQ70" s="706"/>
      <c r="DOR70" s="706"/>
      <c r="DOS70" s="706"/>
      <c r="DOT70" s="706"/>
      <c r="DOU70" s="706"/>
      <c r="DOV70" s="706"/>
      <c r="DOW70" s="706"/>
      <c r="DOX70" s="706"/>
      <c r="DOY70" s="706"/>
      <c r="DOZ70" s="706"/>
      <c r="DPA70" s="706"/>
      <c r="DPB70" s="706"/>
      <c r="DPC70" s="706"/>
      <c r="DPD70" s="706"/>
      <c r="DPE70" s="706"/>
      <c r="DPF70" s="706"/>
      <c r="DPG70" s="706"/>
      <c r="DPH70" s="706"/>
      <c r="DPI70" s="706"/>
      <c r="DPJ70" s="706"/>
      <c r="DPK70" s="706"/>
      <c r="DPL70" s="706"/>
      <c r="DPM70" s="706"/>
      <c r="DPN70" s="706"/>
      <c r="DPO70" s="706"/>
      <c r="DPP70" s="706"/>
      <c r="DPQ70" s="706"/>
      <c r="DPR70" s="706"/>
      <c r="DPS70" s="706"/>
      <c r="DPT70" s="706"/>
      <c r="DPU70" s="706"/>
      <c r="DPV70" s="706"/>
      <c r="DPW70" s="706"/>
      <c r="DPX70" s="706"/>
      <c r="DPY70" s="706"/>
      <c r="DPZ70" s="706"/>
      <c r="DQA70" s="706"/>
      <c r="DQB70" s="706"/>
      <c r="DQC70" s="706"/>
      <c r="DQD70" s="706"/>
      <c r="DQE70" s="706"/>
      <c r="DQF70" s="706"/>
      <c r="DQG70" s="706"/>
      <c r="DQH70" s="706"/>
      <c r="DQI70" s="706"/>
      <c r="DQJ70" s="706"/>
      <c r="DQK70" s="706"/>
      <c r="DQL70" s="706"/>
      <c r="DQM70" s="706"/>
      <c r="DQN70" s="706"/>
      <c r="DQO70" s="706"/>
      <c r="DQP70" s="706"/>
      <c r="DQQ70" s="706"/>
      <c r="DQR70" s="706"/>
      <c r="DQS70" s="706"/>
      <c r="DQT70" s="706"/>
      <c r="DQU70" s="706"/>
      <c r="DQV70" s="706"/>
      <c r="DQW70" s="706"/>
      <c r="DQX70" s="706"/>
      <c r="DQY70" s="706"/>
      <c r="DQZ70" s="706"/>
      <c r="DRA70" s="706"/>
      <c r="DRB70" s="706"/>
      <c r="DRC70" s="706"/>
      <c r="DRD70" s="706"/>
      <c r="DRE70" s="706"/>
      <c r="DRF70" s="706"/>
      <c r="DRG70" s="706"/>
      <c r="DRH70" s="706"/>
      <c r="DRI70" s="706"/>
      <c r="DRJ70" s="706"/>
      <c r="DRK70" s="706"/>
      <c r="DRL70" s="706"/>
      <c r="DRM70" s="706"/>
      <c r="DRN70" s="706"/>
      <c r="DRO70" s="706"/>
      <c r="DRP70" s="706"/>
      <c r="DRQ70" s="706"/>
      <c r="DRR70" s="706"/>
      <c r="DRS70" s="706"/>
      <c r="DRT70" s="706"/>
      <c r="DRU70" s="706"/>
      <c r="DRV70" s="706"/>
      <c r="DRW70" s="706"/>
      <c r="DRX70" s="706"/>
      <c r="DRY70" s="706"/>
      <c r="DRZ70" s="706"/>
      <c r="DSA70" s="706"/>
      <c r="DSB70" s="706"/>
      <c r="DSC70" s="706"/>
      <c r="DSD70" s="706"/>
      <c r="DSE70" s="706"/>
      <c r="DSF70" s="706"/>
      <c r="DSG70" s="706"/>
      <c r="DSH70" s="706"/>
      <c r="DSI70" s="706"/>
      <c r="DSJ70" s="706"/>
      <c r="DSK70" s="706"/>
      <c r="DSL70" s="706"/>
      <c r="DSM70" s="706"/>
      <c r="DSN70" s="706"/>
      <c r="DSO70" s="706"/>
      <c r="DSP70" s="706"/>
      <c r="DSQ70" s="706"/>
      <c r="DSR70" s="706"/>
      <c r="DSS70" s="706"/>
      <c r="DST70" s="706"/>
      <c r="DSU70" s="706"/>
      <c r="DSV70" s="706"/>
      <c r="DSW70" s="706"/>
      <c r="DSX70" s="706"/>
      <c r="DSY70" s="706"/>
      <c r="DSZ70" s="706"/>
      <c r="DTA70" s="706"/>
      <c r="DTB70" s="706"/>
      <c r="DTC70" s="706"/>
      <c r="DTD70" s="706"/>
      <c r="DTE70" s="706"/>
      <c r="DTF70" s="706"/>
      <c r="DTG70" s="706"/>
      <c r="DTH70" s="706"/>
      <c r="DTI70" s="706"/>
      <c r="DTJ70" s="706"/>
      <c r="DTK70" s="706"/>
      <c r="DTL70" s="706"/>
      <c r="DTM70" s="706"/>
      <c r="DTN70" s="706"/>
      <c r="DTO70" s="706"/>
      <c r="DTP70" s="706"/>
      <c r="DTQ70" s="706"/>
      <c r="DTR70" s="706"/>
      <c r="DTS70" s="706"/>
      <c r="DTT70" s="706"/>
      <c r="DTU70" s="706"/>
      <c r="DTV70" s="706"/>
      <c r="DTW70" s="706"/>
      <c r="DTX70" s="706"/>
      <c r="DTY70" s="706"/>
      <c r="DTZ70" s="706"/>
      <c r="DUA70" s="706"/>
      <c r="DUB70" s="706"/>
      <c r="DUC70" s="706"/>
      <c r="DUD70" s="706"/>
      <c r="DUE70" s="706"/>
      <c r="DUF70" s="706"/>
      <c r="DUG70" s="706"/>
      <c r="DUH70" s="706"/>
      <c r="DUI70" s="706"/>
      <c r="DUJ70" s="706"/>
      <c r="DUK70" s="706"/>
      <c r="DUL70" s="706"/>
      <c r="DUM70" s="706"/>
      <c r="DUN70" s="706"/>
      <c r="DUO70" s="706"/>
      <c r="DUP70" s="706"/>
      <c r="DUQ70" s="706"/>
      <c r="DUR70" s="706"/>
      <c r="DUS70" s="706"/>
      <c r="DUT70" s="706"/>
      <c r="DUU70" s="706"/>
      <c r="DUV70" s="706"/>
      <c r="DUW70" s="706"/>
      <c r="DUX70" s="706"/>
      <c r="DUY70" s="706"/>
      <c r="DUZ70" s="706"/>
      <c r="DVA70" s="706"/>
      <c r="DVB70" s="706"/>
      <c r="DVC70" s="706"/>
      <c r="DVD70" s="706"/>
      <c r="DVE70" s="706"/>
      <c r="DVF70" s="706"/>
      <c r="DVG70" s="706"/>
      <c r="DVH70" s="706"/>
      <c r="DVI70" s="706"/>
      <c r="DVJ70" s="706"/>
      <c r="DVK70" s="706"/>
      <c r="DVL70" s="706"/>
      <c r="DVM70" s="706"/>
      <c r="DVN70" s="706"/>
      <c r="DVO70" s="706"/>
      <c r="DVP70" s="706"/>
      <c r="DVQ70" s="706"/>
      <c r="DVR70" s="706"/>
      <c r="DVS70" s="706"/>
      <c r="DVT70" s="706"/>
      <c r="DVU70" s="706"/>
      <c r="DVV70" s="706"/>
      <c r="DVW70" s="706"/>
      <c r="DVX70" s="706"/>
      <c r="DVY70" s="706"/>
      <c r="DVZ70" s="706"/>
      <c r="DWA70" s="706"/>
      <c r="DWB70" s="706"/>
      <c r="DWC70" s="706"/>
      <c r="DWD70" s="706"/>
      <c r="DWE70" s="706"/>
      <c r="DWF70" s="706"/>
      <c r="DWG70" s="706"/>
      <c r="DWH70" s="706"/>
      <c r="DWI70" s="706"/>
      <c r="DWJ70" s="706"/>
      <c r="DWK70" s="706"/>
      <c r="DWL70" s="706"/>
      <c r="DWM70" s="706"/>
      <c r="DWN70" s="706"/>
      <c r="DWO70" s="706"/>
      <c r="DWP70" s="706"/>
      <c r="DWQ70" s="706"/>
      <c r="DWR70" s="706"/>
      <c r="DWS70" s="706"/>
      <c r="DWT70" s="706"/>
      <c r="DWU70" s="706"/>
      <c r="DWV70" s="706"/>
      <c r="DWW70" s="706"/>
      <c r="DWX70" s="706"/>
      <c r="DWY70" s="706"/>
      <c r="DWZ70" s="706"/>
      <c r="DXA70" s="706"/>
      <c r="DXB70" s="706"/>
      <c r="DXC70" s="706"/>
      <c r="DXD70" s="706"/>
      <c r="DXE70" s="706"/>
      <c r="DXF70" s="706"/>
      <c r="DXG70" s="706"/>
      <c r="DXH70" s="706"/>
      <c r="DXI70" s="706"/>
      <c r="DXJ70" s="706"/>
      <c r="DXK70" s="706"/>
      <c r="DXL70" s="706"/>
      <c r="DXM70" s="706"/>
      <c r="DXN70" s="706"/>
      <c r="DXO70" s="706"/>
      <c r="DXP70" s="706"/>
      <c r="DXQ70" s="706"/>
      <c r="DXR70" s="706"/>
      <c r="DXS70" s="706"/>
      <c r="DXT70" s="706"/>
      <c r="DXU70" s="706"/>
      <c r="DXV70" s="706"/>
      <c r="DXW70" s="706"/>
      <c r="DXX70" s="706"/>
      <c r="DXY70" s="706"/>
      <c r="DXZ70" s="706"/>
      <c r="DYA70" s="706"/>
      <c r="DYB70" s="706"/>
      <c r="DYC70" s="706"/>
      <c r="DYD70" s="706"/>
      <c r="DYE70" s="706"/>
      <c r="DYF70" s="706"/>
      <c r="DYG70" s="706"/>
      <c r="DYH70" s="706"/>
      <c r="DYI70" s="706"/>
      <c r="DYJ70" s="706"/>
      <c r="DYK70" s="706"/>
      <c r="DYL70" s="706"/>
      <c r="DYM70" s="706"/>
      <c r="DYN70" s="706"/>
      <c r="DYO70" s="706"/>
      <c r="DYP70" s="706"/>
      <c r="DYQ70" s="706"/>
      <c r="DYR70" s="706"/>
      <c r="DYS70" s="706"/>
      <c r="DYT70" s="706"/>
      <c r="DYU70" s="706"/>
      <c r="DYV70" s="706"/>
      <c r="DYW70" s="706"/>
      <c r="DYX70" s="706"/>
      <c r="DYY70" s="706"/>
      <c r="DYZ70" s="706"/>
      <c r="DZA70" s="706"/>
      <c r="DZB70" s="706"/>
      <c r="DZC70" s="706"/>
      <c r="DZD70" s="706"/>
      <c r="DZE70" s="706"/>
      <c r="DZF70" s="706"/>
      <c r="DZG70" s="706"/>
      <c r="DZH70" s="706"/>
      <c r="DZI70" s="706"/>
      <c r="DZJ70" s="706"/>
      <c r="DZK70" s="706"/>
      <c r="DZL70" s="706"/>
      <c r="DZM70" s="706"/>
      <c r="DZN70" s="706"/>
      <c r="DZO70" s="706"/>
      <c r="DZP70" s="706"/>
      <c r="DZQ70" s="706"/>
      <c r="DZR70" s="706"/>
      <c r="DZS70" s="706"/>
      <c r="DZT70" s="706"/>
      <c r="DZU70" s="706"/>
      <c r="DZV70" s="706"/>
      <c r="DZW70" s="706"/>
      <c r="DZX70" s="706"/>
      <c r="DZY70" s="706"/>
      <c r="DZZ70" s="706"/>
      <c r="EAA70" s="706"/>
      <c r="EAB70" s="706"/>
      <c r="EAC70" s="706"/>
      <c r="EAD70" s="706"/>
      <c r="EAE70" s="706"/>
      <c r="EAF70" s="706"/>
      <c r="EAG70" s="706"/>
      <c r="EAH70" s="706"/>
      <c r="EAI70" s="706"/>
      <c r="EAJ70" s="706"/>
      <c r="EAK70" s="706"/>
      <c r="EAL70" s="706"/>
      <c r="EAM70" s="706"/>
      <c r="EAN70" s="706"/>
      <c r="EAO70" s="706"/>
      <c r="EAP70" s="706"/>
      <c r="EAQ70" s="706"/>
      <c r="EAR70" s="706"/>
      <c r="EAS70" s="706"/>
      <c r="EAT70" s="706"/>
      <c r="EAU70" s="706"/>
      <c r="EAV70" s="706"/>
      <c r="EAW70" s="706"/>
      <c r="EAX70" s="706"/>
      <c r="EAY70" s="706"/>
      <c r="EAZ70" s="706"/>
      <c r="EBA70" s="706"/>
      <c r="EBB70" s="706"/>
      <c r="EBC70" s="706"/>
      <c r="EBD70" s="706"/>
      <c r="EBE70" s="706"/>
      <c r="EBF70" s="706"/>
      <c r="EBG70" s="706"/>
      <c r="EBH70" s="706"/>
      <c r="EBI70" s="706"/>
      <c r="EBJ70" s="706"/>
      <c r="EBK70" s="706"/>
      <c r="EBL70" s="706"/>
      <c r="EBM70" s="706"/>
      <c r="EBN70" s="706"/>
      <c r="EBO70" s="706"/>
      <c r="EBP70" s="706"/>
      <c r="EBQ70" s="706"/>
      <c r="EBR70" s="706"/>
      <c r="EBS70" s="706"/>
      <c r="EBT70" s="706"/>
      <c r="EBU70" s="706"/>
      <c r="EBV70" s="706"/>
      <c r="EBW70" s="706"/>
      <c r="EBX70" s="706"/>
      <c r="EBY70" s="706"/>
      <c r="EBZ70" s="706"/>
      <c r="ECA70" s="706"/>
      <c r="ECB70" s="706"/>
      <c r="ECC70" s="706"/>
      <c r="ECD70" s="706"/>
      <c r="ECE70" s="706"/>
      <c r="ECF70" s="706"/>
      <c r="ECG70" s="706"/>
      <c r="ECH70" s="706"/>
      <c r="ECI70" s="706"/>
      <c r="ECJ70" s="706"/>
      <c r="ECK70" s="706"/>
      <c r="ECL70" s="706"/>
      <c r="ECM70" s="706"/>
      <c r="ECN70" s="706"/>
      <c r="ECO70" s="706"/>
      <c r="ECP70" s="706"/>
      <c r="ECQ70" s="706"/>
      <c r="ECR70" s="706"/>
      <c r="ECS70" s="706"/>
      <c r="ECT70" s="706"/>
      <c r="ECU70" s="706"/>
      <c r="ECV70" s="706"/>
      <c r="ECW70" s="706"/>
      <c r="ECX70" s="706"/>
      <c r="ECY70" s="706"/>
      <c r="ECZ70" s="706"/>
      <c r="EDA70" s="706"/>
      <c r="EDB70" s="706"/>
      <c r="EDC70" s="706"/>
      <c r="EDD70" s="706"/>
      <c r="EDE70" s="706"/>
      <c r="EDF70" s="706"/>
      <c r="EDG70" s="706"/>
      <c r="EDH70" s="706"/>
      <c r="EDI70" s="706"/>
      <c r="EDJ70" s="706"/>
      <c r="EDK70" s="706"/>
      <c r="EDL70" s="706"/>
      <c r="EDM70" s="706"/>
      <c r="EDN70" s="706"/>
      <c r="EDO70" s="706"/>
      <c r="EDP70" s="706"/>
      <c r="EDQ70" s="706"/>
      <c r="EDR70" s="706"/>
      <c r="EDS70" s="706"/>
      <c r="EDT70" s="706"/>
      <c r="EDU70" s="706"/>
      <c r="EDV70" s="706"/>
      <c r="EDW70" s="706"/>
      <c r="EDX70" s="706"/>
      <c r="EDY70" s="706"/>
      <c r="EDZ70" s="706"/>
      <c r="EEA70" s="706"/>
      <c r="EEB70" s="706"/>
      <c r="EEC70" s="706"/>
      <c r="EED70" s="706"/>
      <c r="EEE70" s="706"/>
      <c r="EEF70" s="706"/>
      <c r="EEG70" s="706"/>
      <c r="EEH70" s="706"/>
      <c r="EEI70" s="706"/>
      <c r="EEJ70" s="706"/>
      <c r="EEK70" s="706"/>
      <c r="EEL70" s="706"/>
      <c r="EEM70" s="706"/>
      <c r="EEN70" s="706"/>
      <c r="EEO70" s="706"/>
      <c r="EEP70" s="706"/>
      <c r="EEQ70" s="706"/>
      <c r="EER70" s="706"/>
      <c r="EES70" s="706"/>
      <c r="EET70" s="706"/>
      <c r="EEU70" s="706"/>
      <c r="EEV70" s="706"/>
      <c r="EEW70" s="706"/>
      <c r="EEX70" s="706"/>
      <c r="EEY70" s="706"/>
      <c r="EEZ70" s="706"/>
      <c r="EFA70" s="706"/>
      <c r="EFB70" s="706"/>
      <c r="EFC70" s="706"/>
      <c r="EFD70" s="706"/>
      <c r="EFE70" s="706"/>
      <c r="EFF70" s="706"/>
      <c r="EFG70" s="706"/>
      <c r="EFH70" s="706"/>
      <c r="EFI70" s="706"/>
      <c r="EFJ70" s="706"/>
      <c r="EFK70" s="706"/>
      <c r="EFL70" s="706"/>
      <c r="EFM70" s="706"/>
      <c r="EFN70" s="706"/>
      <c r="EFO70" s="706"/>
      <c r="EFP70" s="706"/>
      <c r="EFQ70" s="706"/>
      <c r="EFR70" s="706"/>
      <c r="EFS70" s="706"/>
      <c r="EFT70" s="706"/>
      <c r="EFU70" s="706"/>
      <c r="EFV70" s="706"/>
      <c r="EFW70" s="706"/>
      <c r="EFX70" s="706"/>
      <c r="EFY70" s="706"/>
      <c r="EFZ70" s="706"/>
      <c r="EGA70" s="706"/>
      <c r="EGB70" s="706"/>
      <c r="EGC70" s="706"/>
      <c r="EGD70" s="706"/>
      <c r="EGE70" s="706"/>
      <c r="EGF70" s="706"/>
      <c r="EGG70" s="706"/>
      <c r="EGH70" s="706"/>
      <c r="EGI70" s="706"/>
      <c r="EGJ70" s="706"/>
      <c r="EGK70" s="706"/>
      <c r="EGL70" s="706"/>
      <c r="EGM70" s="706"/>
      <c r="EGN70" s="706"/>
      <c r="EGO70" s="706"/>
      <c r="EGP70" s="706"/>
      <c r="EGQ70" s="706"/>
      <c r="EGR70" s="706"/>
      <c r="EGS70" s="706"/>
      <c r="EGT70" s="706"/>
    </row>
    <row r="73" spans="1:3582" s="696" customFormat="1" ht="14.5">
      <c r="A73" s="706"/>
      <c r="B73" s="706"/>
      <c r="C73" s="706"/>
      <c r="D73" s="706"/>
      <c r="E73" s="706"/>
      <c r="F73" s="706"/>
      <c r="G73" s="706"/>
      <c r="H73" s="706"/>
      <c r="I73" s="706"/>
      <c r="J73" s="706"/>
      <c r="K73" s="934"/>
      <c r="L73" s="706"/>
      <c r="M73" s="706"/>
      <c r="N73" s="706"/>
      <c r="O73" s="706"/>
      <c r="P73" s="706"/>
      <c r="Q73" s="706"/>
      <c r="R73" s="706"/>
      <c r="U73" s="706"/>
      <c r="V73" s="706"/>
      <c r="W73" s="706"/>
      <c r="X73" s="706"/>
      <c r="Y73" s="706"/>
      <c r="Z73" s="706"/>
      <c r="AA73" s="706"/>
      <c r="AB73" s="706"/>
      <c r="AC73" s="706"/>
      <c r="AD73" s="706"/>
      <c r="AE73" s="706"/>
      <c r="AF73" s="706"/>
      <c r="AG73" s="706"/>
      <c r="AH73" s="706"/>
      <c r="AI73" s="706"/>
      <c r="AJ73" s="706"/>
      <c r="AK73" s="706"/>
      <c r="AL73" s="706"/>
      <c r="AM73" s="706"/>
      <c r="AN73" s="706"/>
      <c r="AO73" s="706"/>
      <c r="AP73" s="706"/>
      <c r="AQ73" s="706"/>
      <c r="AR73" s="706"/>
      <c r="AS73" s="706"/>
      <c r="AT73" s="706"/>
      <c r="AU73" s="706"/>
      <c r="AV73" s="706"/>
      <c r="AW73" s="706"/>
      <c r="AX73" s="706"/>
      <c r="AY73" s="706"/>
      <c r="AZ73" s="706"/>
      <c r="BA73" s="706"/>
      <c r="BB73" s="706"/>
      <c r="BC73" s="706"/>
      <c r="BD73" s="706"/>
      <c r="BE73" s="706"/>
      <c r="BF73" s="706"/>
      <c r="BG73" s="706"/>
      <c r="BH73" s="706"/>
      <c r="BI73" s="706"/>
      <c r="BJ73" s="706"/>
      <c r="BK73" s="706"/>
      <c r="BL73" s="706"/>
      <c r="BM73" s="706"/>
      <c r="BN73" s="706"/>
      <c r="BO73" s="706"/>
      <c r="BP73" s="706"/>
      <c r="BQ73" s="706"/>
      <c r="BR73" s="706"/>
      <c r="BS73" s="706"/>
      <c r="BT73" s="706"/>
      <c r="BU73" s="706"/>
      <c r="BV73" s="706"/>
      <c r="BW73" s="706"/>
      <c r="BX73" s="706"/>
      <c r="BY73" s="706"/>
      <c r="BZ73" s="706"/>
      <c r="CA73" s="706"/>
      <c r="CB73" s="706"/>
      <c r="CC73" s="706"/>
      <c r="CD73" s="706"/>
      <c r="CE73" s="706"/>
      <c r="CF73" s="706"/>
      <c r="CG73" s="706"/>
      <c r="CH73" s="706"/>
      <c r="CI73" s="706"/>
      <c r="CJ73" s="706"/>
      <c r="CK73" s="706"/>
      <c r="CL73" s="706"/>
      <c r="CM73" s="706"/>
      <c r="CN73" s="706"/>
      <c r="CO73" s="706"/>
      <c r="CP73" s="706"/>
      <c r="CQ73" s="706"/>
      <c r="CR73" s="706"/>
      <c r="CS73" s="706"/>
      <c r="CT73" s="706"/>
      <c r="CU73" s="706"/>
      <c r="CV73" s="706"/>
      <c r="CW73" s="706"/>
      <c r="CX73" s="706"/>
      <c r="CY73" s="706"/>
      <c r="CZ73" s="706"/>
      <c r="DA73" s="706"/>
      <c r="DB73" s="706"/>
      <c r="DC73" s="706"/>
      <c r="DD73" s="706"/>
      <c r="DE73" s="706"/>
      <c r="DF73" s="706"/>
      <c r="DG73" s="706"/>
      <c r="DH73" s="706"/>
      <c r="DI73" s="706"/>
      <c r="DJ73" s="706"/>
      <c r="DK73" s="706"/>
      <c r="DL73" s="706"/>
      <c r="DM73" s="706"/>
      <c r="DN73" s="706"/>
      <c r="DO73" s="706"/>
      <c r="DP73" s="706"/>
      <c r="DQ73" s="706"/>
      <c r="DR73" s="706"/>
      <c r="DS73" s="706"/>
      <c r="DT73" s="706"/>
      <c r="DU73" s="706"/>
      <c r="DV73" s="706"/>
      <c r="DW73" s="706"/>
      <c r="DX73" s="706"/>
      <c r="DY73" s="706"/>
      <c r="DZ73" s="706"/>
      <c r="EA73" s="706"/>
      <c r="EB73" s="706"/>
      <c r="EC73" s="706"/>
      <c r="ED73" s="706"/>
      <c r="EE73" s="706"/>
      <c r="EF73" s="706"/>
      <c r="EG73" s="706"/>
      <c r="EH73" s="706"/>
      <c r="EI73" s="706"/>
      <c r="EJ73" s="706"/>
      <c r="EK73" s="706"/>
      <c r="EL73" s="706"/>
      <c r="EM73" s="706"/>
      <c r="EN73" s="706"/>
      <c r="EO73" s="706"/>
      <c r="EP73" s="706"/>
      <c r="EQ73" s="706"/>
      <c r="ER73" s="706"/>
      <c r="ES73" s="706"/>
      <c r="ET73" s="706"/>
      <c r="EU73" s="706"/>
      <c r="EV73" s="706"/>
      <c r="EW73" s="706"/>
      <c r="EX73" s="706"/>
      <c r="EY73" s="706"/>
      <c r="EZ73" s="706"/>
      <c r="FA73" s="706"/>
      <c r="FB73" s="706"/>
      <c r="FC73" s="706"/>
      <c r="FD73" s="706"/>
      <c r="FE73" s="706"/>
      <c r="FF73" s="706"/>
      <c r="FG73" s="706"/>
      <c r="FH73" s="706"/>
      <c r="FI73" s="706"/>
      <c r="FJ73" s="706"/>
      <c r="FK73" s="706"/>
      <c r="FL73" s="706"/>
      <c r="FM73" s="706"/>
      <c r="FN73" s="706"/>
      <c r="FO73" s="706"/>
      <c r="FP73" s="706"/>
      <c r="FQ73" s="706"/>
      <c r="FR73" s="706"/>
      <c r="FS73" s="706"/>
      <c r="FT73" s="706"/>
      <c r="FU73" s="706"/>
      <c r="FV73" s="706"/>
      <c r="FW73" s="706"/>
      <c r="FX73" s="706"/>
      <c r="FY73" s="706"/>
      <c r="FZ73" s="706"/>
      <c r="GA73" s="706"/>
      <c r="GB73" s="706"/>
      <c r="GC73" s="706"/>
      <c r="GD73" s="706"/>
      <c r="GE73" s="706"/>
      <c r="GF73" s="706"/>
      <c r="GG73" s="706"/>
      <c r="GH73" s="706"/>
      <c r="GI73" s="706"/>
      <c r="GJ73" s="706"/>
      <c r="GK73" s="706"/>
      <c r="GL73" s="706"/>
      <c r="GM73" s="706"/>
      <c r="GN73" s="706"/>
      <c r="GO73" s="706"/>
      <c r="GP73" s="706"/>
      <c r="GQ73" s="706"/>
      <c r="GR73" s="706"/>
      <c r="GS73" s="706"/>
      <c r="GT73" s="706"/>
      <c r="GU73" s="706"/>
      <c r="GV73" s="706"/>
      <c r="GW73" s="706"/>
      <c r="GX73" s="706"/>
      <c r="GY73" s="706"/>
      <c r="GZ73" s="706"/>
      <c r="HA73" s="706"/>
      <c r="HB73" s="706"/>
      <c r="HC73" s="706"/>
      <c r="HD73" s="706"/>
      <c r="HE73" s="706"/>
      <c r="HF73" s="706"/>
      <c r="HG73" s="706"/>
      <c r="HH73" s="706"/>
      <c r="HI73" s="706"/>
      <c r="HJ73" s="706"/>
      <c r="HK73" s="706"/>
      <c r="HL73" s="706"/>
      <c r="HM73" s="706"/>
      <c r="HN73" s="706"/>
      <c r="HO73" s="706"/>
      <c r="HP73" s="706"/>
      <c r="HQ73" s="706"/>
      <c r="HR73" s="706"/>
      <c r="HS73" s="706"/>
      <c r="HT73" s="706"/>
      <c r="HU73" s="706"/>
      <c r="HV73" s="706"/>
      <c r="HW73" s="706"/>
      <c r="HX73" s="706"/>
      <c r="HY73" s="706"/>
      <c r="HZ73" s="706"/>
      <c r="IA73" s="706"/>
      <c r="IB73" s="706"/>
      <c r="IC73" s="706"/>
      <c r="ID73" s="706"/>
      <c r="IE73" s="706"/>
      <c r="IF73" s="706"/>
      <c r="IG73" s="706"/>
      <c r="IH73" s="706"/>
      <c r="II73" s="706"/>
      <c r="IJ73" s="706"/>
      <c r="IK73" s="706"/>
      <c r="IL73" s="706"/>
      <c r="IM73" s="706"/>
      <c r="IN73" s="706"/>
      <c r="IO73" s="706"/>
      <c r="IP73" s="706"/>
      <c r="IQ73" s="706"/>
      <c r="IR73" s="706"/>
      <c r="IS73" s="706"/>
      <c r="IT73" s="706"/>
      <c r="IU73" s="706"/>
      <c r="IV73" s="706"/>
      <c r="IW73" s="706"/>
      <c r="IX73" s="706"/>
      <c r="IY73" s="706"/>
      <c r="IZ73" s="706"/>
      <c r="JA73" s="706"/>
      <c r="JB73" s="706"/>
      <c r="JC73" s="706"/>
      <c r="JD73" s="706"/>
      <c r="JE73" s="706"/>
      <c r="JF73" s="706"/>
      <c r="JG73" s="706"/>
      <c r="JH73" s="706"/>
      <c r="JI73" s="706"/>
      <c r="JJ73" s="706"/>
      <c r="JK73" s="706"/>
      <c r="JL73" s="706"/>
      <c r="JM73" s="706"/>
      <c r="JN73" s="706"/>
      <c r="JO73" s="706"/>
      <c r="JP73" s="706"/>
      <c r="JQ73" s="706"/>
      <c r="JR73" s="706"/>
      <c r="JS73" s="706"/>
      <c r="JT73" s="706"/>
      <c r="JU73" s="706"/>
      <c r="JV73" s="706"/>
      <c r="JW73" s="706"/>
      <c r="JX73" s="706"/>
      <c r="JY73" s="706"/>
      <c r="JZ73" s="706"/>
      <c r="KA73" s="706"/>
      <c r="KB73" s="706"/>
      <c r="KC73" s="706"/>
      <c r="KD73" s="706"/>
      <c r="KE73" s="706"/>
      <c r="KF73" s="706"/>
      <c r="KG73" s="706"/>
      <c r="KH73" s="706"/>
      <c r="KI73" s="706"/>
      <c r="KJ73" s="706"/>
      <c r="KK73" s="706"/>
      <c r="KL73" s="706"/>
      <c r="KM73" s="706"/>
      <c r="KN73" s="706"/>
      <c r="KO73" s="706"/>
      <c r="KP73" s="706"/>
      <c r="KQ73" s="706"/>
      <c r="KR73" s="706"/>
      <c r="KS73" s="706"/>
      <c r="KT73" s="706"/>
      <c r="KU73" s="706"/>
      <c r="KV73" s="706"/>
      <c r="KW73" s="706"/>
      <c r="KX73" s="706"/>
      <c r="KY73" s="706"/>
      <c r="KZ73" s="706"/>
      <c r="LA73" s="706"/>
      <c r="LB73" s="706"/>
      <c r="LC73" s="706"/>
      <c r="LD73" s="706"/>
      <c r="LE73" s="706"/>
      <c r="LF73" s="706"/>
      <c r="LG73" s="706"/>
      <c r="LH73" s="706"/>
      <c r="LI73" s="706"/>
      <c r="LJ73" s="706"/>
      <c r="LK73" s="706"/>
      <c r="LL73" s="706"/>
      <c r="LM73" s="706"/>
      <c r="LN73" s="706"/>
      <c r="LO73" s="706"/>
      <c r="LP73" s="706"/>
      <c r="LQ73" s="706"/>
      <c r="LR73" s="706"/>
      <c r="LS73" s="706"/>
      <c r="LT73" s="706"/>
      <c r="LU73" s="706"/>
      <c r="LV73" s="706"/>
      <c r="LW73" s="706"/>
      <c r="LX73" s="706"/>
      <c r="LY73" s="706"/>
      <c r="LZ73" s="706"/>
      <c r="MA73" s="706"/>
      <c r="MB73" s="706"/>
      <c r="MC73" s="706"/>
      <c r="MD73" s="706"/>
      <c r="ME73" s="706"/>
      <c r="MF73" s="706"/>
      <c r="MG73" s="706"/>
      <c r="MH73" s="706"/>
      <c r="MI73" s="706"/>
      <c r="MJ73" s="706"/>
      <c r="MK73" s="706"/>
      <c r="ML73" s="706"/>
      <c r="MM73" s="706"/>
      <c r="MN73" s="706"/>
      <c r="MO73" s="706"/>
      <c r="MP73" s="706"/>
      <c r="MQ73" s="706"/>
      <c r="MR73" s="706"/>
      <c r="MS73" s="706"/>
      <c r="MT73" s="706"/>
      <c r="MU73" s="706"/>
      <c r="MV73" s="706"/>
      <c r="MW73" s="706"/>
      <c r="MX73" s="706"/>
      <c r="MY73" s="706"/>
      <c r="MZ73" s="706"/>
      <c r="NA73" s="706"/>
      <c r="NB73" s="706"/>
      <c r="NC73" s="706"/>
      <c r="ND73" s="706"/>
      <c r="NE73" s="706"/>
      <c r="NF73" s="706"/>
      <c r="NG73" s="706"/>
      <c r="NH73" s="706"/>
      <c r="NI73" s="706"/>
      <c r="NJ73" s="706"/>
      <c r="NK73" s="706"/>
      <c r="NL73" s="706"/>
      <c r="NM73" s="706"/>
      <c r="NN73" s="706"/>
      <c r="NO73" s="706"/>
      <c r="NP73" s="706"/>
      <c r="NQ73" s="706"/>
      <c r="NR73" s="706"/>
      <c r="NS73" s="706"/>
      <c r="NT73" s="706"/>
      <c r="NU73" s="706"/>
      <c r="NV73" s="706"/>
      <c r="NW73" s="706"/>
      <c r="NX73" s="706"/>
      <c r="NY73" s="706"/>
      <c r="NZ73" s="706"/>
      <c r="OA73" s="706"/>
      <c r="OB73" s="706"/>
      <c r="OC73" s="706"/>
      <c r="OD73" s="706"/>
      <c r="OE73" s="706"/>
      <c r="OF73" s="706"/>
      <c r="OG73" s="706"/>
      <c r="OH73" s="706"/>
      <c r="OI73" s="706"/>
      <c r="OJ73" s="706"/>
      <c r="OK73" s="706"/>
      <c r="OL73" s="706"/>
      <c r="OM73" s="706"/>
      <c r="ON73" s="706"/>
      <c r="OO73" s="706"/>
      <c r="OP73" s="706"/>
      <c r="OQ73" s="706"/>
      <c r="OR73" s="706"/>
      <c r="OS73" s="706"/>
      <c r="OT73" s="706"/>
      <c r="OU73" s="706"/>
      <c r="OV73" s="706"/>
      <c r="OW73" s="706"/>
      <c r="OX73" s="706"/>
      <c r="OY73" s="706"/>
      <c r="OZ73" s="706"/>
      <c r="PA73" s="706"/>
      <c r="PB73" s="706"/>
      <c r="PC73" s="706"/>
      <c r="PD73" s="706"/>
      <c r="PE73" s="706"/>
      <c r="PF73" s="706"/>
      <c r="PG73" s="706"/>
      <c r="PH73" s="706"/>
      <c r="PI73" s="706"/>
      <c r="PJ73" s="706"/>
      <c r="PK73" s="706"/>
      <c r="PL73" s="706"/>
      <c r="PM73" s="706"/>
      <c r="PN73" s="706"/>
      <c r="PO73" s="706"/>
      <c r="PP73" s="706"/>
      <c r="PQ73" s="706"/>
      <c r="PR73" s="706"/>
      <c r="PS73" s="706"/>
      <c r="PT73" s="706"/>
      <c r="PU73" s="706"/>
      <c r="PV73" s="706"/>
      <c r="PW73" s="706"/>
      <c r="PX73" s="706"/>
      <c r="PY73" s="706"/>
      <c r="PZ73" s="706"/>
      <c r="QA73" s="706"/>
      <c r="QB73" s="706"/>
      <c r="QC73" s="706"/>
      <c r="QD73" s="706"/>
      <c r="QE73" s="706"/>
      <c r="QF73" s="706"/>
      <c r="QG73" s="706"/>
      <c r="QH73" s="706"/>
      <c r="QI73" s="706"/>
      <c r="QJ73" s="706"/>
      <c r="QK73" s="706"/>
      <c r="QL73" s="706"/>
      <c r="QM73" s="706"/>
      <c r="QN73" s="706"/>
      <c r="QO73" s="706"/>
      <c r="QP73" s="706"/>
      <c r="QQ73" s="706"/>
      <c r="QR73" s="706"/>
      <c r="QS73" s="706"/>
      <c r="QT73" s="706"/>
      <c r="QU73" s="706"/>
      <c r="QV73" s="706"/>
      <c r="QW73" s="706"/>
      <c r="QX73" s="706"/>
      <c r="QY73" s="706"/>
      <c r="QZ73" s="706"/>
      <c r="RA73" s="706"/>
      <c r="RB73" s="706"/>
      <c r="RC73" s="706"/>
      <c r="RD73" s="706"/>
      <c r="RE73" s="706"/>
      <c r="RF73" s="706"/>
      <c r="RG73" s="706"/>
      <c r="RH73" s="706"/>
      <c r="RI73" s="706"/>
      <c r="RJ73" s="706"/>
      <c r="RK73" s="706"/>
      <c r="RL73" s="706"/>
      <c r="RM73" s="706"/>
      <c r="RN73" s="706"/>
      <c r="RO73" s="706"/>
      <c r="RP73" s="706"/>
      <c r="RQ73" s="706"/>
      <c r="RR73" s="706"/>
      <c r="RS73" s="706"/>
      <c r="RT73" s="706"/>
      <c r="RU73" s="706"/>
      <c r="RV73" s="706"/>
      <c r="RW73" s="706"/>
      <c r="RX73" s="706"/>
      <c r="RY73" s="706"/>
      <c r="RZ73" s="706"/>
      <c r="SA73" s="706"/>
      <c r="SB73" s="706"/>
      <c r="SC73" s="706"/>
      <c r="SD73" s="706"/>
      <c r="SE73" s="706"/>
      <c r="SF73" s="706"/>
      <c r="SG73" s="706"/>
      <c r="SH73" s="706"/>
      <c r="SI73" s="706"/>
      <c r="SJ73" s="706"/>
      <c r="SK73" s="706"/>
      <c r="SL73" s="706"/>
      <c r="SM73" s="706"/>
      <c r="SN73" s="706"/>
      <c r="SO73" s="706"/>
      <c r="SP73" s="706"/>
      <c r="SQ73" s="706"/>
      <c r="SR73" s="706"/>
      <c r="SS73" s="706"/>
      <c r="ST73" s="706"/>
      <c r="SU73" s="706"/>
      <c r="SV73" s="706"/>
      <c r="SW73" s="706"/>
      <c r="SX73" s="706"/>
      <c r="SY73" s="706"/>
      <c r="SZ73" s="706"/>
      <c r="TA73" s="706"/>
      <c r="TB73" s="706"/>
      <c r="TC73" s="706"/>
      <c r="TD73" s="706"/>
      <c r="TE73" s="706"/>
      <c r="TF73" s="706"/>
      <c r="TG73" s="706"/>
      <c r="TH73" s="706"/>
      <c r="TI73" s="706"/>
      <c r="TJ73" s="706"/>
      <c r="TK73" s="706"/>
      <c r="TL73" s="706"/>
      <c r="TM73" s="706"/>
      <c r="TN73" s="706"/>
      <c r="TO73" s="706"/>
      <c r="TP73" s="706"/>
      <c r="TQ73" s="706"/>
      <c r="TR73" s="706"/>
      <c r="TS73" s="706"/>
      <c r="TT73" s="706"/>
      <c r="TU73" s="706"/>
      <c r="TV73" s="706"/>
      <c r="TW73" s="706"/>
      <c r="TX73" s="706"/>
      <c r="TY73" s="706"/>
      <c r="TZ73" s="706"/>
      <c r="UA73" s="706"/>
      <c r="UB73" s="706"/>
      <c r="UC73" s="706"/>
      <c r="UD73" s="706"/>
      <c r="UE73" s="706"/>
      <c r="UF73" s="706"/>
      <c r="UG73" s="706"/>
      <c r="UH73" s="706"/>
      <c r="UI73" s="706"/>
      <c r="UJ73" s="706"/>
      <c r="UK73" s="706"/>
      <c r="UL73" s="706"/>
      <c r="UM73" s="706"/>
      <c r="UN73" s="706"/>
      <c r="UO73" s="706"/>
      <c r="UP73" s="706"/>
      <c r="UQ73" s="706"/>
      <c r="UR73" s="706"/>
      <c r="US73" s="706"/>
      <c r="UT73" s="706"/>
      <c r="UU73" s="706"/>
      <c r="UV73" s="706"/>
      <c r="UW73" s="706"/>
      <c r="UX73" s="706"/>
      <c r="UY73" s="706"/>
      <c r="UZ73" s="706"/>
      <c r="VA73" s="706"/>
      <c r="VB73" s="706"/>
      <c r="VC73" s="706"/>
      <c r="VD73" s="706"/>
      <c r="VE73" s="706"/>
      <c r="VF73" s="706"/>
      <c r="VG73" s="706"/>
      <c r="VH73" s="706"/>
      <c r="VI73" s="706"/>
      <c r="VJ73" s="706"/>
      <c r="VK73" s="706"/>
      <c r="VL73" s="706"/>
      <c r="VM73" s="706"/>
      <c r="VN73" s="706"/>
      <c r="VO73" s="706"/>
      <c r="VP73" s="706"/>
      <c r="VQ73" s="706"/>
      <c r="VR73" s="706"/>
      <c r="VS73" s="706"/>
      <c r="VT73" s="706"/>
      <c r="VU73" s="706"/>
      <c r="VV73" s="706"/>
      <c r="VW73" s="706"/>
      <c r="VX73" s="706"/>
      <c r="VY73" s="706"/>
      <c r="VZ73" s="706"/>
      <c r="WA73" s="706"/>
      <c r="WB73" s="706"/>
      <c r="WC73" s="706"/>
      <c r="WD73" s="706"/>
      <c r="WE73" s="706"/>
      <c r="WF73" s="706"/>
      <c r="WG73" s="706"/>
      <c r="WH73" s="706"/>
      <c r="WI73" s="706"/>
      <c r="WJ73" s="706"/>
      <c r="WK73" s="706"/>
      <c r="WL73" s="706"/>
      <c r="WM73" s="706"/>
      <c r="WN73" s="706"/>
      <c r="WO73" s="706"/>
      <c r="WP73" s="706"/>
      <c r="WQ73" s="706"/>
      <c r="WR73" s="706"/>
      <c r="WS73" s="706"/>
      <c r="WT73" s="706"/>
      <c r="WU73" s="706"/>
      <c r="WV73" s="706"/>
      <c r="WW73" s="706"/>
      <c r="WX73" s="706"/>
      <c r="WY73" s="706"/>
      <c r="WZ73" s="706"/>
      <c r="XA73" s="706"/>
      <c r="XB73" s="706"/>
      <c r="XC73" s="706"/>
      <c r="XD73" s="706"/>
      <c r="XE73" s="706"/>
      <c r="XF73" s="706"/>
      <c r="XG73" s="706"/>
      <c r="XH73" s="706"/>
      <c r="XI73" s="706"/>
      <c r="XJ73" s="706"/>
      <c r="XK73" s="706"/>
      <c r="XL73" s="706"/>
      <c r="XM73" s="706"/>
      <c r="XN73" s="706"/>
      <c r="XO73" s="706"/>
      <c r="XP73" s="706"/>
      <c r="XQ73" s="706"/>
      <c r="XR73" s="706"/>
      <c r="XS73" s="706"/>
      <c r="XT73" s="706"/>
      <c r="XU73" s="706"/>
      <c r="XV73" s="706"/>
      <c r="XW73" s="706"/>
      <c r="XX73" s="706"/>
      <c r="XY73" s="706"/>
      <c r="XZ73" s="706"/>
      <c r="YA73" s="706"/>
      <c r="YB73" s="706"/>
      <c r="YC73" s="706"/>
      <c r="YD73" s="706"/>
      <c r="YE73" s="706"/>
      <c r="YF73" s="706"/>
      <c r="YG73" s="706"/>
      <c r="YH73" s="706"/>
      <c r="YI73" s="706"/>
      <c r="YJ73" s="706"/>
      <c r="YK73" s="706"/>
      <c r="YL73" s="706"/>
      <c r="YM73" s="706"/>
      <c r="YN73" s="706"/>
      <c r="YO73" s="706"/>
      <c r="YP73" s="706"/>
      <c r="YQ73" s="706"/>
      <c r="YR73" s="706"/>
      <c r="YS73" s="706"/>
      <c r="YT73" s="706"/>
      <c r="YU73" s="706"/>
      <c r="YV73" s="706"/>
      <c r="YW73" s="706"/>
      <c r="YX73" s="706"/>
      <c r="YY73" s="706"/>
      <c r="YZ73" s="706"/>
      <c r="ZA73" s="706"/>
      <c r="ZB73" s="706"/>
      <c r="ZC73" s="706"/>
      <c r="ZD73" s="706"/>
      <c r="ZE73" s="706"/>
      <c r="ZF73" s="706"/>
      <c r="ZG73" s="706"/>
      <c r="ZH73" s="706"/>
      <c r="ZI73" s="706"/>
      <c r="ZJ73" s="706"/>
      <c r="ZK73" s="706"/>
      <c r="ZL73" s="706"/>
      <c r="ZM73" s="706"/>
      <c r="ZN73" s="706"/>
      <c r="ZO73" s="706"/>
      <c r="ZP73" s="706"/>
      <c r="ZQ73" s="706"/>
      <c r="ZR73" s="706"/>
      <c r="ZS73" s="706"/>
      <c r="ZT73" s="706"/>
      <c r="ZU73" s="706"/>
      <c r="ZV73" s="706"/>
      <c r="ZW73" s="706"/>
      <c r="ZX73" s="706"/>
      <c r="ZY73" s="706"/>
      <c r="ZZ73" s="706"/>
      <c r="AAA73" s="706"/>
      <c r="AAB73" s="706"/>
      <c r="AAC73" s="706"/>
      <c r="AAD73" s="706"/>
      <c r="AAE73" s="706"/>
      <c r="AAF73" s="706"/>
      <c r="AAG73" s="706"/>
      <c r="AAH73" s="706"/>
      <c r="AAI73" s="706"/>
      <c r="AAJ73" s="706"/>
      <c r="AAK73" s="706"/>
      <c r="AAL73" s="706"/>
      <c r="AAM73" s="706"/>
      <c r="AAN73" s="706"/>
      <c r="AAO73" s="706"/>
      <c r="AAP73" s="706"/>
      <c r="AAQ73" s="706"/>
      <c r="AAR73" s="706"/>
      <c r="AAS73" s="706"/>
      <c r="AAT73" s="706"/>
      <c r="AAU73" s="706"/>
      <c r="AAV73" s="706"/>
      <c r="AAW73" s="706"/>
      <c r="AAX73" s="706"/>
      <c r="AAY73" s="706"/>
      <c r="AAZ73" s="706"/>
      <c r="ABA73" s="706"/>
      <c r="ABB73" s="706"/>
      <c r="ABC73" s="706"/>
      <c r="ABD73" s="706"/>
      <c r="ABE73" s="706"/>
      <c r="ABF73" s="706"/>
      <c r="ABG73" s="706"/>
      <c r="ABH73" s="706"/>
      <c r="ABI73" s="706"/>
      <c r="ABJ73" s="706"/>
      <c r="ABK73" s="706"/>
      <c r="ABL73" s="706"/>
      <c r="ABM73" s="706"/>
      <c r="ABN73" s="706"/>
      <c r="ABO73" s="706"/>
      <c r="ABP73" s="706"/>
      <c r="ABQ73" s="706"/>
      <c r="ABR73" s="706"/>
      <c r="ABS73" s="706"/>
      <c r="ABT73" s="706"/>
      <c r="ABU73" s="706"/>
      <c r="ABV73" s="706"/>
      <c r="ABW73" s="706"/>
      <c r="ABX73" s="706"/>
      <c r="ABY73" s="706"/>
      <c r="ABZ73" s="706"/>
      <c r="ACA73" s="706"/>
      <c r="ACB73" s="706"/>
      <c r="ACC73" s="706"/>
      <c r="ACD73" s="706"/>
      <c r="ACE73" s="706"/>
      <c r="ACF73" s="706"/>
      <c r="ACG73" s="706"/>
      <c r="ACH73" s="706"/>
      <c r="ACI73" s="706"/>
      <c r="ACJ73" s="706"/>
      <c r="ACK73" s="706"/>
      <c r="ACL73" s="706"/>
      <c r="ACM73" s="706"/>
      <c r="ACN73" s="706"/>
      <c r="ACO73" s="706"/>
      <c r="ACP73" s="706"/>
      <c r="ACQ73" s="706"/>
      <c r="ACR73" s="706"/>
      <c r="ACS73" s="706"/>
      <c r="ACT73" s="706"/>
      <c r="ACU73" s="706"/>
      <c r="ACV73" s="706"/>
      <c r="ACW73" s="706"/>
      <c r="ACX73" s="706"/>
      <c r="ACY73" s="706"/>
      <c r="ACZ73" s="706"/>
      <c r="ADA73" s="706"/>
      <c r="ADB73" s="706"/>
      <c r="ADC73" s="706"/>
      <c r="ADD73" s="706"/>
      <c r="ADE73" s="706"/>
      <c r="ADF73" s="706"/>
      <c r="ADG73" s="706"/>
      <c r="ADH73" s="706"/>
      <c r="ADI73" s="706"/>
      <c r="ADJ73" s="706"/>
      <c r="ADK73" s="706"/>
      <c r="ADL73" s="706"/>
      <c r="ADM73" s="706"/>
      <c r="ADN73" s="706"/>
      <c r="ADO73" s="706"/>
      <c r="ADP73" s="706"/>
      <c r="ADQ73" s="706"/>
      <c r="ADR73" s="706"/>
      <c r="ADS73" s="706"/>
      <c r="ADT73" s="706"/>
      <c r="ADU73" s="706"/>
      <c r="ADV73" s="706"/>
      <c r="ADW73" s="706"/>
      <c r="ADX73" s="706"/>
      <c r="ADY73" s="706"/>
      <c r="ADZ73" s="706"/>
      <c r="AEA73" s="706"/>
      <c r="AEB73" s="706"/>
      <c r="AEC73" s="706"/>
      <c r="AED73" s="706"/>
      <c r="AEE73" s="706"/>
      <c r="AEF73" s="706"/>
      <c r="AEG73" s="706"/>
      <c r="AEH73" s="706"/>
      <c r="AEI73" s="706"/>
      <c r="AEJ73" s="706"/>
      <c r="AEK73" s="706"/>
      <c r="AEL73" s="706"/>
      <c r="AEM73" s="706"/>
      <c r="AEN73" s="706"/>
      <c r="AEO73" s="706"/>
      <c r="AEP73" s="706"/>
      <c r="AEQ73" s="706"/>
      <c r="AER73" s="706"/>
      <c r="AES73" s="706"/>
      <c r="AET73" s="706"/>
      <c r="AEU73" s="706"/>
      <c r="AEV73" s="706"/>
      <c r="AEW73" s="706"/>
      <c r="AEX73" s="706"/>
      <c r="AEY73" s="706"/>
      <c r="AEZ73" s="706"/>
      <c r="AFA73" s="706"/>
      <c r="AFB73" s="706"/>
      <c r="AFC73" s="706"/>
      <c r="AFD73" s="706"/>
      <c r="AFE73" s="706"/>
      <c r="AFF73" s="706"/>
      <c r="AFG73" s="706"/>
      <c r="AFH73" s="706"/>
      <c r="AFI73" s="706"/>
      <c r="AFJ73" s="706"/>
      <c r="AFK73" s="706"/>
      <c r="AFL73" s="706"/>
      <c r="AFM73" s="706"/>
      <c r="AFN73" s="706"/>
      <c r="AFO73" s="706"/>
      <c r="AFP73" s="706"/>
      <c r="AFQ73" s="706"/>
      <c r="AFR73" s="706"/>
      <c r="AFS73" s="706"/>
      <c r="AFT73" s="706"/>
      <c r="AFU73" s="706"/>
      <c r="AFV73" s="706"/>
      <c r="AFW73" s="706"/>
      <c r="AFX73" s="706"/>
      <c r="AFY73" s="706"/>
      <c r="AFZ73" s="706"/>
      <c r="AGA73" s="706"/>
      <c r="AGB73" s="706"/>
      <c r="AGC73" s="706"/>
      <c r="AGD73" s="706"/>
      <c r="AGE73" s="706"/>
      <c r="AGF73" s="706"/>
      <c r="AGG73" s="706"/>
      <c r="AGH73" s="706"/>
      <c r="AGI73" s="706"/>
      <c r="AGJ73" s="706"/>
      <c r="AGK73" s="706"/>
      <c r="AGL73" s="706"/>
      <c r="AGM73" s="706"/>
      <c r="AGN73" s="706"/>
      <c r="AGO73" s="706"/>
      <c r="AGP73" s="706"/>
      <c r="AGQ73" s="706"/>
      <c r="AGR73" s="706"/>
      <c r="AGS73" s="706"/>
      <c r="AGT73" s="706"/>
      <c r="AGU73" s="706"/>
      <c r="AGV73" s="706"/>
      <c r="AGW73" s="706"/>
      <c r="AGX73" s="706"/>
      <c r="AGY73" s="706"/>
      <c r="AGZ73" s="706"/>
      <c r="AHA73" s="706"/>
      <c r="AHB73" s="706"/>
      <c r="AHC73" s="706"/>
      <c r="AHD73" s="706"/>
      <c r="AHE73" s="706"/>
      <c r="AHF73" s="706"/>
      <c r="AHG73" s="706"/>
      <c r="AHH73" s="706"/>
      <c r="AHI73" s="706"/>
      <c r="AHJ73" s="706"/>
      <c r="AHK73" s="706"/>
      <c r="AHL73" s="706"/>
      <c r="AHM73" s="706"/>
      <c r="AHN73" s="706"/>
      <c r="AHO73" s="706"/>
      <c r="AHP73" s="706"/>
      <c r="AHQ73" s="706"/>
      <c r="AHR73" s="706"/>
      <c r="AHS73" s="706"/>
      <c r="AHT73" s="706"/>
      <c r="AHU73" s="706"/>
      <c r="AHV73" s="706"/>
      <c r="AHW73" s="706"/>
      <c r="AHX73" s="706"/>
      <c r="AHY73" s="706"/>
      <c r="AHZ73" s="706"/>
      <c r="AIA73" s="706"/>
      <c r="AIB73" s="706"/>
      <c r="AIC73" s="706"/>
      <c r="AID73" s="706"/>
      <c r="AIE73" s="706"/>
      <c r="AIF73" s="706"/>
      <c r="AIG73" s="706"/>
      <c r="AIH73" s="706"/>
      <c r="AII73" s="706"/>
      <c r="AIJ73" s="706"/>
      <c r="AIK73" s="706"/>
      <c r="AIL73" s="706"/>
      <c r="AIM73" s="706"/>
      <c r="AIN73" s="706"/>
      <c r="AIO73" s="706"/>
      <c r="AIP73" s="706"/>
      <c r="AIQ73" s="706"/>
      <c r="AIR73" s="706"/>
      <c r="AIS73" s="706"/>
      <c r="AIT73" s="706"/>
      <c r="AIU73" s="706"/>
      <c r="AIV73" s="706"/>
      <c r="AIW73" s="706"/>
      <c r="AIX73" s="706"/>
      <c r="AIY73" s="706"/>
      <c r="AIZ73" s="706"/>
      <c r="AJA73" s="706"/>
      <c r="AJB73" s="706"/>
      <c r="AJC73" s="706"/>
      <c r="AJD73" s="706"/>
      <c r="AJE73" s="706"/>
      <c r="AJF73" s="706"/>
      <c r="AJG73" s="706"/>
      <c r="AJH73" s="706"/>
      <c r="AJI73" s="706"/>
      <c r="AJJ73" s="706"/>
      <c r="AJK73" s="706"/>
      <c r="AJL73" s="706"/>
      <c r="AJM73" s="706"/>
      <c r="AJN73" s="706"/>
      <c r="AJO73" s="706"/>
      <c r="AJP73" s="706"/>
      <c r="AJQ73" s="706"/>
      <c r="AJR73" s="706"/>
      <c r="AJS73" s="706"/>
      <c r="AJT73" s="706"/>
      <c r="AJU73" s="706"/>
      <c r="AJV73" s="706"/>
      <c r="AJW73" s="706"/>
      <c r="AJX73" s="706"/>
      <c r="AJY73" s="706"/>
      <c r="AJZ73" s="706"/>
      <c r="AKA73" s="706"/>
      <c r="AKB73" s="706"/>
      <c r="AKC73" s="706"/>
      <c r="AKD73" s="706"/>
      <c r="AKE73" s="706"/>
      <c r="AKF73" s="706"/>
      <c r="AKG73" s="706"/>
      <c r="AKH73" s="706"/>
      <c r="AKI73" s="706"/>
      <c r="AKJ73" s="706"/>
      <c r="AKK73" s="706"/>
      <c r="AKL73" s="706"/>
      <c r="AKM73" s="706"/>
      <c r="AKN73" s="706"/>
      <c r="AKO73" s="706"/>
      <c r="AKP73" s="706"/>
      <c r="AKQ73" s="706"/>
      <c r="AKR73" s="706"/>
      <c r="AKS73" s="706"/>
      <c r="AKT73" s="706"/>
      <c r="AKU73" s="706"/>
      <c r="AKV73" s="706"/>
      <c r="AKW73" s="706"/>
      <c r="AKX73" s="706"/>
      <c r="AKY73" s="706"/>
      <c r="AKZ73" s="706"/>
      <c r="ALA73" s="706"/>
      <c r="ALB73" s="706"/>
      <c r="ALC73" s="706"/>
      <c r="ALD73" s="706"/>
      <c r="ALE73" s="706"/>
      <c r="ALF73" s="706"/>
      <c r="ALG73" s="706"/>
      <c r="ALH73" s="706"/>
      <c r="ALI73" s="706"/>
      <c r="ALJ73" s="706"/>
      <c r="ALK73" s="706"/>
      <c r="ALL73" s="706"/>
      <c r="ALM73" s="706"/>
      <c r="ALN73" s="706"/>
      <c r="ALO73" s="706"/>
      <c r="ALP73" s="706"/>
      <c r="ALQ73" s="706"/>
      <c r="ALR73" s="706"/>
      <c r="ALS73" s="706"/>
      <c r="ALT73" s="706"/>
      <c r="ALU73" s="706"/>
      <c r="ALV73" s="706"/>
      <c r="ALW73" s="706"/>
      <c r="ALX73" s="706"/>
      <c r="ALY73" s="706"/>
      <c r="ALZ73" s="706"/>
      <c r="AMA73" s="706"/>
      <c r="AMB73" s="706"/>
      <c r="AMC73" s="706"/>
      <c r="AMD73" s="706"/>
      <c r="AME73" s="706"/>
      <c r="AMF73" s="706"/>
      <c r="AMG73" s="706"/>
      <c r="AMH73" s="706"/>
      <c r="AMI73" s="706"/>
      <c r="AMJ73" s="706"/>
      <c r="AMK73" s="706"/>
      <c r="AML73" s="706"/>
      <c r="AMM73" s="706"/>
      <c r="AMN73" s="706"/>
      <c r="AMO73" s="706"/>
      <c r="AMP73" s="706"/>
      <c r="AMQ73" s="706"/>
      <c r="AMR73" s="706"/>
      <c r="AMS73" s="706"/>
      <c r="AMT73" s="706"/>
      <c r="AMU73" s="706"/>
      <c r="AMV73" s="706"/>
      <c r="AMW73" s="706"/>
      <c r="AMX73" s="706"/>
      <c r="AMY73" s="706"/>
      <c r="AMZ73" s="706"/>
      <c r="ANA73" s="706"/>
      <c r="ANB73" s="706"/>
      <c r="ANC73" s="706"/>
      <c r="AND73" s="706"/>
      <c r="ANE73" s="706"/>
      <c r="ANF73" s="706"/>
      <c r="ANG73" s="706"/>
      <c r="ANH73" s="706"/>
      <c r="ANI73" s="706"/>
      <c r="ANJ73" s="706"/>
      <c r="ANK73" s="706"/>
      <c r="ANL73" s="706"/>
      <c r="ANM73" s="706"/>
      <c r="ANN73" s="706"/>
      <c r="ANO73" s="706"/>
      <c r="ANP73" s="706"/>
      <c r="ANQ73" s="706"/>
      <c r="ANR73" s="706"/>
      <c r="ANS73" s="706"/>
      <c r="ANT73" s="706"/>
      <c r="ANU73" s="706"/>
      <c r="ANV73" s="706"/>
      <c r="ANW73" s="706"/>
      <c r="ANX73" s="706"/>
      <c r="ANY73" s="706"/>
      <c r="ANZ73" s="706"/>
      <c r="AOA73" s="706"/>
      <c r="AOB73" s="706"/>
      <c r="AOC73" s="706"/>
      <c r="AOD73" s="706"/>
      <c r="AOE73" s="706"/>
      <c r="AOF73" s="706"/>
      <c r="AOG73" s="706"/>
      <c r="AOH73" s="706"/>
      <c r="AOI73" s="706"/>
      <c r="AOJ73" s="706"/>
      <c r="AOK73" s="706"/>
      <c r="AOL73" s="706"/>
      <c r="AOM73" s="706"/>
      <c r="AON73" s="706"/>
      <c r="AOO73" s="706"/>
      <c r="AOP73" s="706"/>
      <c r="AOQ73" s="706"/>
      <c r="AOR73" s="706"/>
      <c r="AOS73" s="706"/>
      <c r="AOT73" s="706"/>
      <c r="AOU73" s="706"/>
      <c r="AOV73" s="706"/>
      <c r="AOW73" s="706"/>
      <c r="AOX73" s="706"/>
      <c r="AOY73" s="706"/>
      <c r="AOZ73" s="706"/>
      <c r="APA73" s="706"/>
      <c r="APB73" s="706"/>
      <c r="APC73" s="706"/>
      <c r="APD73" s="706"/>
      <c r="APE73" s="706"/>
      <c r="APF73" s="706"/>
      <c r="APG73" s="706"/>
      <c r="APH73" s="706"/>
      <c r="API73" s="706"/>
      <c r="APJ73" s="706"/>
      <c r="APK73" s="706"/>
      <c r="APL73" s="706"/>
      <c r="APM73" s="706"/>
      <c r="APN73" s="706"/>
      <c r="APO73" s="706"/>
      <c r="APP73" s="706"/>
      <c r="APQ73" s="706"/>
      <c r="APR73" s="706"/>
      <c r="APS73" s="706"/>
      <c r="APT73" s="706"/>
      <c r="APU73" s="706"/>
      <c r="APV73" s="706"/>
      <c r="APW73" s="706"/>
      <c r="APX73" s="706"/>
      <c r="APY73" s="706"/>
      <c r="APZ73" s="706"/>
      <c r="AQA73" s="706"/>
      <c r="AQB73" s="706"/>
      <c r="AQC73" s="706"/>
      <c r="AQD73" s="706"/>
      <c r="AQE73" s="706"/>
      <c r="AQF73" s="706"/>
      <c r="AQG73" s="706"/>
      <c r="AQH73" s="706"/>
      <c r="AQI73" s="706"/>
      <c r="AQJ73" s="706"/>
      <c r="AQK73" s="706"/>
      <c r="AQL73" s="706"/>
      <c r="AQM73" s="706"/>
      <c r="AQN73" s="706"/>
      <c r="AQO73" s="706"/>
      <c r="AQP73" s="706"/>
      <c r="AQQ73" s="706"/>
      <c r="AQR73" s="706"/>
      <c r="AQS73" s="706"/>
      <c r="AQT73" s="706"/>
      <c r="AQU73" s="706"/>
      <c r="AQV73" s="706"/>
      <c r="AQW73" s="706"/>
      <c r="AQX73" s="706"/>
      <c r="AQY73" s="706"/>
      <c r="AQZ73" s="706"/>
      <c r="ARA73" s="706"/>
      <c r="ARB73" s="706"/>
      <c r="ARC73" s="706"/>
      <c r="ARD73" s="706"/>
      <c r="ARE73" s="706"/>
      <c r="ARF73" s="706"/>
      <c r="ARG73" s="706"/>
      <c r="ARH73" s="706"/>
      <c r="ARI73" s="706"/>
      <c r="ARJ73" s="706"/>
      <c r="ARK73" s="706"/>
      <c r="ARL73" s="706"/>
      <c r="ARM73" s="706"/>
      <c r="ARN73" s="706"/>
      <c r="ARO73" s="706"/>
      <c r="ARP73" s="706"/>
      <c r="ARQ73" s="706"/>
      <c r="ARR73" s="706"/>
      <c r="ARS73" s="706"/>
      <c r="ART73" s="706"/>
      <c r="ARU73" s="706"/>
      <c r="ARV73" s="706"/>
      <c r="ARW73" s="706"/>
      <c r="ARX73" s="706"/>
      <c r="ARY73" s="706"/>
      <c r="ARZ73" s="706"/>
      <c r="ASA73" s="706"/>
      <c r="ASB73" s="706"/>
      <c r="ASC73" s="706"/>
      <c r="ASD73" s="706"/>
      <c r="ASE73" s="706"/>
      <c r="ASF73" s="706"/>
      <c r="ASG73" s="706"/>
      <c r="ASH73" s="706"/>
      <c r="ASI73" s="706"/>
      <c r="ASJ73" s="706"/>
      <c r="ASK73" s="706"/>
      <c r="ASL73" s="706"/>
      <c r="ASM73" s="706"/>
      <c r="ASN73" s="706"/>
      <c r="ASO73" s="706"/>
      <c r="ASP73" s="706"/>
      <c r="ASQ73" s="706"/>
      <c r="ASR73" s="706"/>
      <c r="ASS73" s="706"/>
      <c r="AST73" s="706"/>
      <c r="ASU73" s="706"/>
      <c r="ASV73" s="706"/>
      <c r="ASW73" s="706"/>
      <c r="ASX73" s="706"/>
      <c r="ASY73" s="706"/>
      <c r="ASZ73" s="706"/>
      <c r="ATA73" s="706"/>
      <c r="ATB73" s="706"/>
      <c r="ATC73" s="706"/>
      <c r="ATD73" s="706"/>
      <c r="ATE73" s="706"/>
      <c r="ATF73" s="706"/>
      <c r="ATG73" s="706"/>
      <c r="ATH73" s="706"/>
      <c r="ATI73" s="706"/>
      <c r="ATJ73" s="706"/>
      <c r="ATK73" s="706"/>
      <c r="ATL73" s="706"/>
      <c r="ATM73" s="706"/>
      <c r="ATN73" s="706"/>
      <c r="ATO73" s="706"/>
      <c r="ATP73" s="706"/>
      <c r="ATQ73" s="706"/>
      <c r="ATR73" s="706"/>
      <c r="ATS73" s="706"/>
      <c r="ATT73" s="706"/>
      <c r="ATU73" s="706"/>
      <c r="ATV73" s="706"/>
      <c r="ATW73" s="706"/>
      <c r="ATX73" s="706"/>
      <c r="ATY73" s="706"/>
      <c r="ATZ73" s="706"/>
      <c r="AUA73" s="706"/>
      <c r="AUB73" s="706"/>
      <c r="AUC73" s="706"/>
      <c r="AUD73" s="706"/>
      <c r="AUE73" s="706"/>
      <c r="AUF73" s="706"/>
      <c r="AUG73" s="706"/>
      <c r="AUH73" s="706"/>
      <c r="AUI73" s="706"/>
      <c r="AUJ73" s="706"/>
      <c r="AUK73" s="706"/>
      <c r="AUL73" s="706"/>
      <c r="AUM73" s="706"/>
      <c r="AUN73" s="706"/>
      <c r="AUO73" s="706"/>
      <c r="AUP73" s="706"/>
      <c r="AUQ73" s="706"/>
      <c r="AUR73" s="706"/>
      <c r="AUS73" s="706"/>
      <c r="AUT73" s="706"/>
      <c r="AUU73" s="706"/>
      <c r="AUV73" s="706"/>
      <c r="AUW73" s="706"/>
      <c r="AUX73" s="706"/>
      <c r="AUY73" s="706"/>
      <c r="AUZ73" s="706"/>
      <c r="AVA73" s="706"/>
      <c r="AVB73" s="706"/>
      <c r="AVC73" s="706"/>
      <c r="AVD73" s="706"/>
      <c r="AVE73" s="706"/>
      <c r="AVF73" s="706"/>
      <c r="AVG73" s="706"/>
      <c r="AVH73" s="706"/>
      <c r="AVI73" s="706"/>
      <c r="AVJ73" s="706"/>
      <c r="AVK73" s="706"/>
      <c r="AVL73" s="706"/>
      <c r="AVM73" s="706"/>
      <c r="AVN73" s="706"/>
      <c r="AVO73" s="706"/>
      <c r="AVP73" s="706"/>
      <c r="AVQ73" s="706"/>
      <c r="AVR73" s="706"/>
      <c r="AVS73" s="706"/>
      <c r="AVT73" s="706"/>
      <c r="AVU73" s="706"/>
      <c r="AVV73" s="706"/>
      <c r="AVW73" s="706"/>
      <c r="AVX73" s="706"/>
      <c r="AVY73" s="706"/>
      <c r="AVZ73" s="706"/>
      <c r="AWA73" s="706"/>
      <c r="AWB73" s="706"/>
      <c r="AWC73" s="706"/>
      <c r="AWD73" s="706"/>
      <c r="AWE73" s="706"/>
      <c r="AWF73" s="706"/>
      <c r="AWG73" s="706"/>
      <c r="AWH73" s="706"/>
      <c r="AWI73" s="706"/>
      <c r="AWJ73" s="706"/>
      <c r="AWK73" s="706"/>
      <c r="AWL73" s="706"/>
      <c r="AWM73" s="706"/>
      <c r="AWN73" s="706"/>
      <c r="AWO73" s="706"/>
      <c r="AWP73" s="706"/>
      <c r="AWQ73" s="706"/>
      <c r="AWR73" s="706"/>
      <c r="AWS73" s="706"/>
      <c r="AWT73" s="706"/>
      <c r="AWU73" s="706"/>
      <c r="AWV73" s="706"/>
      <c r="AWW73" s="706"/>
      <c r="AWX73" s="706"/>
      <c r="AWY73" s="706"/>
      <c r="AWZ73" s="706"/>
      <c r="AXA73" s="706"/>
      <c r="AXB73" s="706"/>
      <c r="AXC73" s="706"/>
      <c r="AXD73" s="706"/>
      <c r="AXE73" s="706"/>
      <c r="AXF73" s="706"/>
      <c r="AXG73" s="706"/>
      <c r="AXH73" s="706"/>
      <c r="AXI73" s="706"/>
      <c r="AXJ73" s="706"/>
      <c r="AXK73" s="706"/>
      <c r="AXL73" s="706"/>
      <c r="AXM73" s="706"/>
      <c r="AXN73" s="706"/>
      <c r="AXO73" s="706"/>
      <c r="AXP73" s="706"/>
      <c r="AXQ73" s="706"/>
      <c r="AXR73" s="706"/>
      <c r="AXS73" s="706"/>
      <c r="AXT73" s="706"/>
      <c r="AXU73" s="706"/>
      <c r="AXV73" s="706"/>
      <c r="AXW73" s="706"/>
      <c r="AXX73" s="706"/>
      <c r="AXY73" s="706"/>
      <c r="AXZ73" s="706"/>
      <c r="AYA73" s="706"/>
      <c r="AYB73" s="706"/>
      <c r="AYC73" s="706"/>
      <c r="AYD73" s="706"/>
      <c r="AYE73" s="706"/>
      <c r="AYF73" s="706"/>
      <c r="AYG73" s="706"/>
      <c r="AYH73" s="706"/>
      <c r="AYI73" s="706"/>
      <c r="AYJ73" s="706"/>
      <c r="AYK73" s="706"/>
      <c r="AYL73" s="706"/>
      <c r="AYM73" s="706"/>
      <c r="AYN73" s="706"/>
      <c r="AYO73" s="706"/>
      <c r="AYP73" s="706"/>
      <c r="AYQ73" s="706"/>
      <c r="AYR73" s="706"/>
      <c r="AYS73" s="706"/>
      <c r="AYT73" s="706"/>
      <c r="AYU73" s="706"/>
      <c r="AYV73" s="706"/>
      <c r="AYW73" s="706"/>
      <c r="AYX73" s="706"/>
      <c r="AYY73" s="706"/>
      <c r="AYZ73" s="706"/>
      <c r="AZA73" s="706"/>
      <c r="AZB73" s="706"/>
      <c r="AZC73" s="706"/>
      <c r="AZD73" s="706"/>
      <c r="AZE73" s="706"/>
      <c r="AZF73" s="706"/>
      <c r="AZG73" s="706"/>
      <c r="AZH73" s="706"/>
      <c r="AZI73" s="706"/>
      <c r="AZJ73" s="706"/>
      <c r="AZK73" s="706"/>
      <c r="AZL73" s="706"/>
      <c r="AZM73" s="706"/>
      <c r="AZN73" s="706"/>
      <c r="AZO73" s="706"/>
      <c r="AZP73" s="706"/>
      <c r="AZQ73" s="706"/>
      <c r="AZR73" s="706"/>
      <c r="AZS73" s="706"/>
      <c r="AZT73" s="706"/>
      <c r="AZU73" s="706"/>
      <c r="AZV73" s="706"/>
      <c r="AZW73" s="706"/>
      <c r="AZX73" s="706"/>
      <c r="AZY73" s="706"/>
      <c r="AZZ73" s="706"/>
      <c r="BAA73" s="706"/>
      <c r="BAB73" s="706"/>
      <c r="BAC73" s="706"/>
      <c r="BAD73" s="706"/>
      <c r="BAE73" s="706"/>
      <c r="BAF73" s="706"/>
      <c r="BAG73" s="706"/>
      <c r="BAH73" s="706"/>
      <c r="BAI73" s="706"/>
      <c r="BAJ73" s="706"/>
      <c r="BAK73" s="706"/>
      <c r="BAL73" s="706"/>
      <c r="BAM73" s="706"/>
      <c r="BAN73" s="706"/>
      <c r="BAO73" s="706"/>
      <c r="BAP73" s="706"/>
      <c r="BAQ73" s="706"/>
      <c r="BAR73" s="706"/>
      <c r="BAS73" s="706"/>
      <c r="BAT73" s="706"/>
      <c r="BAU73" s="706"/>
      <c r="BAV73" s="706"/>
      <c r="BAW73" s="706"/>
      <c r="BAX73" s="706"/>
      <c r="BAY73" s="706"/>
      <c r="BAZ73" s="706"/>
      <c r="BBA73" s="706"/>
      <c r="BBB73" s="706"/>
      <c r="BBC73" s="706"/>
      <c r="BBD73" s="706"/>
      <c r="BBE73" s="706"/>
      <c r="BBF73" s="706"/>
      <c r="BBG73" s="706"/>
      <c r="BBH73" s="706"/>
      <c r="BBI73" s="706"/>
      <c r="BBJ73" s="706"/>
      <c r="BBK73" s="706"/>
      <c r="BBL73" s="706"/>
      <c r="BBM73" s="706"/>
      <c r="BBN73" s="706"/>
      <c r="BBO73" s="706"/>
      <c r="BBP73" s="706"/>
      <c r="BBQ73" s="706"/>
      <c r="BBR73" s="706"/>
      <c r="BBS73" s="706"/>
      <c r="BBT73" s="706"/>
      <c r="BBU73" s="706"/>
      <c r="BBV73" s="706"/>
      <c r="BBW73" s="706"/>
      <c r="BBX73" s="706"/>
      <c r="BBY73" s="706"/>
      <c r="BBZ73" s="706"/>
      <c r="BCA73" s="706"/>
      <c r="BCB73" s="706"/>
      <c r="BCC73" s="706"/>
      <c r="BCD73" s="706"/>
      <c r="BCE73" s="706"/>
      <c r="BCF73" s="706"/>
      <c r="BCG73" s="706"/>
      <c r="BCH73" s="706"/>
      <c r="BCI73" s="706"/>
      <c r="BCJ73" s="706"/>
      <c r="BCK73" s="706"/>
      <c r="BCL73" s="706"/>
      <c r="BCM73" s="706"/>
      <c r="BCN73" s="706"/>
      <c r="BCO73" s="706"/>
      <c r="BCP73" s="706"/>
      <c r="BCQ73" s="706"/>
      <c r="BCR73" s="706"/>
      <c r="BCS73" s="706"/>
      <c r="BCT73" s="706"/>
      <c r="BCU73" s="706"/>
      <c r="BCV73" s="706"/>
      <c r="BCW73" s="706"/>
      <c r="BCX73" s="706"/>
      <c r="BCY73" s="706"/>
      <c r="BCZ73" s="706"/>
      <c r="BDA73" s="706"/>
      <c r="BDB73" s="706"/>
      <c r="BDC73" s="706"/>
      <c r="BDD73" s="706"/>
      <c r="BDE73" s="706"/>
      <c r="BDF73" s="706"/>
      <c r="BDG73" s="706"/>
      <c r="BDH73" s="706"/>
      <c r="BDI73" s="706"/>
      <c r="BDJ73" s="706"/>
      <c r="BDK73" s="706"/>
      <c r="BDL73" s="706"/>
      <c r="BDM73" s="706"/>
      <c r="BDN73" s="706"/>
      <c r="BDO73" s="706"/>
      <c r="BDP73" s="706"/>
      <c r="BDQ73" s="706"/>
      <c r="BDR73" s="706"/>
      <c r="BDS73" s="706"/>
      <c r="BDT73" s="706"/>
      <c r="BDU73" s="706"/>
      <c r="BDV73" s="706"/>
      <c r="BDW73" s="706"/>
      <c r="BDX73" s="706"/>
      <c r="BDY73" s="706"/>
      <c r="BDZ73" s="706"/>
      <c r="BEA73" s="706"/>
      <c r="BEB73" s="706"/>
      <c r="BEC73" s="706"/>
      <c r="BED73" s="706"/>
      <c r="BEE73" s="706"/>
      <c r="BEF73" s="706"/>
      <c r="BEG73" s="706"/>
      <c r="BEH73" s="706"/>
      <c r="BEI73" s="706"/>
      <c r="BEJ73" s="706"/>
      <c r="BEK73" s="706"/>
      <c r="BEL73" s="706"/>
      <c r="BEM73" s="706"/>
      <c r="BEN73" s="706"/>
      <c r="BEO73" s="706"/>
      <c r="BEP73" s="706"/>
      <c r="BEQ73" s="706"/>
      <c r="BER73" s="706"/>
      <c r="BES73" s="706"/>
      <c r="BET73" s="706"/>
      <c r="BEU73" s="706"/>
      <c r="BEV73" s="706"/>
      <c r="BEW73" s="706"/>
      <c r="BEX73" s="706"/>
      <c r="BEY73" s="706"/>
      <c r="BEZ73" s="706"/>
      <c r="BFA73" s="706"/>
      <c r="BFB73" s="706"/>
      <c r="BFC73" s="706"/>
      <c r="BFD73" s="706"/>
      <c r="BFE73" s="706"/>
      <c r="BFF73" s="706"/>
      <c r="BFG73" s="706"/>
      <c r="BFH73" s="706"/>
      <c r="BFI73" s="706"/>
      <c r="BFJ73" s="706"/>
      <c r="BFK73" s="706"/>
      <c r="BFL73" s="706"/>
      <c r="BFM73" s="706"/>
      <c r="BFN73" s="706"/>
      <c r="BFO73" s="706"/>
      <c r="BFP73" s="706"/>
      <c r="BFQ73" s="706"/>
      <c r="BFR73" s="706"/>
      <c r="BFS73" s="706"/>
      <c r="BFT73" s="706"/>
      <c r="BFU73" s="706"/>
      <c r="BFV73" s="706"/>
      <c r="BFW73" s="706"/>
      <c r="BFX73" s="706"/>
      <c r="BFY73" s="706"/>
      <c r="BFZ73" s="706"/>
      <c r="BGA73" s="706"/>
      <c r="BGB73" s="706"/>
      <c r="BGC73" s="706"/>
      <c r="BGD73" s="706"/>
      <c r="BGE73" s="706"/>
      <c r="BGF73" s="706"/>
      <c r="BGG73" s="706"/>
      <c r="BGH73" s="706"/>
      <c r="BGI73" s="706"/>
      <c r="BGJ73" s="706"/>
      <c r="BGK73" s="706"/>
      <c r="BGL73" s="706"/>
      <c r="BGM73" s="706"/>
      <c r="BGN73" s="706"/>
      <c r="BGO73" s="706"/>
      <c r="BGP73" s="706"/>
      <c r="BGQ73" s="706"/>
      <c r="BGR73" s="706"/>
      <c r="BGS73" s="706"/>
      <c r="BGT73" s="706"/>
      <c r="BGU73" s="706"/>
      <c r="BGV73" s="706"/>
      <c r="BGW73" s="706"/>
      <c r="BGX73" s="706"/>
      <c r="BGY73" s="706"/>
      <c r="BGZ73" s="706"/>
      <c r="BHA73" s="706"/>
      <c r="BHB73" s="706"/>
      <c r="BHC73" s="706"/>
      <c r="BHD73" s="706"/>
      <c r="BHE73" s="706"/>
      <c r="BHF73" s="706"/>
      <c r="BHG73" s="706"/>
      <c r="BHH73" s="706"/>
      <c r="BHI73" s="706"/>
      <c r="BHJ73" s="706"/>
      <c r="BHK73" s="706"/>
      <c r="BHL73" s="706"/>
      <c r="BHM73" s="706"/>
      <c r="BHN73" s="706"/>
      <c r="BHO73" s="706"/>
      <c r="BHP73" s="706"/>
      <c r="BHQ73" s="706"/>
      <c r="BHR73" s="706"/>
      <c r="BHS73" s="706"/>
      <c r="BHT73" s="706"/>
      <c r="BHU73" s="706"/>
      <c r="BHV73" s="706"/>
      <c r="BHW73" s="706"/>
      <c r="BHX73" s="706"/>
      <c r="BHY73" s="706"/>
      <c r="BHZ73" s="706"/>
      <c r="BIA73" s="706"/>
      <c r="BIB73" s="706"/>
      <c r="BIC73" s="706"/>
      <c r="BID73" s="706"/>
      <c r="BIE73" s="706"/>
      <c r="BIF73" s="706"/>
      <c r="BIG73" s="706"/>
      <c r="BIH73" s="706"/>
      <c r="BII73" s="706"/>
      <c r="BIJ73" s="706"/>
      <c r="BIK73" s="706"/>
      <c r="BIL73" s="706"/>
      <c r="BIM73" s="706"/>
      <c r="BIN73" s="706"/>
      <c r="BIO73" s="706"/>
      <c r="BIP73" s="706"/>
      <c r="BIQ73" s="706"/>
      <c r="BIR73" s="706"/>
      <c r="BIS73" s="706"/>
      <c r="BIT73" s="706"/>
      <c r="BIU73" s="706"/>
      <c r="BIV73" s="706"/>
      <c r="BIW73" s="706"/>
      <c r="BIX73" s="706"/>
      <c r="BIY73" s="706"/>
      <c r="BIZ73" s="706"/>
      <c r="BJA73" s="706"/>
      <c r="BJB73" s="706"/>
      <c r="BJC73" s="706"/>
      <c r="BJD73" s="706"/>
      <c r="BJE73" s="706"/>
      <c r="BJF73" s="706"/>
      <c r="BJG73" s="706"/>
      <c r="BJH73" s="706"/>
      <c r="BJI73" s="706"/>
      <c r="BJJ73" s="706"/>
      <c r="BJK73" s="706"/>
      <c r="BJL73" s="706"/>
      <c r="BJM73" s="706"/>
      <c r="BJN73" s="706"/>
      <c r="BJO73" s="706"/>
      <c r="BJP73" s="706"/>
      <c r="BJQ73" s="706"/>
      <c r="BJR73" s="706"/>
      <c r="BJS73" s="706"/>
      <c r="BJT73" s="706"/>
      <c r="BJU73" s="706"/>
      <c r="BJV73" s="706"/>
      <c r="BJW73" s="706"/>
      <c r="BJX73" s="706"/>
      <c r="BJY73" s="706"/>
      <c r="BJZ73" s="706"/>
      <c r="BKA73" s="706"/>
      <c r="BKB73" s="706"/>
      <c r="BKC73" s="706"/>
      <c r="BKD73" s="706"/>
      <c r="BKE73" s="706"/>
      <c r="BKF73" s="706"/>
      <c r="BKG73" s="706"/>
      <c r="BKH73" s="706"/>
      <c r="BKI73" s="706"/>
      <c r="BKJ73" s="706"/>
      <c r="BKK73" s="706"/>
      <c r="BKL73" s="706"/>
      <c r="BKM73" s="706"/>
      <c r="BKN73" s="706"/>
      <c r="BKO73" s="706"/>
      <c r="BKP73" s="706"/>
      <c r="BKQ73" s="706"/>
      <c r="BKR73" s="706"/>
      <c r="BKS73" s="706"/>
      <c r="BKT73" s="706"/>
      <c r="BKU73" s="706"/>
      <c r="BKV73" s="706"/>
      <c r="BKW73" s="706"/>
      <c r="BKX73" s="706"/>
      <c r="BKY73" s="706"/>
      <c r="BKZ73" s="706"/>
      <c r="BLA73" s="706"/>
      <c r="BLB73" s="706"/>
      <c r="BLC73" s="706"/>
      <c r="BLD73" s="706"/>
      <c r="BLE73" s="706"/>
      <c r="BLF73" s="706"/>
      <c r="BLG73" s="706"/>
      <c r="BLH73" s="706"/>
      <c r="BLI73" s="706"/>
      <c r="BLJ73" s="706"/>
      <c r="BLK73" s="706"/>
      <c r="BLL73" s="706"/>
      <c r="BLM73" s="706"/>
      <c r="BLN73" s="706"/>
      <c r="BLO73" s="706"/>
      <c r="BLP73" s="706"/>
      <c r="BLQ73" s="706"/>
      <c r="BLR73" s="706"/>
      <c r="BLS73" s="706"/>
      <c r="BLT73" s="706"/>
      <c r="BLU73" s="706"/>
      <c r="BLV73" s="706"/>
      <c r="BLW73" s="706"/>
      <c r="BLX73" s="706"/>
      <c r="BLY73" s="706"/>
      <c r="BLZ73" s="706"/>
      <c r="BMA73" s="706"/>
      <c r="BMB73" s="706"/>
      <c r="BMC73" s="706"/>
      <c r="BMD73" s="706"/>
      <c r="BME73" s="706"/>
      <c r="BMF73" s="706"/>
      <c r="BMG73" s="706"/>
      <c r="BMH73" s="706"/>
      <c r="BMI73" s="706"/>
      <c r="BMJ73" s="706"/>
      <c r="BMK73" s="706"/>
      <c r="BML73" s="706"/>
      <c r="BMM73" s="706"/>
      <c r="BMN73" s="706"/>
      <c r="BMO73" s="706"/>
      <c r="BMP73" s="706"/>
      <c r="BMQ73" s="706"/>
      <c r="BMR73" s="706"/>
      <c r="BMS73" s="706"/>
      <c r="BMT73" s="706"/>
      <c r="BMU73" s="706"/>
      <c r="BMV73" s="706"/>
      <c r="BMW73" s="706"/>
      <c r="BMX73" s="706"/>
      <c r="BMY73" s="706"/>
      <c r="BMZ73" s="706"/>
      <c r="BNA73" s="706"/>
      <c r="BNB73" s="706"/>
      <c r="BNC73" s="706"/>
      <c r="BND73" s="706"/>
      <c r="BNE73" s="706"/>
      <c r="BNF73" s="706"/>
      <c r="BNG73" s="706"/>
      <c r="BNH73" s="706"/>
      <c r="BNI73" s="706"/>
      <c r="BNJ73" s="706"/>
      <c r="BNK73" s="706"/>
      <c r="BNL73" s="706"/>
      <c r="BNM73" s="706"/>
      <c r="BNN73" s="706"/>
      <c r="BNO73" s="706"/>
      <c r="BNP73" s="706"/>
      <c r="BNQ73" s="706"/>
      <c r="BNR73" s="706"/>
      <c r="BNS73" s="706"/>
      <c r="BNT73" s="706"/>
      <c r="BNU73" s="706"/>
      <c r="BNV73" s="706"/>
      <c r="BNW73" s="706"/>
      <c r="BNX73" s="706"/>
      <c r="BNY73" s="706"/>
      <c r="BNZ73" s="706"/>
      <c r="BOA73" s="706"/>
      <c r="BOB73" s="706"/>
      <c r="BOC73" s="706"/>
      <c r="BOD73" s="706"/>
      <c r="BOE73" s="706"/>
      <c r="BOF73" s="706"/>
      <c r="BOG73" s="706"/>
      <c r="BOH73" s="706"/>
      <c r="BOI73" s="706"/>
      <c r="BOJ73" s="706"/>
      <c r="BOK73" s="706"/>
      <c r="BOL73" s="706"/>
      <c r="BOM73" s="706"/>
      <c r="BON73" s="706"/>
      <c r="BOO73" s="706"/>
      <c r="BOP73" s="706"/>
      <c r="BOQ73" s="706"/>
      <c r="BOR73" s="706"/>
      <c r="BOS73" s="706"/>
      <c r="BOT73" s="706"/>
      <c r="BOU73" s="706"/>
      <c r="BOV73" s="706"/>
      <c r="BOW73" s="706"/>
      <c r="BOX73" s="706"/>
      <c r="BOY73" s="706"/>
      <c r="BOZ73" s="706"/>
      <c r="BPA73" s="706"/>
      <c r="BPB73" s="706"/>
      <c r="BPC73" s="706"/>
      <c r="BPD73" s="706"/>
      <c r="BPE73" s="706"/>
      <c r="BPF73" s="706"/>
      <c r="BPG73" s="706"/>
      <c r="BPH73" s="706"/>
      <c r="BPI73" s="706"/>
      <c r="BPJ73" s="706"/>
      <c r="BPK73" s="706"/>
      <c r="BPL73" s="706"/>
      <c r="BPM73" s="706"/>
      <c r="BPN73" s="706"/>
      <c r="BPO73" s="706"/>
      <c r="BPP73" s="706"/>
      <c r="BPQ73" s="706"/>
      <c r="BPR73" s="706"/>
      <c r="BPS73" s="706"/>
      <c r="BPT73" s="706"/>
      <c r="BPU73" s="706"/>
      <c r="BPV73" s="706"/>
      <c r="BPW73" s="706"/>
      <c r="BPX73" s="706"/>
      <c r="BPY73" s="706"/>
      <c r="BPZ73" s="706"/>
      <c r="BQA73" s="706"/>
      <c r="BQB73" s="706"/>
      <c r="BQC73" s="706"/>
      <c r="BQD73" s="706"/>
      <c r="BQE73" s="706"/>
      <c r="BQF73" s="706"/>
      <c r="BQG73" s="706"/>
      <c r="BQH73" s="706"/>
      <c r="BQI73" s="706"/>
      <c r="BQJ73" s="706"/>
      <c r="BQK73" s="706"/>
      <c r="BQL73" s="706"/>
      <c r="BQM73" s="706"/>
      <c r="BQN73" s="706"/>
      <c r="BQO73" s="706"/>
      <c r="BQP73" s="706"/>
      <c r="BQQ73" s="706"/>
      <c r="BQR73" s="706"/>
      <c r="BQS73" s="706"/>
      <c r="BQT73" s="706"/>
      <c r="BQU73" s="706"/>
      <c r="BQV73" s="706"/>
      <c r="BQW73" s="706"/>
      <c r="BQX73" s="706"/>
      <c r="BQY73" s="706"/>
      <c r="BQZ73" s="706"/>
      <c r="BRA73" s="706"/>
      <c r="BRB73" s="706"/>
      <c r="BRC73" s="706"/>
      <c r="BRD73" s="706"/>
      <c r="BRE73" s="706"/>
      <c r="BRF73" s="706"/>
      <c r="BRG73" s="706"/>
      <c r="BRH73" s="706"/>
      <c r="BRI73" s="706"/>
      <c r="BRJ73" s="706"/>
      <c r="BRK73" s="706"/>
      <c r="BRL73" s="706"/>
      <c r="BRM73" s="706"/>
      <c r="BRN73" s="706"/>
      <c r="BRO73" s="706"/>
      <c r="BRP73" s="706"/>
      <c r="BRQ73" s="706"/>
      <c r="BRR73" s="706"/>
      <c r="BRS73" s="706"/>
      <c r="BRT73" s="706"/>
      <c r="BRU73" s="706"/>
      <c r="BRV73" s="706"/>
      <c r="BRW73" s="706"/>
      <c r="BRX73" s="706"/>
      <c r="BRY73" s="706"/>
      <c r="BRZ73" s="706"/>
      <c r="BSA73" s="706"/>
      <c r="BSB73" s="706"/>
      <c r="BSC73" s="706"/>
      <c r="BSD73" s="706"/>
      <c r="BSE73" s="706"/>
      <c r="BSF73" s="706"/>
      <c r="BSG73" s="706"/>
      <c r="BSH73" s="706"/>
      <c r="BSI73" s="706"/>
      <c r="BSJ73" s="706"/>
      <c r="BSK73" s="706"/>
      <c r="BSL73" s="706"/>
      <c r="BSM73" s="706"/>
      <c r="BSN73" s="706"/>
      <c r="BSO73" s="706"/>
      <c r="BSP73" s="706"/>
      <c r="BSQ73" s="706"/>
      <c r="BSR73" s="706"/>
      <c r="BSS73" s="706"/>
      <c r="BST73" s="706"/>
      <c r="BSU73" s="706"/>
      <c r="BSV73" s="706"/>
      <c r="BSW73" s="706"/>
      <c r="BSX73" s="706"/>
      <c r="BSY73" s="706"/>
      <c r="BSZ73" s="706"/>
      <c r="BTA73" s="706"/>
      <c r="BTB73" s="706"/>
      <c r="BTC73" s="706"/>
      <c r="BTD73" s="706"/>
      <c r="BTE73" s="706"/>
      <c r="BTF73" s="706"/>
      <c r="BTG73" s="706"/>
      <c r="BTH73" s="706"/>
      <c r="BTI73" s="706"/>
      <c r="BTJ73" s="706"/>
      <c r="BTK73" s="706"/>
      <c r="BTL73" s="706"/>
      <c r="BTM73" s="706"/>
      <c r="BTN73" s="706"/>
      <c r="BTO73" s="706"/>
      <c r="BTP73" s="706"/>
      <c r="BTQ73" s="706"/>
      <c r="BTR73" s="706"/>
      <c r="BTS73" s="706"/>
      <c r="BTT73" s="706"/>
      <c r="BTU73" s="706"/>
      <c r="BTV73" s="706"/>
      <c r="BTW73" s="706"/>
      <c r="BTX73" s="706"/>
      <c r="BTY73" s="706"/>
      <c r="BTZ73" s="706"/>
      <c r="BUA73" s="706"/>
      <c r="BUB73" s="706"/>
      <c r="BUC73" s="706"/>
      <c r="BUD73" s="706"/>
      <c r="BUE73" s="706"/>
      <c r="BUF73" s="706"/>
      <c r="BUG73" s="706"/>
      <c r="BUH73" s="706"/>
      <c r="BUI73" s="706"/>
      <c r="BUJ73" s="706"/>
      <c r="BUK73" s="706"/>
      <c r="BUL73" s="706"/>
      <c r="BUM73" s="706"/>
      <c r="BUN73" s="706"/>
      <c r="BUO73" s="706"/>
      <c r="BUP73" s="706"/>
      <c r="BUQ73" s="706"/>
      <c r="BUR73" s="706"/>
      <c r="BUS73" s="706"/>
      <c r="BUT73" s="706"/>
      <c r="BUU73" s="706"/>
      <c r="BUV73" s="706"/>
      <c r="BUW73" s="706"/>
      <c r="BUX73" s="706"/>
      <c r="BUY73" s="706"/>
      <c r="BUZ73" s="706"/>
      <c r="BVA73" s="706"/>
      <c r="BVB73" s="706"/>
      <c r="BVC73" s="706"/>
      <c r="BVD73" s="706"/>
      <c r="BVE73" s="706"/>
      <c r="BVF73" s="706"/>
      <c r="BVG73" s="706"/>
      <c r="BVH73" s="706"/>
      <c r="BVI73" s="706"/>
      <c r="BVJ73" s="706"/>
      <c r="BVK73" s="706"/>
      <c r="BVL73" s="706"/>
      <c r="BVM73" s="706"/>
      <c r="BVN73" s="706"/>
      <c r="BVO73" s="706"/>
      <c r="BVP73" s="706"/>
      <c r="BVQ73" s="706"/>
      <c r="BVR73" s="706"/>
      <c r="BVS73" s="706"/>
      <c r="BVT73" s="706"/>
      <c r="BVU73" s="706"/>
      <c r="BVV73" s="706"/>
      <c r="BVW73" s="706"/>
      <c r="BVX73" s="706"/>
      <c r="BVY73" s="706"/>
      <c r="BVZ73" s="706"/>
      <c r="BWA73" s="706"/>
      <c r="BWB73" s="706"/>
      <c r="BWC73" s="706"/>
      <c r="BWD73" s="706"/>
      <c r="BWE73" s="706"/>
      <c r="BWF73" s="706"/>
      <c r="BWG73" s="706"/>
      <c r="BWH73" s="706"/>
      <c r="BWI73" s="706"/>
      <c r="BWJ73" s="706"/>
      <c r="BWK73" s="706"/>
      <c r="BWL73" s="706"/>
      <c r="BWM73" s="706"/>
      <c r="BWN73" s="706"/>
      <c r="BWO73" s="706"/>
      <c r="BWP73" s="706"/>
      <c r="BWQ73" s="706"/>
      <c r="BWR73" s="706"/>
      <c r="BWS73" s="706"/>
      <c r="BWT73" s="706"/>
      <c r="BWU73" s="706"/>
      <c r="BWV73" s="706"/>
      <c r="BWW73" s="706"/>
      <c r="BWX73" s="706"/>
      <c r="BWY73" s="706"/>
      <c r="BWZ73" s="706"/>
      <c r="BXA73" s="706"/>
      <c r="BXB73" s="706"/>
      <c r="BXC73" s="706"/>
      <c r="BXD73" s="706"/>
      <c r="BXE73" s="706"/>
      <c r="BXF73" s="706"/>
      <c r="BXG73" s="706"/>
      <c r="BXH73" s="706"/>
      <c r="BXI73" s="706"/>
      <c r="BXJ73" s="706"/>
      <c r="BXK73" s="706"/>
      <c r="BXL73" s="706"/>
      <c r="BXM73" s="706"/>
      <c r="BXN73" s="706"/>
      <c r="BXO73" s="706"/>
      <c r="BXP73" s="706"/>
      <c r="BXQ73" s="706"/>
      <c r="BXR73" s="706"/>
      <c r="BXS73" s="706"/>
      <c r="BXT73" s="706"/>
      <c r="BXU73" s="706"/>
      <c r="BXV73" s="706"/>
      <c r="BXW73" s="706"/>
      <c r="BXX73" s="706"/>
      <c r="BXY73" s="706"/>
      <c r="BXZ73" s="706"/>
      <c r="BYA73" s="706"/>
      <c r="BYB73" s="706"/>
      <c r="BYC73" s="706"/>
      <c r="BYD73" s="706"/>
      <c r="BYE73" s="706"/>
      <c r="BYF73" s="706"/>
      <c r="BYG73" s="706"/>
      <c r="BYH73" s="706"/>
      <c r="BYI73" s="706"/>
      <c r="BYJ73" s="706"/>
      <c r="BYK73" s="706"/>
      <c r="BYL73" s="706"/>
      <c r="BYM73" s="706"/>
      <c r="BYN73" s="706"/>
      <c r="BYO73" s="706"/>
      <c r="BYP73" s="706"/>
      <c r="BYQ73" s="706"/>
      <c r="BYR73" s="706"/>
      <c r="BYS73" s="706"/>
      <c r="BYT73" s="706"/>
      <c r="BYU73" s="706"/>
      <c r="BYV73" s="706"/>
      <c r="BYW73" s="706"/>
      <c r="BYX73" s="706"/>
      <c r="BYY73" s="706"/>
      <c r="BYZ73" s="706"/>
      <c r="BZA73" s="706"/>
      <c r="BZB73" s="706"/>
      <c r="BZC73" s="706"/>
      <c r="BZD73" s="706"/>
      <c r="BZE73" s="706"/>
      <c r="BZF73" s="706"/>
      <c r="BZG73" s="706"/>
      <c r="BZH73" s="706"/>
      <c r="BZI73" s="706"/>
      <c r="BZJ73" s="706"/>
      <c r="BZK73" s="706"/>
      <c r="BZL73" s="706"/>
      <c r="BZM73" s="706"/>
      <c r="BZN73" s="706"/>
      <c r="BZO73" s="706"/>
      <c r="BZP73" s="706"/>
      <c r="BZQ73" s="706"/>
      <c r="BZR73" s="706"/>
      <c r="BZS73" s="706"/>
      <c r="BZT73" s="706"/>
      <c r="BZU73" s="706"/>
      <c r="BZV73" s="706"/>
      <c r="BZW73" s="706"/>
      <c r="BZX73" s="706"/>
      <c r="BZY73" s="706"/>
      <c r="BZZ73" s="706"/>
      <c r="CAA73" s="706"/>
      <c r="CAB73" s="706"/>
      <c r="CAC73" s="706"/>
      <c r="CAD73" s="706"/>
      <c r="CAE73" s="706"/>
      <c r="CAF73" s="706"/>
      <c r="CAG73" s="706"/>
      <c r="CAH73" s="706"/>
      <c r="CAI73" s="706"/>
      <c r="CAJ73" s="706"/>
      <c r="CAK73" s="706"/>
      <c r="CAL73" s="706"/>
      <c r="CAM73" s="706"/>
      <c r="CAN73" s="706"/>
      <c r="CAO73" s="706"/>
      <c r="CAP73" s="706"/>
      <c r="CAQ73" s="706"/>
      <c r="CAR73" s="706"/>
      <c r="CAS73" s="706"/>
      <c r="CAT73" s="706"/>
      <c r="CAU73" s="706"/>
      <c r="CAV73" s="706"/>
      <c r="CAW73" s="706"/>
      <c r="CAX73" s="706"/>
      <c r="CAY73" s="706"/>
      <c r="CAZ73" s="706"/>
      <c r="CBA73" s="706"/>
      <c r="CBB73" s="706"/>
      <c r="CBC73" s="706"/>
      <c r="CBD73" s="706"/>
      <c r="CBE73" s="706"/>
      <c r="CBF73" s="706"/>
      <c r="CBG73" s="706"/>
      <c r="CBH73" s="706"/>
      <c r="CBI73" s="706"/>
      <c r="CBJ73" s="706"/>
      <c r="CBK73" s="706"/>
      <c r="CBL73" s="706"/>
      <c r="CBM73" s="706"/>
      <c r="CBN73" s="706"/>
      <c r="CBO73" s="706"/>
      <c r="CBP73" s="706"/>
      <c r="CBQ73" s="706"/>
      <c r="CBR73" s="706"/>
      <c r="CBS73" s="706"/>
      <c r="CBT73" s="706"/>
      <c r="CBU73" s="706"/>
      <c r="CBV73" s="706"/>
      <c r="CBW73" s="706"/>
      <c r="CBX73" s="706"/>
      <c r="CBY73" s="706"/>
      <c r="CBZ73" s="706"/>
      <c r="CCA73" s="706"/>
      <c r="CCB73" s="706"/>
      <c r="CCC73" s="706"/>
      <c r="CCD73" s="706"/>
      <c r="CCE73" s="706"/>
      <c r="CCF73" s="706"/>
      <c r="CCG73" s="706"/>
      <c r="CCH73" s="706"/>
      <c r="CCI73" s="706"/>
      <c r="CCJ73" s="706"/>
      <c r="CCK73" s="706"/>
      <c r="CCL73" s="706"/>
      <c r="CCM73" s="706"/>
      <c r="CCN73" s="706"/>
      <c r="CCO73" s="706"/>
      <c r="CCP73" s="706"/>
      <c r="CCQ73" s="706"/>
      <c r="CCR73" s="706"/>
      <c r="CCS73" s="706"/>
      <c r="CCT73" s="706"/>
      <c r="CCU73" s="706"/>
      <c r="CCV73" s="706"/>
      <c r="CCW73" s="706"/>
      <c r="CCX73" s="706"/>
      <c r="CCY73" s="706"/>
      <c r="CCZ73" s="706"/>
      <c r="CDA73" s="706"/>
      <c r="CDB73" s="706"/>
      <c r="CDC73" s="706"/>
      <c r="CDD73" s="706"/>
      <c r="CDE73" s="706"/>
      <c r="CDF73" s="706"/>
      <c r="CDG73" s="706"/>
      <c r="CDH73" s="706"/>
      <c r="CDI73" s="706"/>
      <c r="CDJ73" s="706"/>
      <c r="CDK73" s="706"/>
      <c r="CDL73" s="706"/>
      <c r="CDM73" s="706"/>
      <c r="CDN73" s="706"/>
      <c r="CDO73" s="706"/>
      <c r="CDP73" s="706"/>
      <c r="CDQ73" s="706"/>
      <c r="CDR73" s="706"/>
      <c r="CDS73" s="706"/>
      <c r="CDT73" s="706"/>
      <c r="CDU73" s="706"/>
      <c r="CDV73" s="706"/>
      <c r="CDW73" s="706"/>
      <c r="CDX73" s="706"/>
      <c r="CDY73" s="706"/>
      <c r="CDZ73" s="706"/>
      <c r="CEA73" s="706"/>
      <c r="CEB73" s="706"/>
      <c r="CEC73" s="706"/>
      <c r="CED73" s="706"/>
      <c r="CEE73" s="706"/>
      <c r="CEF73" s="706"/>
      <c r="CEG73" s="706"/>
      <c r="CEH73" s="706"/>
      <c r="CEI73" s="706"/>
      <c r="CEJ73" s="706"/>
      <c r="CEK73" s="706"/>
      <c r="CEL73" s="706"/>
      <c r="CEM73" s="706"/>
      <c r="CEN73" s="706"/>
      <c r="CEO73" s="706"/>
      <c r="CEP73" s="706"/>
      <c r="CEQ73" s="706"/>
      <c r="CER73" s="706"/>
      <c r="CES73" s="706"/>
      <c r="CET73" s="706"/>
      <c r="CEU73" s="706"/>
      <c r="CEV73" s="706"/>
      <c r="CEW73" s="706"/>
      <c r="CEX73" s="706"/>
      <c r="CEY73" s="706"/>
      <c r="CEZ73" s="706"/>
      <c r="CFA73" s="706"/>
      <c r="CFB73" s="706"/>
      <c r="CFC73" s="706"/>
      <c r="CFD73" s="706"/>
      <c r="CFE73" s="706"/>
      <c r="CFF73" s="706"/>
      <c r="CFG73" s="706"/>
      <c r="CFH73" s="706"/>
      <c r="CFI73" s="706"/>
      <c r="CFJ73" s="706"/>
      <c r="CFK73" s="706"/>
      <c r="CFL73" s="706"/>
      <c r="CFM73" s="706"/>
      <c r="CFN73" s="706"/>
      <c r="CFO73" s="706"/>
      <c r="CFP73" s="706"/>
      <c r="CFQ73" s="706"/>
      <c r="CFR73" s="706"/>
      <c r="CFS73" s="706"/>
      <c r="CFT73" s="706"/>
      <c r="CFU73" s="706"/>
      <c r="CFV73" s="706"/>
      <c r="CFW73" s="706"/>
      <c r="CFX73" s="706"/>
      <c r="CFY73" s="706"/>
      <c r="CFZ73" s="706"/>
      <c r="CGA73" s="706"/>
      <c r="CGB73" s="706"/>
      <c r="CGC73" s="706"/>
      <c r="CGD73" s="706"/>
      <c r="CGE73" s="706"/>
      <c r="CGF73" s="706"/>
      <c r="CGG73" s="706"/>
      <c r="CGH73" s="706"/>
      <c r="CGI73" s="706"/>
      <c r="CGJ73" s="706"/>
      <c r="CGK73" s="706"/>
      <c r="CGL73" s="706"/>
      <c r="CGM73" s="706"/>
      <c r="CGN73" s="706"/>
      <c r="CGO73" s="706"/>
      <c r="CGP73" s="706"/>
      <c r="CGQ73" s="706"/>
      <c r="CGR73" s="706"/>
      <c r="CGS73" s="706"/>
      <c r="CGT73" s="706"/>
      <c r="CGU73" s="706"/>
      <c r="CGV73" s="706"/>
      <c r="CGW73" s="706"/>
      <c r="CGX73" s="706"/>
      <c r="CGY73" s="706"/>
      <c r="CGZ73" s="706"/>
      <c r="CHA73" s="706"/>
      <c r="CHB73" s="706"/>
      <c r="CHC73" s="706"/>
      <c r="CHD73" s="706"/>
      <c r="CHE73" s="706"/>
      <c r="CHF73" s="706"/>
      <c r="CHG73" s="706"/>
      <c r="CHH73" s="706"/>
      <c r="CHI73" s="706"/>
      <c r="CHJ73" s="706"/>
      <c r="CHK73" s="706"/>
      <c r="CHL73" s="706"/>
      <c r="CHM73" s="706"/>
      <c r="CHN73" s="706"/>
      <c r="CHO73" s="706"/>
      <c r="CHP73" s="706"/>
      <c r="CHQ73" s="706"/>
      <c r="CHR73" s="706"/>
      <c r="CHS73" s="706"/>
      <c r="CHT73" s="706"/>
      <c r="CHU73" s="706"/>
      <c r="CHV73" s="706"/>
      <c r="CHW73" s="706"/>
      <c r="CHX73" s="706"/>
      <c r="CHY73" s="706"/>
      <c r="CHZ73" s="706"/>
      <c r="CIA73" s="706"/>
      <c r="CIB73" s="706"/>
      <c r="CIC73" s="706"/>
      <c r="CID73" s="706"/>
      <c r="CIE73" s="706"/>
      <c r="CIF73" s="706"/>
      <c r="CIG73" s="706"/>
      <c r="CIH73" s="706"/>
      <c r="CII73" s="706"/>
      <c r="CIJ73" s="706"/>
      <c r="CIK73" s="706"/>
      <c r="CIL73" s="706"/>
      <c r="CIM73" s="706"/>
      <c r="CIN73" s="706"/>
      <c r="CIO73" s="706"/>
      <c r="CIP73" s="706"/>
      <c r="CIQ73" s="706"/>
      <c r="CIR73" s="706"/>
      <c r="CIS73" s="706"/>
      <c r="CIT73" s="706"/>
      <c r="CIU73" s="706"/>
      <c r="CIV73" s="706"/>
      <c r="CIW73" s="706"/>
      <c r="CIX73" s="706"/>
      <c r="CIY73" s="706"/>
      <c r="CIZ73" s="706"/>
      <c r="CJA73" s="706"/>
      <c r="CJB73" s="706"/>
      <c r="CJC73" s="706"/>
      <c r="CJD73" s="706"/>
      <c r="CJE73" s="706"/>
      <c r="CJF73" s="706"/>
      <c r="CJG73" s="706"/>
      <c r="CJH73" s="706"/>
      <c r="CJI73" s="706"/>
      <c r="CJJ73" s="706"/>
      <c r="CJK73" s="706"/>
      <c r="CJL73" s="706"/>
      <c r="CJM73" s="706"/>
      <c r="CJN73" s="706"/>
      <c r="CJO73" s="706"/>
      <c r="CJP73" s="706"/>
      <c r="CJQ73" s="706"/>
      <c r="CJR73" s="706"/>
      <c r="CJS73" s="706"/>
      <c r="CJT73" s="706"/>
      <c r="CJU73" s="706"/>
      <c r="CJV73" s="706"/>
      <c r="CJW73" s="706"/>
      <c r="CJX73" s="706"/>
      <c r="CJY73" s="706"/>
      <c r="CJZ73" s="706"/>
      <c r="CKA73" s="706"/>
      <c r="CKB73" s="706"/>
      <c r="CKC73" s="706"/>
      <c r="CKD73" s="706"/>
      <c r="CKE73" s="706"/>
      <c r="CKF73" s="706"/>
      <c r="CKG73" s="706"/>
      <c r="CKH73" s="706"/>
      <c r="CKI73" s="706"/>
      <c r="CKJ73" s="706"/>
      <c r="CKK73" s="706"/>
      <c r="CKL73" s="706"/>
      <c r="CKM73" s="706"/>
      <c r="CKN73" s="706"/>
      <c r="CKO73" s="706"/>
      <c r="CKP73" s="706"/>
      <c r="CKQ73" s="706"/>
      <c r="CKR73" s="706"/>
      <c r="CKS73" s="706"/>
      <c r="CKT73" s="706"/>
      <c r="CKU73" s="706"/>
      <c r="CKV73" s="706"/>
      <c r="CKW73" s="706"/>
      <c r="CKX73" s="706"/>
      <c r="CKY73" s="706"/>
      <c r="CKZ73" s="706"/>
      <c r="CLA73" s="706"/>
      <c r="CLB73" s="706"/>
      <c r="CLC73" s="706"/>
      <c r="CLD73" s="706"/>
      <c r="CLE73" s="706"/>
      <c r="CLF73" s="706"/>
      <c r="CLG73" s="706"/>
      <c r="CLH73" s="706"/>
      <c r="CLI73" s="706"/>
      <c r="CLJ73" s="706"/>
      <c r="CLK73" s="706"/>
      <c r="CLL73" s="706"/>
      <c r="CLM73" s="706"/>
      <c r="CLN73" s="706"/>
      <c r="CLO73" s="706"/>
      <c r="CLP73" s="706"/>
      <c r="CLQ73" s="706"/>
      <c r="CLR73" s="706"/>
      <c r="CLS73" s="706"/>
      <c r="CLT73" s="706"/>
      <c r="CLU73" s="706"/>
      <c r="CLV73" s="706"/>
      <c r="CLW73" s="706"/>
      <c r="CLX73" s="706"/>
      <c r="CLY73" s="706"/>
      <c r="CLZ73" s="706"/>
      <c r="CMA73" s="706"/>
      <c r="CMB73" s="706"/>
      <c r="CMC73" s="706"/>
      <c r="CMD73" s="706"/>
      <c r="CME73" s="706"/>
      <c r="CMF73" s="706"/>
      <c r="CMG73" s="706"/>
      <c r="CMH73" s="706"/>
      <c r="CMI73" s="706"/>
      <c r="CMJ73" s="706"/>
      <c r="CMK73" s="706"/>
      <c r="CML73" s="706"/>
      <c r="CMM73" s="706"/>
      <c r="CMN73" s="706"/>
      <c r="CMO73" s="706"/>
      <c r="CMP73" s="706"/>
      <c r="CMQ73" s="706"/>
      <c r="CMR73" s="706"/>
      <c r="CMS73" s="706"/>
      <c r="CMT73" s="706"/>
      <c r="CMU73" s="706"/>
      <c r="CMV73" s="706"/>
      <c r="CMW73" s="706"/>
      <c r="CMX73" s="706"/>
      <c r="CMY73" s="706"/>
      <c r="CMZ73" s="706"/>
      <c r="CNA73" s="706"/>
      <c r="CNB73" s="706"/>
      <c r="CNC73" s="706"/>
      <c r="CND73" s="706"/>
      <c r="CNE73" s="706"/>
      <c r="CNF73" s="706"/>
      <c r="CNG73" s="706"/>
      <c r="CNH73" s="706"/>
      <c r="CNI73" s="706"/>
      <c r="CNJ73" s="706"/>
      <c r="CNK73" s="706"/>
      <c r="CNL73" s="706"/>
      <c r="CNM73" s="706"/>
      <c r="CNN73" s="706"/>
      <c r="CNO73" s="706"/>
      <c r="CNP73" s="706"/>
      <c r="CNQ73" s="706"/>
      <c r="CNR73" s="706"/>
      <c r="CNS73" s="706"/>
      <c r="CNT73" s="706"/>
      <c r="CNU73" s="706"/>
      <c r="CNV73" s="706"/>
      <c r="CNW73" s="706"/>
      <c r="CNX73" s="706"/>
      <c r="CNY73" s="706"/>
      <c r="CNZ73" s="706"/>
      <c r="COA73" s="706"/>
      <c r="COB73" s="706"/>
      <c r="COC73" s="706"/>
      <c r="COD73" s="706"/>
      <c r="COE73" s="706"/>
      <c r="COF73" s="706"/>
      <c r="COG73" s="706"/>
      <c r="COH73" s="706"/>
      <c r="COI73" s="706"/>
      <c r="COJ73" s="706"/>
      <c r="COK73" s="706"/>
      <c r="COL73" s="706"/>
      <c r="COM73" s="706"/>
      <c r="CON73" s="706"/>
      <c r="COO73" s="706"/>
      <c r="COP73" s="706"/>
      <c r="COQ73" s="706"/>
      <c r="COR73" s="706"/>
      <c r="COS73" s="706"/>
      <c r="COT73" s="706"/>
      <c r="COU73" s="706"/>
      <c r="COV73" s="706"/>
      <c r="COW73" s="706"/>
      <c r="COX73" s="706"/>
      <c r="COY73" s="706"/>
      <c r="COZ73" s="706"/>
      <c r="CPA73" s="706"/>
      <c r="CPB73" s="706"/>
      <c r="CPC73" s="706"/>
      <c r="CPD73" s="706"/>
      <c r="CPE73" s="706"/>
      <c r="CPF73" s="706"/>
      <c r="CPG73" s="706"/>
      <c r="CPH73" s="706"/>
      <c r="CPI73" s="706"/>
      <c r="CPJ73" s="706"/>
      <c r="CPK73" s="706"/>
      <c r="CPL73" s="706"/>
      <c r="CPM73" s="706"/>
      <c r="CPN73" s="706"/>
      <c r="CPO73" s="706"/>
      <c r="CPP73" s="706"/>
      <c r="CPQ73" s="706"/>
      <c r="CPR73" s="706"/>
      <c r="CPS73" s="706"/>
      <c r="CPT73" s="706"/>
      <c r="CPU73" s="706"/>
      <c r="CPV73" s="706"/>
      <c r="CPW73" s="706"/>
      <c r="CPX73" s="706"/>
      <c r="CPY73" s="706"/>
      <c r="CPZ73" s="706"/>
      <c r="CQA73" s="706"/>
      <c r="CQB73" s="706"/>
      <c r="CQC73" s="706"/>
      <c r="CQD73" s="706"/>
      <c r="CQE73" s="706"/>
      <c r="CQF73" s="706"/>
      <c r="CQG73" s="706"/>
      <c r="CQH73" s="706"/>
      <c r="CQI73" s="706"/>
      <c r="CQJ73" s="706"/>
      <c r="CQK73" s="706"/>
      <c r="CQL73" s="706"/>
      <c r="CQM73" s="706"/>
      <c r="CQN73" s="706"/>
      <c r="CQO73" s="706"/>
      <c r="CQP73" s="706"/>
      <c r="CQQ73" s="706"/>
      <c r="CQR73" s="706"/>
      <c r="CQS73" s="706"/>
      <c r="CQT73" s="706"/>
      <c r="CQU73" s="706"/>
      <c r="CQV73" s="706"/>
      <c r="CQW73" s="706"/>
      <c r="CQX73" s="706"/>
      <c r="CQY73" s="706"/>
      <c r="CQZ73" s="706"/>
      <c r="CRA73" s="706"/>
      <c r="CRB73" s="706"/>
      <c r="CRC73" s="706"/>
      <c r="CRD73" s="706"/>
      <c r="CRE73" s="706"/>
      <c r="CRF73" s="706"/>
      <c r="CRG73" s="706"/>
      <c r="CRH73" s="706"/>
      <c r="CRI73" s="706"/>
      <c r="CRJ73" s="706"/>
      <c r="CRK73" s="706"/>
      <c r="CRL73" s="706"/>
      <c r="CRM73" s="706"/>
      <c r="CRN73" s="706"/>
      <c r="CRO73" s="706"/>
      <c r="CRP73" s="706"/>
      <c r="CRQ73" s="706"/>
      <c r="CRR73" s="706"/>
      <c r="CRS73" s="706"/>
      <c r="CRT73" s="706"/>
      <c r="CRU73" s="706"/>
      <c r="CRV73" s="706"/>
      <c r="CRW73" s="706"/>
      <c r="CRX73" s="706"/>
      <c r="CRY73" s="706"/>
      <c r="CRZ73" s="706"/>
      <c r="CSA73" s="706"/>
      <c r="CSB73" s="706"/>
      <c r="CSC73" s="706"/>
      <c r="CSD73" s="706"/>
      <c r="CSE73" s="706"/>
      <c r="CSF73" s="706"/>
      <c r="CSG73" s="706"/>
      <c r="CSH73" s="706"/>
      <c r="CSI73" s="706"/>
      <c r="CSJ73" s="706"/>
      <c r="CSK73" s="706"/>
      <c r="CSL73" s="706"/>
      <c r="CSM73" s="706"/>
      <c r="CSN73" s="706"/>
      <c r="CSO73" s="706"/>
      <c r="CSP73" s="706"/>
      <c r="CSQ73" s="706"/>
      <c r="CSR73" s="706"/>
      <c r="CSS73" s="706"/>
      <c r="CST73" s="706"/>
      <c r="CSU73" s="706"/>
      <c r="CSV73" s="706"/>
      <c r="CSW73" s="706"/>
      <c r="CSX73" s="706"/>
      <c r="CSY73" s="706"/>
      <c r="CSZ73" s="706"/>
      <c r="CTA73" s="706"/>
      <c r="CTB73" s="706"/>
      <c r="CTC73" s="706"/>
      <c r="CTD73" s="706"/>
      <c r="CTE73" s="706"/>
      <c r="CTF73" s="706"/>
      <c r="CTG73" s="706"/>
      <c r="CTH73" s="706"/>
      <c r="CTI73" s="706"/>
      <c r="CTJ73" s="706"/>
      <c r="CTK73" s="706"/>
      <c r="CTL73" s="706"/>
      <c r="CTM73" s="706"/>
      <c r="CTN73" s="706"/>
      <c r="CTO73" s="706"/>
      <c r="CTP73" s="706"/>
      <c r="CTQ73" s="706"/>
      <c r="CTR73" s="706"/>
      <c r="CTS73" s="706"/>
      <c r="CTT73" s="706"/>
      <c r="CTU73" s="706"/>
      <c r="CTV73" s="706"/>
      <c r="CTW73" s="706"/>
      <c r="CTX73" s="706"/>
      <c r="CTY73" s="706"/>
      <c r="CTZ73" s="706"/>
      <c r="CUA73" s="706"/>
      <c r="CUB73" s="706"/>
      <c r="CUC73" s="706"/>
      <c r="CUD73" s="706"/>
      <c r="CUE73" s="706"/>
      <c r="CUF73" s="706"/>
      <c r="CUG73" s="706"/>
      <c r="CUH73" s="706"/>
      <c r="CUI73" s="706"/>
      <c r="CUJ73" s="706"/>
      <c r="CUK73" s="706"/>
      <c r="CUL73" s="706"/>
      <c r="CUM73" s="706"/>
      <c r="CUN73" s="706"/>
      <c r="CUO73" s="706"/>
      <c r="CUP73" s="706"/>
      <c r="CUQ73" s="706"/>
      <c r="CUR73" s="706"/>
      <c r="CUS73" s="706"/>
      <c r="CUT73" s="706"/>
      <c r="CUU73" s="706"/>
      <c r="CUV73" s="706"/>
      <c r="CUW73" s="706"/>
      <c r="CUX73" s="706"/>
      <c r="CUY73" s="706"/>
      <c r="CUZ73" s="706"/>
      <c r="CVA73" s="706"/>
      <c r="CVB73" s="706"/>
      <c r="CVC73" s="706"/>
      <c r="CVD73" s="706"/>
      <c r="CVE73" s="706"/>
      <c r="CVF73" s="706"/>
      <c r="CVG73" s="706"/>
      <c r="CVH73" s="706"/>
      <c r="CVI73" s="706"/>
      <c r="CVJ73" s="706"/>
      <c r="CVK73" s="706"/>
      <c r="CVL73" s="706"/>
      <c r="CVM73" s="706"/>
      <c r="CVN73" s="706"/>
      <c r="CVO73" s="706"/>
      <c r="CVP73" s="706"/>
      <c r="CVQ73" s="706"/>
      <c r="CVR73" s="706"/>
      <c r="CVS73" s="706"/>
      <c r="CVT73" s="706"/>
      <c r="CVU73" s="706"/>
      <c r="CVV73" s="706"/>
      <c r="CVW73" s="706"/>
      <c r="CVX73" s="706"/>
      <c r="CVY73" s="706"/>
      <c r="CVZ73" s="706"/>
      <c r="CWA73" s="706"/>
      <c r="CWB73" s="706"/>
      <c r="CWC73" s="706"/>
      <c r="CWD73" s="706"/>
      <c r="CWE73" s="706"/>
      <c r="CWF73" s="706"/>
      <c r="CWG73" s="706"/>
      <c r="CWH73" s="706"/>
      <c r="CWI73" s="706"/>
      <c r="CWJ73" s="706"/>
      <c r="CWK73" s="706"/>
      <c r="CWL73" s="706"/>
      <c r="CWM73" s="706"/>
      <c r="CWN73" s="706"/>
      <c r="CWO73" s="706"/>
      <c r="CWP73" s="706"/>
      <c r="CWQ73" s="706"/>
      <c r="CWR73" s="706"/>
      <c r="CWS73" s="706"/>
      <c r="CWT73" s="706"/>
      <c r="CWU73" s="706"/>
      <c r="CWV73" s="706"/>
      <c r="CWW73" s="706"/>
      <c r="CWX73" s="706"/>
      <c r="CWY73" s="706"/>
      <c r="CWZ73" s="706"/>
      <c r="CXA73" s="706"/>
      <c r="CXB73" s="706"/>
      <c r="CXC73" s="706"/>
      <c r="CXD73" s="706"/>
      <c r="CXE73" s="706"/>
      <c r="CXF73" s="706"/>
      <c r="CXG73" s="706"/>
      <c r="CXH73" s="706"/>
      <c r="CXI73" s="706"/>
      <c r="CXJ73" s="706"/>
      <c r="CXK73" s="706"/>
      <c r="CXL73" s="706"/>
      <c r="CXM73" s="706"/>
      <c r="CXN73" s="706"/>
      <c r="CXO73" s="706"/>
      <c r="CXP73" s="706"/>
      <c r="CXQ73" s="706"/>
      <c r="CXR73" s="706"/>
      <c r="CXS73" s="706"/>
      <c r="CXT73" s="706"/>
      <c r="CXU73" s="706"/>
      <c r="CXV73" s="706"/>
      <c r="CXW73" s="706"/>
      <c r="CXX73" s="706"/>
      <c r="CXY73" s="706"/>
      <c r="CXZ73" s="706"/>
      <c r="CYA73" s="706"/>
      <c r="CYB73" s="706"/>
      <c r="CYC73" s="706"/>
      <c r="CYD73" s="706"/>
      <c r="CYE73" s="706"/>
      <c r="CYF73" s="706"/>
      <c r="CYG73" s="706"/>
      <c r="CYH73" s="706"/>
      <c r="CYI73" s="706"/>
      <c r="CYJ73" s="706"/>
      <c r="CYK73" s="706"/>
      <c r="CYL73" s="706"/>
      <c r="CYM73" s="706"/>
      <c r="CYN73" s="706"/>
      <c r="CYO73" s="706"/>
      <c r="CYP73" s="706"/>
      <c r="CYQ73" s="706"/>
      <c r="CYR73" s="706"/>
      <c r="CYS73" s="706"/>
      <c r="CYT73" s="706"/>
      <c r="CYU73" s="706"/>
      <c r="CYV73" s="706"/>
      <c r="CYW73" s="706"/>
      <c r="CYX73" s="706"/>
      <c r="CYY73" s="706"/>
      <c r="CYZ73" s="706"/>
      <c r="CZA73" s="706"/>
      <c r="CZB73" s="706"/>
      <c r="CZC73" s="706"/>
      <c r="CZD73" s="706"/>
      <c r="CZE73" s="706"/>
      <c r="CZF73" s="706"/>
      <c r="CZG73" s="706"/>
      <c r="CZH73" s="706"/>
      <c r="CZI73" s="706"/>
      <c r="CZJ73" s="706"/>
      <c r="CZK73" s="706"/>
      <c r="CZL73" s="706"/>
      <c r="CZM73" s="706"/>
      <c r="CZN73" s="706"/>
      <c r="CZO73" s="706"/>
      <c r="CZP73" s="706"/>
      <c r="CZQ73" s="706"/>
      <c r="CZR73" s="706"/>
      <c r="CZS73" s="706"/>
      <c r="CZT73" s="706"/>
      <c r="CZU73" s="706"/>
      <c r="CZV73" s="706"/>
      <c r="CZW73" s="706"/>
      <c r="CZX73" s="706"/>
      <c r="CZY73" s="706"/>
      <c r="CZZ73" s="706"/>
      <c r="DAA73" s="706"/>
      <c r="DAB73" s="706"/>
      <c r="DAC73" s="706"/>
      <c r="DAD73" s="706"/>
      <c r="DAE73" s="706"/>
      <c r="DAF73" s="706"/>
      <c r="DAG73" s="706"/>
      <c r="DAH73" s="706"/>
      <c r="DAI73" s="706"/>
      <c r="DAJ73" s="706"/>
      <c r="DAK73" s="706"/>
      <c r="DAL73" s="706"/>
      <c r="DAM73" s="706"/>
      <c r="DAN73" s="706"/>
      <c r="DAO73" s="706"/>
      <c r="DAP73" s="706"/>
      <c r="DAQ73" s="706"/>
      <c r="DAR73" s="706"/>
      <c r="DAS73" s="706"/>
      <c r="DAT73" s="706"/>
      <c r="DAU73" s="706"/>
      <c r="DAV73" s="706"/>
      <c r="DAW73" s="706"/>
      <c r="DAX73" s="706"/>
      <c r="DAY73" s="706"/>
      <c r="DAZ73" s="706"/>
      <c r="DBA73" s="706"/>
      <c r="DBB73" s="706"/>
      <c r="DBC73" s="706"/>
      <c r="DBD73" s="706"/>
      <c r="DBE73" s="706"/>
      <c r="DBF73" s="706"/>
      <c r="DBG73" s="706"/>
      <c r="DBH73" s="706"/>
      <c r="DBI73" s="706"/>
      <c r="DBJ73" s="706"/>
      <c r="DBK73" s="706"/>
      <c r="DBL73" s="706"/>
      <c r="DBM73" s="706"/>
      <c r="DBN73" s="706"/>
      <c r="DBO73" s="706"/>
      <c r="DBP73" s="706"/>
      <c r="DBQ73" s="706"/>
      <c r="DBR73" s="706"/>
      <c r="DBS73" s="706"/>
      <c r="DBT73" s="706"/>
      <c r="DBU73" s="706"/>
      <c r="DBV73" s="706"/>
      <c r="DBW73" s="706"/>
      <c r="DBX73" s="706"/>
      <c r="DBY73" s="706"/>
      <c r="DBZ73" s="706"/>
      <c r="DCA73" s="706"/>
      <c r="DCB73" s="706"/>
      <c r="DCC73" s="706"/>
      <c r="DCD73" s="706"/>
      <c r="DCE73" s="706"/>
      <c r="DCF73" s="706"/>
      <c r="DCG73" s="706"/>
      <c r="DCH73" s="706"/>
      <c r="DCI73" s="706"/>
      <c r="DCJ73" s="706"/>
      <c r="DCK73" s="706"/>
      <c r="DCL73" s="706"/>
      <c r="DCM73" s="706"/>
      <c r="DCN73" s="706"/>
      <c r="DCO73" s="706"/>
      <c r="DCP73" s="706"/>
      <c r="DCQ73" s="706"/>
      <c r="DCR73" s="706"/>
      <c r="DCS73" s="706"/>
      <c r="DCT73" s="706"/>
      <c r="DCU73" s="706"/>
      <c r="DCV73" s="706"/>
      <c r="DCW73" s="706"/>
      <c r="DCX73" s="706"/>
      <c r="DCY73" s="706"/>
      <c r="DCZ73" s="706"/>
      <c r="DDA73" s="706"/>
      <c r="DDB73" s="706"/>
      <c r="DDC73" s="706"/>
      <c r="DDD73" s="706"/>
      <c r="DDE73" s="706"/>
      <c r="DDF73" s="706"/>
      <c r="DDG73" s="706"/>
      <c r="DDH73" s="706"/>
      <c r="DDI73" s="706"/>
      <c r="DDJ73" s="706"/>
      <c r="DDK73" s="706"/>
      <c r="DDL73" s="706"/>
      <c r="DDM73" s="706"/>
      <c r="DDN73" s="706"/>
      <c r="DDO73" s="706"/>
      <c r="DDP73" s="706"/>
      <c r="DDQ73" s="706"/>
      <c r="DDR73" s="706"/>
      <c r="DDS73" s="706"/>
      <c r="DDT73" s="706"/>
      <c r="DDU73" s="706"/>
      <c r="DDV73" s="706"/>
      <c r="DDW73" s="706"/>
      <c r="DDX73" s="706"/>
      <c r="DDY73" s="706"/>
      <c r="DDZ73" s="706"/>
      <c r="DEA73" s="706"/>
      <c r="DEB73" s="706"/>
      <c r="DEC73" s="706"/>
      <c r="DED73" s="706"/>
      <c r="DEE73" s="706"/>
      <c r="DEF73" s="706"/>
      <c r="DEG73" s="706"/>
      <c r="DEH73" s="706"/>
      <c r="DEI73" s="706"/>
      <c r="DEJ73" s="706"/>
      <c r="DEK73" s="706"/>
      <c r="DEL73" s="706"/>
      <c r="DEM73" s="706"/>
      <c r="DEN73" s="706"/>
      <c r="DEO73" s="706"/>
      <c r="DEP73" s="706"/>
      <c r="DEQ73" s="706"/>
      <c r="DER73" s="706"/>
      <c r="DES73" s="706"/>
      <c r="DET73" s="706"/>
      <c r="DEU73" s="706"/>
      <c r="DEV73" s="706"/>
      <c r="DEW73" s="706"/>
      <c r="DEX73" s="706"/>
      <c r="DEY73" s="706"/>
      <c r="DEZ73" s="706"/>
      <c r="DFA73" s="706"/>
      <c r="DFB73" s="706"/>
      <c r="DFC73" s="706"/>
      <c r="DFD73" s="706"/>
      <c r="DFE73" s="706"/>
      <c r="DFF73" s="706"/>
      <c r="DFG73" s="706"/>
      <c r="DFH73" s="706"/>
      <c r="DFI73" s="706"/>
      <c r="DFJ73" s="706"/>
      <c r="DFK73" s="706"/>
      <c r="DFL73" s="706"/>
      <c r="DFM73" s="706"/>
      <c r="DFN73" s="706"/>
      <c r="DFO73" s="706"/>
      <c r="DFP73" s="706"/>
      <c r="DFQ73" s="706"/>
      <c r="DFR73" s="706"/>
      <c r="DFS73" s="706"/>
      <c r="DFT73" s="706"/>
      <c r="DFU73" s="706"/>
      <c r="DFV73" s="706"/>
      <c r="DFW73" s="706"/>
      <c r="DFX73" s="706"/>
      <c r="DFY73" s="706"/>
      <c r="DFZ73" s="706"/>
      <c r="DGA73" s="706"/>
      <c r="DGB73" s="706"/>
      <c r="DGC73" s="706"/>
      <c r="DGD73" s="706"/>
      <c r="DGE73" s="706"/>
      <c r="DGF73" s="706"/>
      <c r="DGG73" s="706"/>
      <c r="DGH73" s="706"/>
      <c r="DGI73" s="706"/>
      <c r="DGJ73" s="706"/>
      <c r="DGK73" s="706"/>
      <c r="DGL73" s="706"/>
      <c r="DGM73" s="706"/>
      <c r="DGN73" s="706"/>
      <c r="DGO73" s="706"/>
      <c r="DGP73" s="706"/>
      <c r="DGQ73" s="706"/>
      <c r="DGR73" s="706"/>
      <c r="DGS73" s="706"/>
      <c r="DGT73" s="706"/>
      <c r="DGU73" s="706"/>
      <c r="DGV73" s="706"/>
      <c r="DGW73" s="706"/>
      <c r="DGX73" s="706"/>
      <c r="DGY73" s="706"/>
      <c r="DGZ73" s="706"/>
      <c r="DHA73" s="706"/>
      <c r="DHB73" s="706"/>
      <c r="DHC73" s="706"/>
      <c r="DHD73" s="706"/>
      <c r="DHE73" s="706"/>
      <c r="DHF73" s="706"/>
      <c r="DHG73" s="706"/>
      <c r="DHH73" s="706"/>
      <c r="DHI73" s="706"/>
      <c r="DHJ73" s="706"/>
      <c r="DHK73" s="706"/>
      <c r="DHL73" s="706"/>
      <c r="DHM73" s="706"/>
      <c r="DHN73" s="706"/>
      <c r="DHO73" s="706"/>
      <c r="DHP73" s="706"/>
      <c r="DHQ73" s="706"/>
      <c r="DHR73" s="706"/>
      <c r="DHS73" s="706"/>
      <c r="DHT73" s="706"/>
      <c r="DHU73" s="706"/>
      <c r="DHV73" s="706"/>
      <c r="DHW73" s="706"/>
      <c r="DHX73" s="706"/>
      <c r="DHY73" s="706"/>
      <c r="DHZ73" s="706"/>
      <c r="DIA73" s="706"/>
      <c r="DIB73" s="706"/>
      <c r="DIC73" s="706"/>
      <c r="DID73" s="706"/>
      <c r="DIE73" s="706"/>
      <c r="DIF73" s="706"/>
      <c r="DIG73" s="706"/>
      <c r="DIH73" s="706"/>
      <c r="DII73" s="706"/>
      <c r="DIJ73" s="706"/>
      <c r="DIK73" s="706"/>
      <c r="DIL73" s="706"/>
      <c r="DIM73" s="706"/>
      <c r="DIN73" s="706"/>
      <c r="DIO73" s="706"/>
      <c r="DIP73" s="706"/>
      <c r="DIQ73" s="706"/>
      <c r="DIR73" s="706"/>
      <c r="DIS73" s="706"/>
      <c r="DIT73" s="706"/>
      <c r="DIU73" s="706"/>
      <c r="DIV73" s="706"/>
      <c r="DIW73" s="706"/>
      <c r="DIX73" s="706"/>
      <c r="DIY73" s="706"/>
      <c r="DIZ73" s="706"/>
      <c r="DJA73" s="706"/>
      <c r="DJB73" s="706"/>
      <c r="DJC73" s="706"/>
      <c r="DJD73" s="706"/>
      <c r="DJE73" s="706"/>
      <c r="DJF73" s="706"/>
      <c r="DJG73" s="706"/>
      <c r="DJH73" s="706"/>
      <c r="DJI73" s="706"/>
      <c r="DJJ73" s="706"/>
      <c r="DJK73" s="706"/>
      <c r="DJL73" s="706"/>
      <c r="DJM73" s="706"/>
      <c r="DJN73" s="706"/>
      <c r="DJO73" s="706"/>
      <c r="DJP73" s="706"/>
      <c r="DJQ73" s="706"/>
      <c r="DJR73" s="706"/>
      <c r="DJS73" s="706"/>
      <c r="DJT73" s="706"/>
      <c r="DJU73" s="706"/>
      <c r="DJV73" s="706"/>
      <c r="DJW73" s="706"/>
      <c r="DJX73" s="706"/>
      <c r="DJY73" s="706"/>
      <c r="DJZ73" s="706"/>
      <c r="DKA73" s="706"/>
      <c r="DKB73" s="706"/>
      <c r="DKC73" s="706"/>
      <c r="DKD73" s="706"/>
      <c r="DKE73" s="706"/>
      <c r="DKF73" s="706"/>
      <c r="DKG73" s="706"/>
      <c r="DKH73" s="706"/>
      <c r="DKI73" s="706"/>
      <c r="DKJ73" s="706"/>
      <c r="DKK73" s="706"/>
      <c r="DKL73" s="706"/>
      <c r="DKM73" s="706"/>
      <c r="DKN73" s="706"/>
      <c r="DKO73" s="706"/>
      <c r="DKP73" s="706"/>
      <c r="DKQ73" s="706"/>
      <c r="DKR73" s="706"/>
      <c r="DKS73" s="706"/>
      <c r="DKT73" s="706"/>
      <c r="DKU73" s="706"/>
      <c r="DKV73" s="706"/>
      <c r="DKW73" s="706"/>
      <c r="DKX73" s="706"/>
      <c r="DKY73" s="706"/>
      <c r="DKZ73" s="706"/>
      <c r="DLA73" s="706"/>
      <c r="DLB73" s="706"/>
      <c r="DLC73" s="706"/>
      <c r="DLD73" s="706"/>
      <c r="DLE73" s="706"/>
      <c r="DLF73" s="706"/>
      <c r="DLG73" s="706"/>
      <c r="DLH73" s="706"/>
      <c r="DLI73" s="706"/>
      <c r="DLJ73" s="706"/>
      <c r="DLK73" s="706"/>
      <c r="DLL73" s="706"/>
      <c r="DLM73" s="706"/>
      <c r="DLN73" s="706"/>
      <c r="DLO73" s="706"/>
      <c r="DLP73" s="706"/>
      <c r="DLQ73" s="706"/>
      <c r="DLR73" s="706"/>
      <c r="DLS73" s="706"/>
      <c r="DLT73" s="706"/>
      <c r="DLU73" s="706"/>
      <c r="DLV73" s="706"/>
      <c r="DLW73" s="706"/>
      <c r="DLX73" s="706"/>
      <c r="DLY73" s="706"/>
      <c r="DLZ73" s="706"/>
      <c r="DMA73" s="706"/>
      <c r="DMB73" s="706"/>
      <c r="DMC73" s="706"/>
      <c r="DMD73" s="706"/>
      <c r="DME73" s="706"/>
      <c r="DMF73" s="706"/>
      <c r="DMG73" s="706"/>
      <c r="DMH73" s="706"/>
      <c r="DMI73" s="706"/>
      <c r="DMJ73" s="706"/>
      <c r="DMK73" s="706"/>
      <c r="DML73" s="706"/>
      <c r="DMM73" s="706"/>
      <c r="DMN73" s="706"/>
      <c r="DMO73" s="706"/>
      <c r="DMP73" s="706"/>
      <c r="DMQ73" s="706"/>
      <c r="DMR73" s="706"/>
      <c r="DMS73" s="706"/>
      <c r="DMT73" s="706"/>
      <c r="DMU73" s="706"/>
      <c r="DMV73" s="706"/>
      <c r="DMW73" s="706"/>
      <c r="DMX73" s="706"/>
      <c r="DMY73" s="706"/>
      <c r="DMZ73" s="706"/>
      <c r="DNA73" s="706"/>
      <c r="DNB73" s="706"/>
      <c r="DNC73" s="706"/>
      <c r="DND73" s="706"/>
      <c r="DNE73" s="706"/>
      <c r="DNF73" s="706"/>
      <c r="DNG73" s="706"/>
      <c r="DNH73" s="706"/>
      <c r="DNI73" s="706"/>
      <c r="DNJ73" s="706"/>
      <c r="DNK73" s="706"/>
      <c r="DNL73" s="706"/>
      <c r="DNM73" s="706"/>
      <c r="DNN73" s="706"/>
      <c r="DNO73" s="706"/>
      <c r="DNP73" s="706"/>
      <c r="DNQ73" s="706"/>
      <c r="DNR73" s="706"/>
      <c r="DNS73" s="706"/>
      <c r="DNT73" s="706"/>
      <c r="DNU73" s="706"/>
      <c r="DNV73" s="706"/>
      <c r="DNW73" s="706"/>
      <c r="DNX73" s="706"/>
      <c r="DNY73" s="706"/>
      <c r="DNZ73" s="706"/>
      <c r="DOA73" s="706"/>
      <c r="DOB73" s="706"/>
      <c r="DOC73" s="706"/>
      <c r="DOD73" s="706"/>
      <c r="DOE73" s="706"/>
      <c r="DOF73" s="706"/>
      <c r="DOG73" s="706"/>
      <c r="DOH73" s="706"/>
      <c r="DOI73" s="706"/>
      <c r="DOJ73" s="706"/>
      <c r="DOK73" s="706"/>
      <c r="DOL73" s="706"/>
      <c r="DOM73" s="706"/>
      <c r="DON73" s="706"/>
      <c r="DOO73" s="706"/>
      <c r="DOP73" s="706"/>
      <c r="DOQ73" s="706"/>
      <c r="DOR73" s="706"/>
      <c r="DOS73" s="706"/>
      <c r="DOT73" s="706"/>
      <c r="DOU73" s="706"/>
      <c r="DOV73" s="706"/>
      <c r="DOW73" s="706"/>
      <c r="DOX73" s="706"/>
      <c r="DOY73" s="706"/>
      <c r="DOZ73" s="706"/>
      <c r="DPA73" s="706"/>
      <c r="DPB73" s="706"/>
      <c r="DPC73" s="706"/>
      <c r="DPD73" s="706"/>
      <c r="DPE73" s="706"/>
      <c r="DPF73" s="706"/>
      <c r="DPG73" s="706"/>
      <c r="DPH73" s="706"/>
      <c r="DPI73" s="706"/>
      <c r="DPJ73" s="706"/>
      <c r="DPK73" s="706"/>
      <c r="DPL73" s="706"/>
      <c r="DPM73" s="706"/>
      <c r="DPN73" s="706"/>
      <c r="DPO73" s="706"/>
      <c r="DPP73" s="706"/>
      <c r="DPQ73" s="706"/>
      <c r="DPR73" s="706"/>
      <c r="DPS73" s="706"/>
      <c r="DPT73" s="706"/>
      <c r="DPU73" s="706"/>
      <c r="DPV73" s="706"/>
      <c r="DPW73" s="706"/>
      <c r="DPX73" s="706"/>
      <c r="DPY73" s="706"/>
      <c r="DPZ73" s="706"/>
      <c r="DQA73" s="706"/>
      <c r="DQB73" s="706"/>
      <c r="DQC73" s="706"/>
      <c r="DQD73" s="706"/>
      <c r="DQE73" s="706"/>
      <c r="DQF73" s="706"/>
      <c r="DQG73" s="706"/>
      <c r="DQH73" s="706"/>
      <c r="DQI73" s="706"/>
      <c r="DQJ73" s="706"/>
      <c r="DQK73" s="706"/>
      <c r="DQL73" s="706"/>
      <c r="DQM73" s="706"/>
      <c r="DQN73" s="706"/>
      <c r="DQO73" s="706"/>
      <c r="DQP73" s="706"/>
      <c r="DQQ73" s="706"/>
      <c r="DQR73" s="706"/>
      <c r="DQS73" s="706"/>
      <c r="DQT73" s="706"/>
      <c r="DQU73" s="706"/>
      <c r="DQV73" s="706"/>
      <c r="DQW73" s="706"/>
      <c r="DQX73" s="706"/>
      <c r="DQY73" s="706"/>
      <c r="DQZ73" s="706"/>
      <c r="DRA73" s="706"/>
      <c r="DRB73" s="706"/>
      <c r="DRC73" s="706"/>
      <c r="DRD73" s="706"/>
      <c r="DRE73" s="706"/>
      <c r="DRF73" s="706"/>
      <c r="DRG73" s="706"/>
      <c r="DRH73" s="706"/>
      <c r="DRI73" s="706"/>
      <c r="DRJ73" s="706"/>
      <c r="DRK73" s="706"/>
      <c r="DRL73" s="706"/>
      <c r="DRM73" s="706"/>
      <c r="DRN73" s="706"/>
      <c r="DRO73" s="706"/>
      <c r="DRP73" s="706"/>
      <c r="DRQ73" s="706"/>
      <c r="DRR73" s="706"/>
      <c r="DRS73" s="706"/>
      <c r="DRT73" s="706"/>
      <c r="DRU73" s="706"/>
      <c r="DRV73" s="706"/>
      <c r="DRW73" s="706"/>
      <c r="DRX73" s="706"/>
      <c r="DRY73" s="706"/>
      <c r="DRZ73" s="706"/>
      <c r="DSA73" s="706"/>
      <c r="DSB73" s="706"/>
      <c r="DSC73" s="706"/>
      <c r="DSD73" s="706"/>
      <c r="DSE73" s="706"/>
      <c r="DSF73" s="706"/>
      <c r="DSG73" s="706"/>
      <c r="DSH73" s="706"/>
      <c r="DSI73" s="706"/>
      <c r="DSJ73" s="706"/>
      <c r="DSK73" s="706"/>
      <c r="DSL73" s="706"/>
      <c r="DSM73" s="706"/>
      <c r="DSN73" s="706"/>
      <c r="DSO73" s="706"/>
      <c r="DSP73" s="706"/>
      <c r="DSQ73" s="706"/>
      <c r="DSR73" s="706"/>
      <c r="DSS73" s="706"/>
      <c r="DST73" s="706"/>
      <c r="DSU73" s="706"/>
      <c r="DSV73" s="706"/>
      <c r="DSW73" s="706"/>
      <c r="DSX73" s="706"/>
      <c r="DSY73" s="706"/>
      <c r="DSZ73" s="706"/>
      <c r="DTA73" s="706"/>
      <c r="DTB73" s="706"/>
      <c r="DTC73" s="706"/>
      <c r="DTD73" s="706"/>
      <c r="DTE73" s="706"/>
      <c r="DTF73" s="706"/>
      <c r="DTG73" s="706"/>
      <c r="DTH73" s="706"/>
      <c r="DTI73" s="706"/>
      <c r="DTJ73" s="706"/>
      <c r="DTK73" s="706"/>
      <c r="DTL73" s="706"/>
      <c r="DTM73" s="706"/>
      <c r="DTN73" s="706"/>
      <c r="DTO73" s="706"/>
      <c r="DTP73" s="706"/>
      <c r="DTQ73" s="706"/>
      <c r="DTR73" s="706"/>
      <c r="DTS73" s="706"/>
      <c r="DTT73" s="706"/>
      <c r="DTU73" s="706"/>
      <c r="DTV73" s="706"/>
      <c r="DTW73" s="706"/>
      <c r="DTX73" s="706"/>
      <c r="DTY73" s="706"/>
      <c r="DTZ73" s="706"/>
      <c r="DUA73" s="706"/>
      <c r="DUB73" s="706"/>
      <c r="DUC73" s="706"/>
      <c r="DUD73" s="706"/>
      <c r="DUE73" s="706"/>
      <c r="DUF73" s="706"/>
      <c r="DUG73" s="706"/>
      <c r="DUH73" s="706"/>
      <c r="DUI73" s="706"/>
      <c r="DUJ73" s="706"/>
      <c r="DUK73" s="706"/>
      <c r="DUL73" s="706"/>
      <c r="DUM73" s="706"/>
      <c r="DUN73" s="706"/>
      <c r="DUO73" s="706"/>
      <c r="DUP73" s="706"/>
      <c r="DUQ73" s="706"/>
      <c r="DUR73" s="706"/>
      <c r="DUS73" s="706"/>
      <c r="DUT73" s="706"/>
      <c r="DUU73" s="706"/>
      <c r="DUV73" s="706"/>
      <c r="DUW73" s="706"/>
      <c r="DUX73" s="706"/>
      <c r="DUY73" s="706"/>
      <c r="DUZ73" s="706"/>
      <c r="DVA73" s="706"/>
      <c r="DVB73" s="706"/>
      <c r="DVC73" s="706"/>
      <c r="DVD73" s="706"/>
      <c r="DVE73" s="706"/>
      <c r="DVF73" s="706"/>
      <c r="DVG73" s="706"/>
      <c r="DVH73" s="706"/>
      <c r="DVI73" s="706"/>
      <c r="DVJ73" s="706"/>
      <c r="DVK73" s="706"/>
      <c r="DVL73" s="706"/>
      <c r="DVM73" s="706"/>
      <c r="DVN73" s="706"/>
      <c r="DVO73" s="706"/>
      <c r="DVP73" s="706"/>
      <c r="DVQ73" s="706"/>
      <c r="DVR73" s="706"/>
      <c r="DVS73" s="706"/>
      <c r="DVT73" s="706"/>
      <c r="DVU73" s="706"/>
      <c r="DVV73" s="706"/>
      <c r="DVW73" s="706"/>
      <c r="DVX73" s="706"/>
      <c r="DVY73" s="706"/>
      <c r="DVZ73" s="706"/>
      <c r="DWA73" s="706"/>
      <c r="DWB73" s="706"/>
      <c r="DWC73" s="706"/>
      <c r="DWD73" s="706"/>
      <c r="DWE73" s="706"/>
      <c r="DWF73" s="706"/>
      <c r="DWG73" s="706"/>
      <c r="DWH73" s="706"/>
      <c r="DWI73" s="706"/>
      <c r="DWJ73" s="706"/>
      <c r="DWK73" s="706"/>
      <c r="DWL73" s="706"/>
      <c r="DWM73" s="706"/>
      <c r="DWN73" s="706"/>
      <c r="DWO73" s="706"/>
      <c r="DWP73" s="706"/>
      <c r="DWQ73" s="706"/>
      <c r="DWR73" s="706"/>
      <c r="DWS73" s="706"/>
      <c r="DWT73" s="706"/>
      <c r="DWU73" s="706"/>
      <c r="DWV73" s="706"/>
      <c r="DWW73" s="706"/>
      <c r="DWX73" s="706"/>
      <c r="DWY73" s="706"/>
      <c r="DWZ73" s="706"/>
      <c r="DXA73" s="706"/>
      <c r="DXB73" s="706"/>
      <c r="DXC73" s="706"/>
      <c r="DXD73" s="706"/>
      <c r="DXE73" s="706"/>
      <c r="DXF73" s="706"/>
      <c r="DXG73" s="706"/>
      <c r="DXH73" s="706"/>
      <c r="DXI73" s="706"/>
      <c r="DXJ73" s="706"/>
      <c r="DXK73" s="706"/>
      <c r="DXL73" s="706"/>
      <c r="DXM73" s="706"/>
      <c r="DXN73" s="706"/>
      <c r="DXO73" s="706"/>
      <c r="DXP73" s="706"/>
      <c r="DXQ73" s="706"/>
      <c r="DXR73" s="706"/>
      <c r="DXS73" s="706"/>
      <c r="DXT73" s="706"/>
      <c r="DXU73" s="706"/>
      <c r="DXV73" s="706"/>
      <c r="DXW73" s="706"/>
      <c r="DXX73" s="706"/>
      <c r="DXY73" s="706"/>
      <c r="DXZ73" s="706"/>
      <c r="DYA73" s="706"/>
      <c r="DYB73" s="706"/>
      <c r="DYC73" s="706"/>
      <c r="DYD73" s="706"/>
      <c r="DYE73" s="706"/>
      <c r="DYF73" s="706"/>
      <c r="DYG73" s="706"/>
      <c r="DYH73" s="706"/>
      <c r="DYI73" s="706"/>
      <c r="DYJ73" s="706"/>
      <c r="DYK73" s="706"/>
      <c r="DYL73" s="706"/>
      <c r="DYM73" s="706"/>
      <c r="DYN73" s="706"/>
      <c r="DYO73" s="706"/>
      <c r="DYP73" s="706"/>
      <c r="DYQ73" s="706"/>
      <c r="DYR73" s="706"/>
      <c r="DYS73" s="706"/>
      <c r="DYT73" s="706"/>
      <c r="DYU73" s="706"/>
      <c r="DYV73" s="706"/>
      <c r="DYW73" s="706"/>
      <c r="DYX73" s="706"/>
      <c r="DYY73" s="706"/>
      <c r="DYZ73" s="706"/>
      <c r="DZA73" s="706"/>
      <c r="DZB73" s="706"/>
      <c r="DZC73" s="706"/>
      <c r="DZD73" s="706"/>
      <c r="DZE73" s="706"/>
      <c r="DZF73" s="706"/>
      <c r="DZG73" s="706"/>
      <c r="DZH73" s="706"/>
      <c r="DZI73" s="706"/>
      <c r="DZJ73" s="706"/>
      <c r="DZK73" s="706"/>
      <c r="DZL73" s="706"/>
      <c r="DZM73" s="706"/>
      <c r="DZN73" s="706"/>
      <c r="DZO73" s="706"/>
      <c r="DZP73" s="706"/>
      <c r="DZQ73" s="706"/>
      <c r="DZR73" s="706"/>
      <c r="DZS73" s="706"/>
      <c r="DZT73" s="706"/>
      <c r="DZU73" s="706"/>
      <c r="DZV73" s="706"/>
      <c r="DZW73" s="706"/>
      <c r="DZX73" s="706"/>
      <c r="DZY73" s="706"/>
      <c r="DZZ73" s="706"/>
      <c r="EAA73" s="706"/>
      <c r="EAB73" s="706"/>
      <c r="EAC73" s="706"/>
      <c r="EAD73" s="706"/>
      <c r="EAE73" s="706"/>
      <c r="EAF73" s="706"/>
      <c r="EAG73" s="706"/>
      <c r="EAH73" s="706"/>
      <c r="EAI73" s="706"/>
      <c r="EAJ73" s="706"/>
      <c r="EAK73" s="706"/>
      <c r="EAL73" s="706"/>
      <c r="EAM73" s="706"/>
      <c r="EAN73" s="706"/>
      <c r="EAO73" s="706"/>
      <c r="EAP73" s="706"/>
      <c r="EAQ73" s="706"/>
      <c r="EAR73" s="706"/>
      <c r="EAS73" s="706"/>
      <c r="EAT73" s="706"/>
      <c r="EAU73" s="706"/>
      <c r="EAV73" s="706"/>
      <c r="EAW73" s="706"/>
      <c r="EAX73" s="706"/>
      <c r="EAY73" s="706"/>
      <c r="EAZ73" s="706"/>
      <c r="EBA73" s="706"/>
      <c r="EBB73" s="706"/>
      <c r="EBC73" s="706"/>
      <c r="EBD73" s="706"/>
      <c r="EBE73" s="706"/>
      <c r="EBF73" s="706"/>
      <c r="EBG73" s="706"/>
      <c r="EBH73" s="706"/>
      <c r="EBI73" s="706"/>
      <c r="EBJ73" s="706"/>
      <c r="EBK73" s="706"/>
      <c r="EBL73" s="706"/>
      <c r="EBM73" s="706"/>
      <c r="EBN73" s="706"/>
      <c r="EBO73" s="706"/>
      <c r="EBP73" s="706"/>
      <c r="EBQ73" s="706"/>
      <c r="EBR73" s="706"/>
      <c r="EBS73" s="706"/>
      <c r="EBT73" s="706"/>
      <c r="EBU73" s="706"/>
      <c r="EBV73" s="706"/>
      <c r="EBW73" s="706"/>
      <c r="EBX73" s="706"/>
      <c r="EBY73" s="706"/>
      <c r="EBZ73" s="706"/>
      <c r="ECA73" s="706"/>
      <c r="ECB73" s="706"/>
      <c r="ECC73" s="706"/>
      <c r="ECD73" s="706"/>
      <c r="ECE73" s="706"/>
      <c r="ECF73" s="706"/>
      <c r="ECG73" s="706"/>
      <c r="ECH73" s="706"/>
      <c r="ECI73" s="706"/>
      <c r="ECJ73" s="706"/>
      <c r="ECK73" s="706"/>
      <c r="ECL73" s="706"/>
      <c r="ECM73" s="706"/>
      <c r="ECN73" s="706"/>
      <c r="ECO73" s="706"/>
      <c r="ECP73" s="706"/>
      <c r="ECQ73" s="706"/>
      <c r="ECR73" s="706"/>
      <c r="ECS73" s="706"/>
      <c r="ECT73" s="706"/>
      <c r="ECU73" s="706"/>
      <c r="ECV73" s="706"/>
      <c r="ECW73" s="706"/>
      <c r="ECX73" s="706"/>
      <c r="ECY73" s="706"/>
      <c r="ECZ73" s="706"/>
      <c r="EDA73" s="706"/>
      <c r="EDB73" s="706"/>
      <c r="EDC73" s="706"/>
      <c r="EDD73" s="706"/>
      <c r="EDE73" s="706"/>
      <c r="EDF73" s="706"/>
      <c r="EDG73" s="706"/>
      <c r="EDH73" s="706"/>
      <c r="EDI73" s="706"/>
      <c r="EDJ73" s="706"/>
      <c r="EDK73" s="706"/>
      <c r="EDL73" s="706"/>
      <c r="EDM73" s="706"/>
      <c r="EDN73" s="706"/>
      <c r="EDO73" s="706"/>
      <c r="EDP73" s="706"/>
      <c r="EDQ73" s="706"/>
      <c r="EDR73" s="706"/>
      <c r="EDS73" s="706"/>
      <c r="EDT73" s="706"/>
      <c r="EDU73" s="706"/>
      <c r="EDV73" s="706"/>
      <c r="EDW73" s="706"/>
      <c r="EDX73" s="706"/>
      <c r="EDY73" s="706"/>
      <c r="EDZ73" s="706"/>
      <c r="EEA73" s="706"/>
      <c r="EEB73" s="706"/>
      <c r="EEC73" s="706"/>
      <c r="EED73" s="706"/>
      <c r="EEE73" s="706"/>
      <c r="EEF73" s="706"/>
      <c r="EEG73" s="706"/>
      <c r="EEH73" s="706"/>
      <c r="EEI73" s="706"/>
      <c r="EEJ73" s="706"/>
      <c r="EEK73" s="706"/>
      <c r="EEL73" s="706"/>
      <c r="EEM73" s="706"/>
      <c r="EEN73" s="706"/>
      <c r="EEO73" s="706"/>
      <c r="EEP73" s="706"/>
      <c r="EEQ73" s="706"/>
      <c r="EER73" s="706"/>
      <c r="EES73" s="706"/>
      <c r="EET73" s="706"/>
      <c r="EEU73" s="706"/>
      <c r="EEV73" s="706"/>
      <c r="EEW73" s="706"/>
      <c r="EEX73" s="706"/>
      <c r="EEY73" s="706"/>
      <c r="EEZ73" s="706"/>
      <c r="EFA73" s="706"/>
      <c r="EFB73" s="706"/>
      <c r="EFC73" s="706"/>
      <c r="EFD73" s="706"/>
      <c r="EFE73" s="706"/>
      <c r="EFF73" s="706"/>
      <c r="EFG73" s="706"/>
      <c r="EFH73" s="706"/>
      <c r="EFI73" s="706"/>
      <c r="EFJ73" s="706"/>
      <c r="EFK73" s="706"/>
      <c r="EFL73" s="706"/>
      <c r="EFM73" s="706"/>
      <c r="EFN73" s="706"/>
      <c r="EFO73" s="706"/>
      <c r="EFP73" s="706"/>
      <c r="EFQ73" s="706"/>
      <c r="EFR73" s="706"/>
      <c r="EFS73" s="706"/>
      <c r="EFT73" s="706"/>
      <c r="EFU73" s="706"/>
      <c r="EFV73" s="706"/>
      <c r="EFW73" s="706"/>
      <c r="EFX73" s="706"/>
      <c r="EFY73" s="706"/>
      <c r="EFZ73" s="706"/>
      <c r="EGA73" s="706"/>
      <c r="EGB73" s="706"/>
      <c r="EGC73" s="706"/>
      <c r="EGD73" s="706"/>
      <c r="EGE73" s="706"/>
      <c r="EGF73" s="706"/>
      <c r="EGG73" s="706"/>
      <c r="EGH73" s="706"/>
      <c r="EGI73" s="706"/>
      <c r="EGJ73" s="706"/>
      <c r="EGK73" s="706"/>
      <c r="EGL73" s="706"/>
      <c r="EGM73" s="706"/>
      <c r="EGN73" s="706"/>
      <c r="EGO73" s="706"/>
      <c r="EGP73" s="706"/>
      <c r="EGQ73" s="706"/>
      <c r="EGR73" s="706"/>
      <c r="EGS73" s="706"/>
      <c r="EGT73" s="706"/>
    </row>
    <row r="74" spans="1:3582" s="697" customFormat="1" ht="31.5" customHeight="1">
      <c r="A74" s="706"/>
      <c r="B74" s="706"/>
      <c r="C74" s="706"/>
      <c r="D74" s="706"/>
      <c r="E74" s="706"/>
      <c r="F74" s="706"/>
      <c r="G74" s="706"/>
      <c r="H74" s="706"/>
      <c r="I74" s="706"/>
      <c r="J74" s="706"/>
      <c r="K74" s="934"/>
      <c r="L74" s="706"/>
      <c r="M74" s="706"/>
      <c r="N74" s="706"/>
      <c r="O74" s="706"/>
      <c r="P74" s="706"/>
      <c r="Q74" s="706"/>
      <c r="R74" s="706"/>
      <c r="S74" s="696"/>
      <c r="T74" s="696"/>
      <c r="U74" s="706"/>
      <c r="V74" s="706"/>
      <c r="W74" s="706"/>
      <c r="X74" s="706"/>
      <c r="Y74" s="706"/>
      <c r="Z74" s="706"/>
      <c r="AA74" s="706"/>
      <c r="AB74" s="706"/>
      <c r="AC74" s="706"/>
      <c r="AD74" s="706"/>
      <c r="AE74" s="706"/>
      <c r="AF74" s="706"/>
      <c r="AG74" s="706"/>
      <c r="AH74" s="706"/>
      <c r="AI74" s="706"/>
      <c r="AJ74" s="706"/>
      <c r="AK74" s="706"/>
      <c r="AL74" s="706"/>
      <c r="AM74" s="706"/>
      <c r="AN74" s="706"/>
      <c r="AO74" s="706"/>
      <c r="AP74" s="706"/>
      <c r="AQ74" s="706"/>
      <c r="AR74" s="706"/>
      <c r="AS74" s="706"/>
      <c r="AT74" s="706"/>
      <c r="AU74" s="706"/>
      <c r="AV74" s="706"/>
      <c r="AW74" s="706"/>
      <c r="AX74" s="706"/>
      <c r="AY74" s="706"/>
      <c r="AZ74" s="706"/>
      <c r="BA74" s="706"/>
      <c r="BB74" s="706"/>
      <c r="BC74" s="706"/>
      <c r="BD74" s="706"/>
      <c r="BE74" s="706"/>
      <c r="BF74" s="706"/>
      <c r="BG74" s="706"/>
      <c r="BH74" s="706"/>
      <c r="BI74" s="706"/>
      <c r="BJ74" s="706"/>
      <c r="BK74" s="706"/>
      <c r="BL74" s="706"/>
      <c r="BM74" s="706"/>
      <c r="BN74" s="706"/>
      <c r="BO74" s="706"/>
      <c r="BP74" s="706"/>
      <c r="BQ74" s="706"/>
      <c r="BR74" s="706"/>
      <c r="BS74" s="706"/>
      <c r="BT74" s="706"/>
      <c r="BU74" s="706"/>
      <c r="BV74" s="706"/>
      <c r="BW74" s="706"/>
      <c r="BX74" s="706"/>
      <c r="BY74" s="706"/>
      <c r="BZ74" s="706"/>
      <c r="CA74" s="706"/>
      <c r="CB74" s="706"/>
      <c r="CC74" s="706"/>
      <c r="CD74" s="706"/>
      <c r="CE74" s="706"/>
      <c r="CF74" s="706"/>
      <c r="CG74" s="706"/>
      <c r="CH74" s="706"/>
      <c r="CI74" s="706"/>
      <c r="CJ74" s="706"/>
      <c r="CK74" s="706"/>
      <c r="CL74" s="706"/>
      <c r="CM74" s="706"/>
      <c r="CN74" s="706"/>
      <c r="CO74" s="706"/>
      <c r="CP74" s="706"/>
      <c r="CQ74" s="706"/>
      <c r="CR74" s="706"/>
      <c r="CS74" s="706"/>
      <c r="CT74" s="706"/>
      <c r="CU74" s="706"/>
      <c r="CV74" s="706"/>
      <c r="CW74" s="706"/>
      <c r="CX74" s="706"/>
      <c r="CY74" s="706"/>
      <c r="CZ74" s="706"/>
      <c r="DA74" s="706"/>
      <c r="DB74" s="706"/>
      <c r="DC74" s="706"/>
      <c r="DD74" s="706"/>
      <c r="DE74" s="706"/>
      <c r="DF74" s="706"/>
      <c r="DG74" s="706"/>
      <c r="DH74" s="706"/>
      <c r="DI74" s="706"/>
      <c r="DJ74" s="706"/>
      <c r="DK74" s="706"/>
      <c r="DL74" s="706"/>
      <c r="DM74" s="706"/>
      <c r="DN74" s="706"/>
      <c r="DO74" s="706"/>
      <c r="DP74" s="706"/>
      <c r="DQ74" s="706"/>
      <c r="DR74" s="706"/>
      <c r="DS74" s="706"/>
      <c r="DT74" s="706"/>
      <c r="DU74" s="706"/>
      <c r="DV74" s="706"/>
      <c r="DW74" s="706"/>
      <c r="DX74" s="706"/>
      <c r="DY74" s="706"/>
      <c r="DZ74" s="706"/>
      <c r="EA74" s="706"/>
      <c r="EB74" s="706"/>
      <c r="EC74" s="706"/>
      <c r="ED74" s="706"/>
      <c r="EE74" s="706"/>
      <c r="EF74" s="706"/>
      <c r="EG74" s="706"/>
      <c r="EH74" s="706"/>
      <c r="EI74" s="706"/>
      <c r="EJ74" s="706"/>
      <c r="EK74" s="706"/>
      <c r="EL74" s="706"/>
      <c r="EM74" s="706"/>
      <c r="EN74" s="706"/>
      <c r="EO74" s="706"/>
      <c r="EP74" s="706"/>
      <c r="EQ74" s="706"/>
      <c r="ER74" s="706"/>
      <c r="ES74" s="706"/>
      <c r="ET74" s="706"/>
      <c r="EU74" s="706"/>
      <c r="EV74" s="706"/>
      <c r="EW74" s="706"/>
      <c r="EX74" s="706"/>
      <c r="EY74" s="706"/>
      <c r="EZ74" s="706"/>
      <c r="FA74" s="706"/>
      <c r="FB74" s="706"/>
      <c r="FC74" s="706"/>
      <c r="FD74" s="706"/>
      <c r="FE74" s="706"/>
      <c r="FF74" s="706"/>
      <c r="FG74" s="706"/>
      <c r="FH74" s="706"/>
      <c r="FI74" s="706"/>
      <c r="FJ74" s="706"/>
      <c r="FK74" s="706"/>
      <c r="FL74" s="706"/>
      <c r="FM74" s="706"/>
      <c r="FN74" s="706"/>
      <c r="FO74" s="706"/>
      <c r="FP74" s="706"/>
      <c r="FQ74" s="706"/>
      <c r="FR74" s="706"/>
      <c r="FS74" s="706"/>
      <c r="FT74" s="706"/>
      <c r="FU74" s="706"/>
      <c r="FV74" s="706"/>
      <c r="FW74" s="706"/>
      <c r="FX74" s="706"/>
      <c r="FY74" s="706"/>
      <c r="FZ74" s="706"/>
      <c r="GA74" s="706"/>
      <c r="GB74" s="706"/>
      <c r="GC74" s="706"/>
      <c r="GD74" s="706"/>
      <c r="GE74" s="706"/>
      <c r="GF74" s="706"/>
      <c r="GG74" s="706"/>
      <c r="GH74" s="706"/>
      <c r="GI74" s="706"/>
      <c r="GJ74" s="706"/>
      <c r="GK74" s="706"/>
      <c r="GL74" s="706"/>
      <c r="GM74" s="706"/>
      <c r="GN74" s="706"/>
      <c r="GO74" s="706"/>
      <c r="GP74" s="706"/>
      <c r="GQ74" s="706"/>
      <c r="GR74" s="706"/>
      <c r="GS74" s="706"/>
      <c r="GT74" s="706"/>
      <c r="GU74" s="706"/>
      <c r="GV74" s="706"/>
      <c r="GW74" s="706"/>
      <c r="GX74" s="706"/>
      <c r="GY74" s="706"/>
      <c r="GZ74" s="706"/>
      <c r="HA74" s="706"/>
      <c r="HB74" s="706"/>
      <c r="HC74" s="706"/>
      <c r="HD74" s="706"/>
      <c r="HE74" s="706"/>
      <c r="HF74" s="706"/>
      <c r="HG74" s="706"/>
      <c r="HH74" s="706"/>
      <c r="HI74" s="706"/>
      <c r="HJ74" s="706"/>
      <c r="HK74" s="706"/>
      <c r="HL74" s="706"/>
      <c r="HM74" s="706"/>
      <c r="HN74" s="706"/>
      <c r="HO74" s="706"/>
      <c r="HP74" s="706"/>
      <c r="HQ74" s="706"/>
      <c r="HR74" s="706"/>
      <c r="HS74" s="706"/>
      <c r="HT74" s="706"/>
      <c r="HU74" s="706"/>
      <c r="HV74" s="706"/>
      <c r="HW74" s="706"/>
      <c r="HX74" s="706"/>
      <c r="HY74" s="706"/>
      <c r="HZ74" s="706"/>
      <c r="IA74" s="706"/>
      <c r="IB74" s="706"/>
      <c r="IC74" s="706"/>
      <c r="ID74" s="706"/>
      <c r="IE74" s="706"/>
      <c r="IF74" s="706"/>
      <c r="IG74" s="706"/>
      <c r="IH74" s="706"/>
      <c r="II74" s="706"/>
      <c r="IJ74" s="706"/>
      <c r="IK74" s="706"/>
      <c r="IL74" s="706"/>
      <c r="IM74" s="706"/>
      <c r="IN74" s="706"/>
      <c r="IO74" s="706"/>
      <c r="IP74" s="706"/>
      <c r="IQ74" s="706"/>
      <c r="IR74" s="706"/>
      <c r="IS74" s="706"/>
      <c r="IT74" s="706"/>
      <c r="IU74" s="706"/>
      <c r="IV74" s="706"/>
      <c r="IW74" s="706"/>
      <c r="IX74" s="706"/>
      <c r="IY74" s="706"/>
      <c r="IZ74" s="706"/>
      <c r="JA74" s="706"/>
      <c r="JB74" s="706"/>
      <c r="JC74" s="706"/>
      <c r="JD74" s="706"/>
      <c r="JE74" s="706"/>
      <c r="JF74" s="706"/>
      <c r="JG74" s="706"/>
      <c r="JH74" s="706"/>
      <c r="JI74" s="706"/>
      <c r="JJ74" s="706"/>
      <c r="JK74" s="706"/>
      <c r="JL74" s="706"/>
      <c r="JM74" s="706"/>
      <c r="JN74" s="706"/>
      <c r="JO74" s="706"/>
      <c r="JP74" s="706"/>
      <c r="JQ74" s="706"/>
      <c r="JR74" s="706"/>
      <c r="JS74" s="706"/>
      <c r="JT74" s="706"/>
      <c r="JU74" s="706"/>
      <c r="JV74" s="706"/>
      <c r="JW74" s="706"/>
      <c r="JX74" s="706"/>
      <c r="JY74" s="706"/>
      <c r="JZ74" s="706"/>
      <c r="KA74" s="706"/>
      <c r="KB74" s="706"/>
      <c r="KC74" s="706"/>
      <c r="KD74" s="706"/>
      <c r="KE74" s="706"/>
      <c r="KF74" s="706"/>
      <c r="KG74" s="706"/>
      <c r="KH74" s="706"/>
      <c r="KI74" s="706"/>
      <c r="KJ74" s="706"/>
      <c r="KK74" s="706"/>
      <c r="KL74" s="706"/>
      <c r="KM74" s="706"/>
      <c r="KN74" s="706"/>
      <c r="KO74" s="706"/>
      <c r="KP74" s="706"/>
      <c r="KQ74" s="706"/>
      <c r="KR74" s="706"/>
      <c r="KS74" s="706"/>
      <c r="KT74" s="706"/>
      <c r="KU74" s="706"/>
      <c r="KV74" s="706"/>
      <c r="KW74" s="706"/>
      <c r="KX74" s="706"/>
      <c r="KY74" s="706"/>
      <c r="KZ74" s="706"/>
      <c r="LA74" s="706"/>
      <c r="LB74" s="706"/>
      <c r="LC74" s="706"/>
      <c r="LD74" s="706"/>
      <c r="LE74" s="706"/>
      <c r="LF74" s="706"/>
      <c r="LG74" s="706"/>
      <c r="LH74" s="706"/>
      <c r="LI74" s="706"/>
      <c r="LJ74" s="706"/>
      <c r="LK74" s="706"/>
      <c r="LL74" s="706"/>
      <c r="LM74" s="706"/>
      <c r="LN74" s="706"/>
      <c r="LO74" s="706"/>
      <c r="LP74" s="706"/>
      <c r="LQ74" s="706"/>
      <c r="LR74" s="706"/>
      <c r="LS74" s="706"/>
      <c r="LT74" s="706"/>
      <c r="LU74" s="706"/>
      <c r="LV74" s="706"/>
      <c r="LW74" s="706"/>
      <c r="LX74" s="706"/>
      <c r="LY74" s="706"/>
      <c r="LZ74" s="706"/>
      <c r="MA74" s="706"/>
      <c r="MB74" s="706"/>
      <c r="MC74" s="706"/>
      <c r="MD74" s="706"/>
      <c r="ME74" s="706"/>
      <c r="MF74" s="706"/>
      <c r="MG74" s="706"/>
      <c r="MH74" s="706"/>
      <c r="MI74" s="706"/>
      <c r="MJ74" s="706"/>
      <c r="MK74" s="706"/>
      <c r="ML74" s="706"/>
      <c r="MM74" s="706"/>
      <c r="MN74" s="706"/>
      <c r="MO74" s="706"/>
      <c r="MP74" s="706"/>
      <c r="MQ74" s="706"/>
      <c r="MR74" s="706"/>
      <c r="MS74" s="706"/>
      <c r="MT74" s="706"/>
      <c r="MU74" s="706"/>
      <c r="MV74" s="706"/>
      <c r="MW74" s="706"/>
      <c r="MX74" s="706"/>
      <c r="MY74" s="706"/>
      <c r="MZ74" s="706"/>
      <c r="NA74" s="706"/>
      <c r="NB74" s="706"/>
      <c r="NC74" s="706"/>
      <c r="ND74" s="706"/>
      <c r="NE74" s="706"/>
      <c r="NF74" s="706"/>
      <c r="NG74" s="706"/>
      <c r="NH74" s="706"/>
      <c r="NI74" s="706"/>
      <c r="NJ74" s="706"/>
      <c r="NK74" s="706"/>
      <c r="NL74" s="706"/>
      <c r="NM74" s="706"/>
      <c r="NN74" s="706"/>
      <c r="NO74" s="706"/>
      <c r="NP74" s="706"/>
      <c r="NQ74" s="706"/>
      <c r="NR74" s="706"/>
      <c r="NS74" s="706"/>
      <c r="NT74" s="706"/>
      <c r="NU74" s="706"/>
      <c r="NV74" s="706"/>
      <c r="NW74" s="706"/>
      <c r="NX74" s="706"/>
      <c r="NY74" s="706"/>
      <c r="NZ74" s="706"/>
      <c r="OA74" s="706"/>
      <c r="OB74" s="706"/>
      <c r="OC74" s="706"/>
      <c r="OD74" s="706"/>
      <c r="OE74" s="706"/>
      <c r="OF74" s="706"/>
      <c r="OG74" s="706"/>
      <c r="OH74" s="706"/>
      <c r="OI74" s="706"/>
      <c r="OJ74" s="706"/>
      <c r="OK74" s="706"/>
      <c r="OL74" s="706"/>
      <c r="OM74" s="706"/>
      <c r="ON74" s="706"/>
      <c r="OO74" s="706"/>
      <c r="OP74" s="706"/>
      <c r="OQ74" s="706"/>
      <c r="OR74" s="706"/>
      <c r="OS74" s="706"/>
      <c r="OT74" s="706"/>
      <c r="OU74" s="706"/>
      <c r="OV74" s="706"/>
      <c r="OW74" s="706"/>
      <c r="OX74" s="706"/>
      <c r="OY74" s="706"/>
      <c r="OZ74" s="706"/>
      <c r="PA74" s="706"/>
      <c r="PB74" s="706"/>
      <c r="PC74" s="706"/>
      <c r="PD74" s="706"/>
      <c r="PE74" s="706"/>
      <c r="PF74" s="706"/>
      <c r="PG74" s="706"/>
      <c r="PH74" s="706"/>
      <c r="PI74" s="706"/>
      <c r="PJ74" s="706"/>
      <c r="PK74" s="706"/>
      <c r="PL74" s="706"/>
      <c r="PM74" s="706"/>
      <c r="PN74" s="706"/>
      <c r="PO74" s="706"/>
      <c r="PP74" s="706"/>
      <c r="PQ74" s="706"/>
      <c r="PR74" s="706"/>
      <c r="PS74" s="706"/>
      <c r="PT74" s="706"/>
      <c r="PU74" s="706"/>
      <c r="PV74" s="706"/>
      <c r="PW74" s="706"/>
      <c r="PX74" s="706"/>
      <c r="PY74" s="706"/>
      <c r="PZ74" s="706"/>
      <c r="QA74" s="706"/>
      <c r="QB74" s="706"/>
      <c r="QC74" s="706"/>
      <c r="QD74" s="706"/>
      <c r="QE74" s="706"/>
      <c r="QF74" s="706"/>
      <c r="QG74" s="706"/>
      <c r="QH74" s="706"/>
      <c r="QI74" s="706"/>
      <c r="QJ74" s="706"/>
      <c r="QK74" s="706"/>
      <c r="QL74" s="706"/>
      <c r="QM74" s="706"/>
      <c r="QN74" s="706"/>
      <c r="QO74" s="706"/>
      <c r="QP74" s="706"/>
      <c r="QQ74" s="706"/>
      <c r="QR74" s="706"/>
      <c r="QS74" s="706"/>
      <c r="QT74" s="706"/>
      <c r="QU74" s="706"/>
      <c r="QV74" s="706"/>
      <c r="QW74" s="706"/>
      <c r="QX74" s="706"/>
      <c r="QY74" s="706"/>
      <c r="QZ74" s="706"/>
      <c r="RA74" s="706"/>
      <c r="RB74" s="706"/>
      <c r="RC74" s="706"/>
      <c r="RD74" s="706"/>
      <c r="RE74" s="706"/>
      <c r="RF74" s="706"/>
      <c r="RG74" s="706"/>
      <c r="RH74" s="706"/>
      <c r="RI74" s="706"/>
      <c r="RJ74" s="706"/>
      <c r="RK74" s="706"/>
      <c r="RL74" s="706"/>
      <c r="RM74" s="706"/>
      <c r="RN74" s="706"/>
      <c r="RO74" s="706"/>
      <c r="RP74" s="706"/>
      <c r="RQ74" s="706"/>
      <c r="RR74" s="706"/>
      <c r="RS74" s="706"/>
      <c r="RT74" s="706"/>
      <c r="RU74" s="706"/>
      <c r="RV74" s="706"/>
      <c r="RW74" s="706"/>
      <c r="RX74" s="706"/>
      <c r="RY74" s="706"/>
      <c r="RZ74" s="706"/>
      <c r="SA74" s="706"/>
      <c r="SB74" s="706"/>
      <c r="SC74" s="706"/>
      <c r="SD74" s="706"/>
      <c r="SE74" s="706"/>
      <c r="SF74" s="706"/>
      <c r="SG74" s="706"/>
      <c r="SH74" s="706"/>
      <c r="SI74" s="706"/>
      <c r="SJ74" s="706"/>
      <c r="SK74" s="706"/>
      <c r="SL74" s="706"/>
      <c r="SM74" s="706"/>
      <c r="SN74" s="706"/>
      <c r="SO74" s="706"/>
      <c r="SP74" s="706"/>
      <c r="SQ74" s="706"/>
      <c r="SR74" s="706"/>
      <c r="SS74" s="706"/>
      <c r="ST74" s="706"/>
      <c r="SU74" s="706"/>
      <c r="SV74" s="706"/>
      <c r="SW74" s="706"/>
      <c r="SX74" s="706"/>
      <c r="SY74" s="706"/>
      <c r="SZ74" s="706"/>
      <c r="TA74" s="706"/>
      <c r="TB74" s="706"/>
      <c r="TC74" s="706"/>
      <c r="TD74" s="706"/>
      <c r="TE74" s="706"/>
      <c r="TF74" s="706"/>
      <c r="TG74" s="706"/>
      <c r="TH74" s="706"/>
      <c r="TI74" s="706"/>
      <c r="TJ74" s="706"/>
      <c r="TK74" s="706"/>
      <c r="TL74" s="706"/>
      <c r="TM74" s="706"/>
      <c r="TN74" s="706"/>
      <c r="TO74" s="706"/>
      <c r="TP74" s="706"/>
      <c r="TQ74" s="706"/>
      <c r="TR74" s="706"/>
      <c r="TS74" s="706"/>
      <c r="TT74" s="706"/>
      <c r="TU74" s="706"/>
      <c r="TV74" s="706"/>
      <c r="TW74" s="706"/>
      <c r="TX74" s="706"/>
      <c r="TY74" s="706"/>
      <c r="TZ74" s="706"/>
      <c r="UA74" s="706"/>
      <c r="UB74" s="706"/>
      <c r="UC74" s="706"/>
      <c r="UD74" s="706"/>
      <c r="UE74" s="706"/>
      <c r="UF74" s="706"/>
      <c r="UG74" s="706"/>
      <c r="UH74" s="706"/>
      <c r="UI74" s="706"/>
      <c r="UJ74" s="706"/>
      <c r="UK74" s="706"/>
      <c r="UL74" s="706"/>
      <c r="UM74" s="706"/>
      <c r="UN74" s="706"/>
      <c r="UO74" s="706"/>
      <c r="UP74" s="706"/>
      <c r="UQ74" s="706"/>
      <c r="UR74" s="706"/>
      <c r="US74" s="706"/>
      <c r="UT74" s="706"/>
      <c r="UU74" s="706"/>
      <c r="UV74" s="706"/>
      <c r="UW74" s="706"/>
      <c r="UX74" s="706"/>
      <c r="UY74" s="706"/>
      <c r="UZ74" s="706"/>
      <c r="VA74" s="706"/>
      <c r="VB74" s="706"/>
      <c r="VC74" s="706"/>
      <c r="VD74" s="706"/>
      <c r="VE74" s="706"/>
      <c r="VF74" s="706"/>
      <c r="VG74" s="706"/>
      <c r="VH74" s="706"/>
      <c r="VI74" s="706"/>
      <c r="VJ74" s="706"/>
      <c r="VK74" s="706"/>
      <c r="VL74" s="706"/>
      <c r="VM74" s="706"/>
      <c r="VN74" s="706"/>
      <c r="VO74" s="706"/>
      <c r="VP74" s="706"/>
      <c r="VQ74" s="706"/>
      <c r="VR74" s="706"/>
      <c r="VS74" s="706"/>
      <c r="VT74" s="706"/>
      <c r="VU74" s="706"/>
      <c r="VV74" s="706"/>
      <c r="VW74" s="706"/>
      <c r="VX74" s="706"/>
      <c r="VY74" s="706"/>
      <c r="VZ74" s="706"/>
      <c r="WA74" s="706"/>
      <c r="WB74" s="706"/>
      <c r="WC74" s="706"/>
      <c r="WD74" s="706"/>
      <c r="WE74" s="706"/>
      <c r="WF74" s="706"/>
      <c r="WG74" s="706"/>
      <c r="WH74" s="706"/>
      <c r="WI74" s="706"/>
      <c r="WJ74" s="706"/>
      <c r="WK74" s="706"/>
      <c r="WL74" s="706"/>
      <c r="WM74" s="706"/>
      <c r="WN74" s="706"/>
      <c r="WO74" s="706"/>
      <c r="WP74" s="706"/>
      <c r="WQ74" s="706"/>
      <c r="WR74" s="706"/>
      <c r="WS74" s="706"/>
      <c r="WT74" s="706"/>
      <c r="WU74" s="706"/>
      <c r="WV74" s="706"/>
      <c r="WW74" s="706"/>
      <c r="WX74" s="706"/>
      <c r="WY74" s="706"/>
      <c r="WZ74" s="706"/>
      <c r="XA74" s="706"/>
      <c r="XB74" s="706"/>
      <c r="XC74" s="706"/>
      <c r="XD74" s="706"/>
      <c r="XE74" s="706"/>
      <c r="XF74" s="706"/>
      <c r="XG74" s="706"/>
      <c r="XH74" s="706"/>
      <c r="XI74" s="706"/>
      <c r="XJ74" s="706"/>
      <c r="XK74" s="706"/>
      <c r="XL74" s="706"/>
      <c r="XM74" s="706"/>
      <c r="XN74" s="706"/>
      <c r="XO74" s="706"/>
      <c r="XP74" s="706"/>
      <c r="XQ74" s="706"/>
      <c r="XR74" s="706"/>
      <c r="XS74" s="706"/>
      <c r="XT74" s="706"/>
      <c r="XU74" s="706"/>
      <c r="XV74" s="706"/>
      <c r="XW74" s="706"/>
      <c r="XX74" s="706"/>
      <c r="XY74" s="706"/>
      <c r="XZ74" s="706"/>
      <c r="YA74" s="706"/>
      <c r="YB74" s="706"/>
      <c r="YC74" s="706"/>
      <c r="YD74" s="706"/>
      <c r="YE74" s="706"/>
      <c r="YF74" s="706"/>
      <c r="YG74" s="706"/>
      <c r="YH74" s="706"/>
      <c r="YI74" s="706"/>
      <c r="YJ74" s="706"/>
      <c r="YK74" s="706"/>
      <c r="YL74" s="706"/>
      <c r="YM74" s="706"/>
      <c r="YN74" s="706"/>
      <c r="YO74" s="706"/>
      <c r="YP74" s="706"/>
      <c r="YQ74" s="706"/>
      <c r="YR74" s="706"/>
      <c r="YS74" s="706"/>
      <c r="YT74" s="706"/>
      <c r="YU74" s="706"/>
      <c r="YV74" s="706"/>
      <c r="YW74" s="706"/>
      <c r="YX74" s="706"/>
      <c r="YY74" s="706"/>
      <c r="YZ74" s="706"/>
      <c r="ZA74" s="706"/>
      <c r="ZB74" s="706"/>
      <c r="ZC74" s="706"/>
      <c r="ZD74" s="706"/>
      <c r="ZE74" s="706"/>
      <c r="ZF74" s="706"/>
      <c r="ZG74" s="706"/>
      <c r="ZH74" s="706"/>
      <c r="ZI74" s="706"/>
      <c r="ZJ74" s="706"/>
      <c r="ZK74" s="706"/>
      <c r="ZL74" s="706"/>
      <c r="ZM74" s="706"/>
      <c r="ZN74" s="706"/>
      <c r="ZO74" s="706"/>
      <c r="ZP74" s="706"/>
      <c r="ZQ74" s="706"/>
      <c r="ZR74" s="706"/>
      <c r="ZS74" s="706"/>
      <c r="ZT74" s="706"/>
      <c r="ZU74" s="706"/>
      <c r="ZV74" s="706"/>
      <c r="ZW74" s="706"/>
      <c r="ZX74" s="706"/>
      <c r="ZY74" s="706"/>
      <c r="ZZ74" s="706"/>
      <c r="AAA74" s="706"/>
      <c r="AAB74" s="706"/>
      <c r="AAC74" s="706"/>
      <c r="AAD74" s="706"/>
      <c r="AAE74" s="706"/>
      <c r="AAF74" s="706"/>
      <c r="AAG74" s="706"/>
      <c r="AAH74" s="706"/>
      <c r="AAI74" s="706"/>
      <c r="AAJ74" s="706"/>
      <c r="AAK74" s="706"/>
      <c r="AAL74" s="706"/>
      <c r="AAM74" s="706"/>
      <c r="AAN74" s="706"/>
      <c r="AAO74" s="706"/>
      <c r="AAP74" s="706"/>
      <c r="AAQ74" s="706"/>
      <c r="AAR74" s="706"/>
      <c r="AAS74" s="706"/>
      <c r="AAT74" s="706"/>
      <c r="AAU74" s="706"/>
      <c r="AAV74" s="706"/>
      <c r="AAW74" s="706"/>
      <c r="AAX74" s="706"/>
      <c r="AAY74" s="706"/>
      <c r="AAZ74" s="706"/>
      <c r="ABA74" s="706"/>
      <c r="ABB74" s="706"/>
      <c r="ABC74" s="706"/>
      <c r="ABD74" s="706"/>
      <c r="ABE74" s="706"/>
      <c r="ABF74" s="706"/>
      <c r="ABG74" s="706"/>
      <c r="ABH74" s="706"/>
      <c r="ABI74" s="706"/>
      <c r="ABJ74" s="706"/>
      <c r="ABK74" s="706"/>
      <c r="ABL74" s="706"/>
      <c r="ABM74" s="706"/>
      <c r="ABN74" s="706"/>
      <c r="ABO74" s="706"/>
      <c r="ABP74" s="706"/>
      <c r="ABQ74" s="706"/>
      <c r="ABR74" s="706"/>
      <c r="ABS74" s="706"/>
      <c r="ABT74" s="706"/>
      <c r="ABU74" s="706"/>
      <c r="ABV74" s="706"/>
      <c r="ABW74" s="706"/>
      <c r="ABX74" s="706"/>
      <c r="ABY74" s="706"/>
      <c r="ABZ74" s="706"/>
      <c r="ACA74" s="706"/>
      <c r="ACB74" s="706"/>
      <c r="ACC74" s="706"/>
      <c r="ACD74" s="706"/>
      <c r="ACE74" s="706"/>
      <c r="ACF74" s="706"/>
      <c r="ACG74" s="706"/>
      <c r="ACH74" s="706"/>
      <c r="ACI74" s="706"/>
      <c r="ACJ74" s="706"/>
      <c r="ACK74" s="706"/>
      <c r="ACL74" s="706"/>
      <c r="ACM74" s="706"/>
      <c r="ACN74" s="706"/>
      <c r="ACO74" s="706"/>
      <c r="ACP74" s="706"/>
      <c r="ACQ74" s="706"/>
      <c r="ACR74" s="706"/>
      <c r="ACS74" s="706"/>
      <c r="ACT74" s="706"/>
      <c r="ACU74" s="706"/>
      <c r="ACV74" s="706"/>
      <c r="ACW74" s="706"/>
      <c r="ACX74" s="706"/>
      <c r="ACY74" s="706"/>
      <c r="ACZ74" s="706"/>
      <c r="ADA74" s="706"/>
      <c r="ADB74" s="706"/>
      <c r="ADC74" s="706"/>
      <c r="ADD74" s="706"/>
      <c r="ADE74" s="706"/>
      <c r="ADF74" s="706"/>
      <c r="ADG74" s="706"/>
      <c r="ADH74" s="706"/>
      <c r="ADI74" s="706"/>
      <c r="ADJ74" s="706"/>
      <c r="ADK74" s="706"/>
      <c r="ADL74" s="706"/>
      <c r="ADM74" s="706"/>
      <c r="ADN74" s="706"/>
      <c r="ADO74" s="706"/>
      <c r="ADP74" s="706"/>
      <c r="ADQ74" s="706"/>
      <c r="ADR74" s="706"/>
      <c r="ADS74" s="706"/>
      <c r="ADT74" s="706"/>
      <c r="ADU74" s="706"/>
      <c r="ADV74" s="706"/>
      <c r="ADW74" s="706"/>
      <c r="ADX74" s="706"/>
      <c r="ADY74" s="706"/>
      <c r="ADZ74" s="706"/>
      <c r="AEA74" s="706"/>
      <c r="AEB74" s="706"/>
      <c r="AEC74" s="706"/>
      <c r="AED74" s="706"/>
      <c r="AEE74" s="706"/>
      <c r="AEF74" s="706"/>
      <c r="AEG74" s="706"/>
      <c r="AEH74" s="706"/>
      <c r="AEI74" s="706"/>
      <c r="AEJ74" s="706"/>
      <c r="AEK74" s="706"/>
      <c r="AEL74" s="706"/>
      <c r="AEM74" s="706"/>
      <c r="AEN74" s="706"/>
      <c r="AEO74" s="706"/>
      <c r="AEP74" s="706"/>
      <c r="AEQ74" s="706"/>
      <c r="AER74" s="706"/>
      <c r="AES74" s="706"/>
      <c r="AET74" s="706"/>
      <c r="AEU74" s="706"/>
      <c r="AEV74" s="706"/>
      <c r="AEW74" s="706"/>
      <c r="AEX74" s="706"/>
      <c r="AEY74" s="706"/>
      <c r="AEZ74" s="706"/>
      <c r="AFA74" s="706"/>
      <c r="AFB74" s="706"/>
      <c r="AFC74" s="706"/>
      <c r="AFD74" s="706"/>
      <c r="AFE74" s="706"/>
      <c r="AFF74" s="706"/>
      <c r="AFG74" s="706"/>
      <c r="AFH74" s="706"/>
      <c r="AFI74" s="706"/>
      <c r="AFJ74" s="706"/>
      <c r="AFK74" s="706"/>
      <c r="AFL74" s="706"/>
      <c r="AFM74" s="706"/>
      <c r="AFN74" s="706"/>
      <c r="AFO74" s="706"/>
      <c r="AFP74" s="706"/>
      <c r="AFQ74" s="706"/>
      <c r="AFR74" s="706"/>
      <c r="AFS74" s="706"/>
      <c r="AFT74" s="706"/>
      <c r="AFU74" s="706"/>
      <c r="AFV74" s="706"/>
      <c r="AFW74" s="706"/>
      <c r="AFX74" s="706"/>
      <c r="AFY74" s="706"/>
      <c r="AFZ74" s="706"/>
      <c r="AGA74" s="706"/>
      <c r="AGB74" s="706"/>
      <c r="AGC74" s="706"/>
      <c r="AGD74" s="706"/>
      <c r="AGE74" s="706"/>
      <c r="AGF74" s="706"/>
      <c r="AGG74" s="706"/>
      <c r="AGH74" s="706"/>
      <c r="AGI74" s="706"/>
      <c r="AGJ74" s="706"/>
      <c r="AGK74" s="706"/>
      <c r="AGL74" s="706"/>
      <c r="AGM74" s="706"/>
      <c r="AGN74" s="706"/>
      <c r="AGO74" s="706"/>
      <c r="AGP74" s="706"/>
      <c r="AGQ74" s="706"/>
      <c r="AGR74" s="706"/>
      <c r="AGS74" s="706"/>
      <c r="AGT74" s="706"/>
      <c r="AGU74" s="706"/>
      <c r="AGV74" s="706"/>
      <c r="AGW74" s="706"/>
      <c r="AGX74" s="706"/>
      <c r="AGY74" s="706"/>
      <c r="AGZ74" s="706"/>
      <c r="AHA74" s="706"/>
      <c r="AHB74" s="706"/>
      <c r="AHC74" s="706"/>
      <c r="AHD74" s="706"/>
      <c r="AHE74" s="706"/>
      <c r="AHF74" s="706"/>
      <c r="AHG74" s="706"/>
      <c r="AHH74" s="706"/>
      <c r="AHI74" s="706"/>
      <c r="AHJ74" s="706"/>
      <c r="AHK74" s="706"/>
      <c r="AHL74" s="706"/>
      <c r="AHM74" s="706"/>
      <c r="AHN74" s="706"/>
      <c r="AHO74" s="706"/>
      <c r="AHP74" s="706"/>
      <c r="AHQ74" s="706"/>
      <c r="AHR74" s="706"/>
      <c r="AHS74" s="706"/>
      <c r="AHT74" s="706"/>
      <c r="AHU74" s="706"/>
      <c r="AHV74" s="706"/>
      <c r="AHW74" s="706"/>
      <c r="AHX74" s="706"/>
      <c r="AHY74" s="706"/>
      <c r="AHZ74" s="706"/>
      <c r="AIA74" s="706"/>
      <c r="AIB74" s="706"/>
      <c r="AIC74" s="706"/>
      <c r="AID74" s="706"/>
      <c r="AIE74" s="706"/>
      <c r="AIF74" s="706"/>
      <c r="AIG74" s="706"/>
      <c r="AIH74" s="706"/>
      <c r="AII74" s="706"/>
      <c r="AIJ74" s="706"/>
      <c r="AIK74" s="706"/>
      <c r="AIL74" s="706"/>
      <c r="AIM74" s="706"/>
      <c r="AIN74" s="706"/>
      <c r="AIO74" s="706"/>
      <c r="AIP74" s="706"/>
      <c r="AIQ74" s="706"/>
      <c r="AIR74" s="706"/>
      <c r="AIS74" s="706"/>
      <c r="AIT74" s="706"/>
      <c r="AIU74" s="706"/>
      <c r="AIV74" s="706"/>
      <c r="AIW74" s="706"/>
      <c r="AIX74" s="706"/>
      <c r="AIY74" s="706"/>
      <c r="AIZ74" s="706"/>
      <c r="AJA74" s="706"/>
      <c r="AJB74" s="706"/>
      <c r="AJC74" s="706"/>
      <c r="AJD74" s="706"/>
      <c r="AJE74" s="706"/>
      <c r="AJF74" s="706"/>
      <c r="AJG74" s="706"/>
      <c r="AJH74" s="706"/>
      <c r="AJI74" s="706"/>
      <c r="AJJ74" s="706"/>
      <c r="AJK74" s="706"/>
      <c r="AJL74" s="706"/>
      <c r="AJM74" s="706"/>
      <c r="AJN74" s="706"/>
      <c r="AJO74" s="706"/>
      <c r="AJP74" s="706"/>
      <c r="AJQ74" s="706"/>
      <c r="AJR74" s="706"/>
      <c r="AJS74" s="706"/>
      <c r="AJT74" s="706"/>
      <c r="AJU74" s="706"/>
      <c r="AJV74" s="706"/>
      <c r="AJW74" s="706"/>
      <c r="AJX74" s="706"/>
      <c r="AJY74" s="706"/>
      <c r="AJZ74" s="706"/>
      <c r="AKA74" s="706"/>
      <c r="AKB74" s="706"/>
      <c r="AKC74" s="706"/>
      <c r="AKD74" s="706"/>
      <c r="AKE74" s="706"/>
      <c r="AKF74" s="706"/>
      <c r="AKG74" s="706"/>
      <c r="AKH74" s="706"/>
      <c r="AKI74" s="706"/>
      <c r="AKJ74" s="706"/>
      <c r="AKK74" s="706"/>
      <c r="AKL74" s="706"/>
      <c r="AKM74" s="706"/>
      <c r="AKN74" s="706"/>
      <c r="AKO74" s="706"/>
      <c r="AKP74" s="706"/>
      <c r="AKQ74" s="706"/>
      <c r="AKR74" s="706"/>
      <c r="AKS74" s="706"/>
      <c r="AKT74" s="706"/>
      <c r="AKU74" s="706"/>
      <c r="AKV74" s="706"/>
      <c r="AKW74" s="706"/>
      <c r="AKX74" s="706"/>
      <c r="AKY74" s="706"/>
      <c r="AKZ74" s="706"/>
      <c r="ALA74" s="706"/>
      <c r="ALB74" s="706"/>
      <c r="ALC74" s="706"/>
      <c r="ALD74" s="706"/>
      <c r="ALE74" s="706"/>
      <c r="ALF74" s="706"/>
      <c r="ALG74" s="706"/>
      <c r="ALH74" s="706"/>
      <c r="ALI74" s="706"/>
      <c r="ALJ74" s="706"/>
      <c r="ALK74" s="706"/>
      <c r="ALL74" s="706"/>
      <c r="ALM74" s="706"/>
      <c r="ALN74" s="706"/>
      <c r="ALO74" s="706"/>
      <c r="ALP74" s="706"/>
      <c r="ALQ74" s="706"/>
      <c r="ALR74" s="706"/>
      <c r="ALS74" s="706"/>
      <c r="ALT74" s="706"/>
      <c r="ALU74" s="706"/>
      <c r="ALV74" s="706"/>
      <c r="ALW74" s="706"/>
      <c r="ALX74" s="706"/>
      <c r="ALY74" s="706"/>
      <c r="ALZ74" s="706"/>
      <c r="AMA74" s="706"/>
      <c r="AMB74" s="706"/>
      <c r="AMC74" s="706"/>
      <c r="AMD74" s="706"/>
      <c r="AME74" s="706"/>
      <c r="AMF74" s="706"/>
      <c r="AMG74" s="706"/>
      <c r="AMH74" s="706"/>
      <c r="AMI74" s="706"/>
      <c r="AMJ74" s="706"/>
      <c r="AMK74" s="706"/>
      <c r="AML74" s="706"/>
      <c r="AMM74" s="706"/>
      <c r="AMN74" s="706"/>
      <c r="AMO74" s="706"/>
      <c r="AMP74" s="706"/>
      <c r="AMQ74" s="706"/>
      <c r="AMR74" s="706"/>
      <c r="AMS74" s="706"/>
      <c r="AMT74" s="706"/>
      <c r="AMU74" s="706"/>
      <c r="AMV74" s="706"/>
      <c r="AMW74" s="706"/>
      <c r="AMX74" s="706"/>
      <c r="AMY74" s="706"/>
      <c r="AMZ74" s="706"/>
      <c r="ANA74" s="706"/>
      <c r="ANB74" s="706"/>
      <c r="ANC74" s="706"/>
      <c r="AND74" s="706"/>
      <c r="ANE74" s="706"/>
      <c r="ANF74" s="706"/>
      <c r="ANG74" s="706"/>
      <c r="ANH74" s="706"/>
      <c r="ANI74" s="706"/>
      <c r="ANJ74" s="706"/>
      <c r="ANK74" s="706"/>
      <c r="ANL74" s="706"/>
      <c r="ANM74" s="706"/>
      <c r="ANN74" s="706"/>
      <c r="ANO74" s="706"/>
      <c r="ANP74" s="706"/>
      <c r="ANQ74" s="706"/>
      <c r="ANR74" s="706"/>
      <c r="ANS74" s="706"/>
      <c r="ANT74" s="706"/>
      <c r="ANU74" s="706"/>
      <c r="ANV74" s="706"/>
      <c r="ANW74" s="706"/>
      <c r="ANX74" s="706"/>
      <c r="ANY74" s="706"/>
      <c r="ANZ74" s="706"/>
      <c r="AOA74" s="706"/>
      <c r="AOB74" s="706"/>
      <c r="AOC74" s="706"/>
      <c r="AOD74" s="706"/>
      <c r="AOE74" s="706"/>
      <c r="AOF74" s="706"/>
      <c r="AOG74" s="706"/>
      <c r="AOH74" s="706"/>
      <c r="AOI74" s="706"/>
      <c r="AOJ74" s="706"/>
      <c r="AOK74" s="706"/>
      <c r="AOL74" s="706"/>
      <c r="AOM74" s="706"/>
      <c r="AON74" s="706"/>
      <c r="AOO74" s="706"/>
      <c r="AOP74" s="706"/>
      <c r="AOQ74" s="706"/>
      <c r="AOR74" s="706"/>
      <c r="AOS74" s="706"/>
      <c r="AOT74" s="706"/>
      <c r="AOU74" s="706"/>
      <c r="AOV74" s="706"/>
      <c r="AOW74" s="706"/>
      <c r="AOX74" s="706"/>
      <c r="AOY74" s="706"/>
      <c r="AOZ74" s="706"/>
      <c r="APA74" s="706"/>
      <c r="APB74" s="706"/>
      <c r="APC74" s="706"/>
      <c r="APD74" s="706"/>
      <c r="APE74" s="706"/>
      <c r="APF74" s="706"/>
      <c r="APG74" s="706"/>
      <c r="APH74" s="706"/>
      <c r="API74" s="706"/>
      <c r="APJ74" s="706"/>
      <c r="APK74" s="706"/>
      <c r="APL74" s="706"/>
      <c r="APM74" s="706"/>
      <c r="APN74" s="706"/>
      <c r="APO74" s="706"/>
      <c r="APP74" s="706"/>
      <c r="APQ74" s="706"/>
      <c r="APR74" s="706"/>
      <c r="APS74" s="706"/>
      <c r="APT74" s="706"/>
      <c r="APU74" s="706"/>
      <c r="APV74" s="706"/>
      <c r="APW74" s="706"/>
      <c r="APX74" s="706"/>
      <c r="APY74" s="706"/>
      <c r="APZ74" s="706"/>
      <c r="AQA74" s="706"/>
      <c r="AQB74" s="706"/>
      <c r="AQC74" s="706"/>
      <c r="AQD74" s="706"/>
      <c r="AQE74" s="706"/>
      <c r="AQF74" s="706"/>
      <c r="AQG74" s="706"/>
      <c r="AQH74" s="706"/>
      <c r="AQI74" s="706"/>
      <c r="AQJ74" s="706"/>
      <c r="AQK74" s="706"/>
      <c r="AQL74" s="706"/>
      <c r="AQM74" s="706"/>
      <c r="AQN74" s="706"/>
      <c r="AQO74" s="706"/>
      <c r="AQP74" s="706"/>
      <c r="AQQ74" s="706"/>
      <c r="AQR74" s="706"/>
      <c r="AQS74" s="706"/>
      <c r="AQT74" s="706"/>
      <c r="AQU74" s="706"/>
      <c r="AQV74" s="706"/>
      <c r="AQW74" s="706"/>
      <c r="AQX74" s="706"/>
      <c r="AQY74" s="706"/>
      <c r="AQZ74" s="706"/>
      <c r="ARA74" s="706"/>
      <c r="ARB74" s="706"/>
      <c r="ARC74" s="706"/>
      <c r="ARD74" s="706"/>
      <c r="ARE74" s="706"/>
      <c r="ARF74" s="706"/>
      <c r="ARG74" s="706"/>
      <c r="ARH74" s="706"/>
      <c r="ARI74" s="706"/>
      <c r="ARJ74" s="706"/>
      <c r="ARK74" s="706"/>
      <c r="ARL74" s="706"/>
      <c r="ARM74" s="706"/>
      <c r="ARN74" s="706"/>
      <c r="ARO74" s="706"/>
      <c r="ARP74" s="706"/>
      <c r="ARQ74" s="706"/>
      <c r="ARR74" s="706"/>
      <c r="ARS74" s="706"/>
      <c r="ART74" s="706"/>
      <c r="ARU74" s="706"/>
      <c r="ARV74" s="706"/>
      <c r="ARW74" s="706"/>
      <c r="ARX74" s="706"/>
      <c r="ARY74" s="706"/>
      <c r="ARZ74" s="706"/>
      <c r="ASA74" s="706"/>
      <c r="ASB74" s="706"/>
      <c r="ASC74" s="706"/>
      <c r="ASD74" s="706"/>
      <c r="ASE74" s="706"/>
      <c r="ASF74" s="706"/>
      <c r="ASG74" s="706"/>
      <c r="ASH74" s="706"/>
      <c r="ASI74" s="706"/>
      <c r="ASJ74" s="706"/>
      <c r="ASK74" s="706"/>
      <c r="ASL74" s="706"/>
      <c r="ASM74" s="706"/>
      <c r="ASN74" s="706"/>
      <c r="ASO74" s="706"/>
      <c r="ASP74" s="706"/>
      <c r="ASQ74" s="706"/>
      <c r="ASR74" s="706"/>
      <c r="ASS74" s="706"/>
      <c r="AST74" s="706"/>
      <c r="ASU74" s="706"/>
      <c r="ASV74" s="706"/>
      <c r="ASW74" s="706"/>
      <c r="ASX74" s="706"/>
      <c r="ASY74" s="706"/>
      <c r="ASZ74" s="706"/>
      <c r="ATA74" s="706"/>
      <c r="ATB74" s="706"/>
      <c r="ATC74" s="706"/>
      <c r="ATD74" s="706"/>
      <c r="ATE74" s="706"/>
      <c r="ATF74" s="706"/>
      <c r="ATG74" s="706"/>
      <c r="ATH74" s="706"/>
      <c r="ATI74" s="706"/>
      <c r="ATJ74" s="706"/>
      <c r="ATK74" s="706"/>
      <c r="ATL74" s="706"/>
      <c r="ATM74" s="706"/>
      <c r="ATN74" s="706"/>
      <c r="ATO74" s="706"/>
      <c r="ATP74" s="706"/>
      <c r="ATQ74" s="706"/>
      <c r="ATR74" s="706"/>
      <c r="ATS74" s="706"/>
      <c r="ATT74" s="706"/>
      <c r="ATU74" s="706"/>
      <c r="ATV74" s="706"/>
      <c r="ATW74" s="706"/>
      <c r="ATX74" s="706"/>
      <c r="ATY74" s="706"/>
      <c r="ATZ74" s="706"/>
      <c r="AUA74" s="706"/>
      <c r="AUB74" s="706"/>
      <c r="AUC74" s="706"/>
      <c r="AUD74" s="706"/>
      <c r="AUE74" s="706"/>
      <c r="AUF74" s="706"/>
      <c r="AUG74" s="706"/>
      <c r="AUH74" s="706"/>
      <c r="AUI74" s="706"/>
      <c r="AUJ74" s="706"/>
      <c r="AUK74" s="706"/>
      <c r="AUL74" s="706"/>
      <c r="AUM74" s="706"/>
      <c r="AUN74" s="706"/>
      <c r="AUO74" s="706"/>
      <c r="AUP74" s="706"/>
      <c r="AUQ74" s="706"/>
      <c r="AUR74" s="706"/>
      <c r="AUS74" s="706"/>
      <c r="AUT74" s="706"/>
      <c r="AUU74" s="706"/>
      <c r="AUV74" s="706"/>
      <c r="AUW74" s="706"/>
      <c r="AUX74" s="706"/>
      <c r="AUY74" s="706"/>
      <c r="AUZ74" s="706"/>
      <c r="AVA74" s="706"/>
      <c r="AVB74" s="706"/>
      <c r="AVC74" s="706"/>
      <c r="AVD74" s="706"/>
      <c r="AVE74" s="706"/>
      <c r="AVF74" s="706"/>
      <c r="AVG74" s="706"/>
      <c r="AVH74" s="706"/>
      <c r="AVI74" s="706"/>
      <c r="AVJ74" s="706"/>
      <c r="AVK74" s="706"/>
      <c r="AVL74" s="706"/>
      <c r="AVM74" s="706"/>
      <c r="AVN74" s="706"/>
      <c r="AVO74" s="706"/>
      <c r="AVP74" s="706"/>
      <c r="AVQ74" s="706"/>
      <c r="AVR74" s="706"/>
      <c r="AVS74" s="706"/>
      <c r="AVT74" s="706"/>
      <c r="AVU74" s="706"/>
      <c r="AVV74" s="706"/>
      <c r="AVW74" s="706"/>
      <c r="AVX74" s="706"/>
      <c r="AVY74" s="706"/>
      <c r="AVZ74" s="706"/>
      <c r="AWA74" s="706"/>
      <c r="AWB74" s="706"/>
      <c r="AWC74" s="706"/>
      <c r="AWD74" s="706"/>
      <c r="AWE74" s="706"/>
      <c r="AWF74" s="706"/>
      <c r="AWG74" s="706"/>
      <c r="AWH74" s="706"/>
      <c r="AWI74" s="706"/>
      <c r="AWJ74" s="706"/>
      <c r="AWK74" s="706"/>
      <c r="AWL74" s="706"/>
      <c r="AWM74" s="706"/>
      <c r="AWN74" s="706"/>
      <c r="AWO74" s="706"/>
      <c r="AWP74" s="706"/>
      <c r="AWQ74" s="706"/>
      <c r="AWR74" s="706"/>
      <c r="AWS74" s="706"/>
      <c r="AWT74" s="706"/>
      <c r="AWU74" s="706"/>
      <c r="AWV74" s="706"/>
      <c r="AWW74" s="706"/>
      <c r="AWX74" s="706"/>
      <c r="AWY74" s="706"/>
      <c r="AWZ74" s="706"/>
      <c r="AXA74" s="706"/>
      <c r="AXB74" s="706"/>
      <c r="AXC74" s="706"/>
      <c r="AXD74" s="706"/>
      <c r="AXE74" s="706"/>
      <c r="AXF74" s="706"/>
      <c r="AXG74" s="706"/>
      <c r="AXH74" s="706"/>
      <c r="AXI74" s="706"/>
      <c r="AXJ74" s="706"/>
      <c r="AXK74" s="706"/>
      <c r="AXL74" s="706"/>
      <c r="AXM74" s="706"/>
      <c r="AXN74" s="706"/>
      <c r="AXO74" s="706"/>
      <c r="AXP74" s="706"/>
      <c r="AXQ74" s="706"/>
      <c r="AXR74" s="706"/>
      <c r="AXS74" s="706"/>
      <c r="AXT74" s="706"/>
      <c r="AXU74" s="706"/>
      <c r="AXV74" s="706"/>
      <c r="AXW74" s="706"/>
      <c r="AXX74" s="706"/>
      <c r="AXY74" s="706"/>
      <c r="AXZ74" s="706"/>
      <c r="AYA74" s="706"/>
      <c r="AYB74" s="706"/>
      <c r="AYC74" s="706"/>
      <c r="AYD74" s="706"/>
      <c r="AYE74" s="706"/>
      <c r="AYF74" s="706"/>
      <c r="AYG74" s="706"/>
      <c r="AYH74" s="706"/>
      <c r="AYI74" s="706"/>
      <c r="AYJ74" s="706"/>
      <c r="AYK74" s="706"/>
      <c r="AYL74" s="706"/>
      <c r="AYM74" s="706"/>
      <c r="AYN74" s="706"/>
      <c r="AYO74" s="706"/>
      <c r="AYP74" s="706"/>
      <c r="AYQ74" s="706"/>
      <c r="AYR74" s="706"/>
      <c r="AYS74" s="706"/>
      <c r="AYT74" s="706"/>
      <c r="AYU74" s="706"/>
      <c r="AYV74" s="706"/>
      <c r="AYW74" s="706"/>
      <c r="AYX74" s="706"/>
      <c r="AYY74" s="706"/>
      <c r="AYZ74" s="706"/>
      <c r="AZA74" s="706"/>
      <c r="AZB74" s="706"/>
      <c r="AZC74" s="706"/>
      <c r="AZD74" s="706"/>
      <c r="AZE74" s="706"/>
      <c r="AZF74" s="706"/>
      <c r="AZG74" s="706"/>
      <c r="AZH74" s="706"/>
      <c r="AZI74" s="706"/>
      <c r="AZJ74" s="706"/>
      <c r="AZK74" s="706"/>
      <c r="AZL74" s="706"/>
      <c r="AZM74" s="706"/>
      <c r="AZN74" s="706"/>
      <c r="AZO74" s="706"/>
      <c r="AZP74" s="706"/>
      <c r="AZQ74" s="706"/>
      <c r="AZR74" s="706"/>
      <c r="AZS74" s="706"/>
      <c r="AZT74" s="706"/>
      <c r="AZU74" s="706"/>
      <c r="AZV74" s="706"/>
      <c r="AZW74" s="706"/>
      <c r="AZX74" s="706"/>
      <c r="AZY74" s="706"/>
      <c r="AZZ74" s="706"/>
      <c r="BAA74" s="706"/>
      <c r="BAB74" s="706"/>
      <c r="BAC74" s="706"/>
      <c r="BAD74" s="706"/>
      <c r="BAE74" s="706"/>
      <c r="BAF74" s="706"/>
      <c r="BAG74" s="706"/>
      <c r="BAH74" s="706"/>
      <c r="BAI74" s="706"/>
      <c r="BAJ74" s="706"/>
      <c r="BAK74" s="706"/>
      <c r="BAL74" s="706"/>
      <c r="BAM74" s="706"/>
      <c r="BAN74" s="706"/>
      <c r="BAO74" s="706"/>
      <c r="BAP74" s="706"/>
      <c r="BAQ74" s="706"/>
      <c r="BAR74" s="706"/>
      <c r="BAS74" s="706"/>
      <c r="BAT74" s="706"/>
      <c r="BAU74" s="706"/>
      <c r="BAV74" s="706"/>
      <c r="BAW74" s="706"/>
      <c r="BAX74" s="706"/>
      <c r="BAY74" s="706"/>
      <c r="BAZ74" s="706"/>
      <c r="BBA74" s="706"/>
      <c r="BBB74" s="706"/>
      <c r="BBC74" s="706"/>
      <c r="BBD74" s="706"/>
      <c r="BBE74" s="706"/>
      <c r="BBF74" s="706"/>
      <c r="BBG74" s="706"/>
      <c r="BBH74" s="706"/>
      <c r="BBI74" s="706"/>
      <c r="BBJ74" s="706"/>
      <c r="BBK74" s="706"/>
      <c r="BBL74" s="706"/>
      <c r="BBM74" s="706"/>
      <c r="BBN74" s="706"/>
      <c r="BBO74" s="706"/>
      <c r="BBP74" s="706"/>
      <c r="BBQ74" s="706"/>
      <c r="BBR74" s="706"/>
      <c r="BBS74" s="706"/>
      <c r="BBT74" s="706"/>
      <c r="BBU74" s="706"/>
      <c r="BBV74" s="706"/>
      <c r="BBW74" s="706"/>
      <c r="BBX74" s="706"/>
      <c r="BBY74" s="706"/>
      <c r="BBZ74" s="706"/>
      <c r="BCA74" s="706"/>
      <c r="BCB74" s="706"/>
      <c r="BCC74" s="706"/>
      <c r="BCD74" s="706"/>
      <c r="BCE74" s="706"/>
      <c r="BCF74" s="706"/>
      <c r="BCG74" s="706"/>
      <c r="BCH74" s="706"/>
      <c r="BCI74" s="706"/>
      <c r="BCJ74" s="706"/>
      <c r="BCK74" s="706"/>
      <c r="BCL74" s="706"/>
      <c r="BCM74" s="706"/>
      <c r="BCN74" s="706"/>
      <c r="BCO74" s="706"/>
      <c r="BCP74" s="706"/>
      <c r="BCQ74" s="706"/>
      <c r="BCR74" s="706"/>
      <c r="BCS74" s="706"/>
      <c r="BCT74" s="706"/>
      <c r="BCU74" s="706"/>
      <c r="BCV74" s="706"/>
      <c r="BCW74" s="706"/>
      <c r="BCX74" s="706"/>
      <c r="BCY74" s="706"/>
      <c r="BCZ74" s="706"/>
      <c r="BDA74" s="706"/>
      <c r="BDB74" s="706"/>
      <c r="BDC74" s="706"/>
      <c r="BDD74" s="706"/>
      <c r="BDE74" s="706"/>
      <c r="BDF74" s="706"/>
      <c r="BDG74" s="706"/>
      <c r="BDH74" s="706"/>
      <c r="BDI74" s="706"/>
      <c r="BDJ74" s="706"/>
      <c r="BDK74" s="706"/>
      <c r="BDL74" s="706"/>
      <c r="BDM74" s="706"/>
      <c r="BDN74" s="706"/>
      <c r="BDO74" s="706"/>
      <c r="BDP74" s="706"/>
      <c r="BDQ74" s="706"/>
      <c r="BDR74" s="706"/>
      <c r="BDS74" s="706"/>
      <c r="BDT74" s="706"/>
      <c r="BDU74" s="706"/>
      <c r="BDV74" s="706"/>
      <c r="BDW74" s="706"/>
      <c r="BDX74" s="706"/>
      <c r="BDY74" s="706"/>
      <c r="BDZ74" s="706"/>
      <c r="BEA74" s="706"/>
      <c r="BEB74" s="706"/>
      <c r="BEC74" s="706"/>
      <c r="BED74" s="706"/>
      <c r="BEE74" s="706"/>
      <c r="BEF74" s="706"/>
      <c r="BEG74" s="706"/>
      <c r="BEH74" s="706"/>
      <c r="BEI74" s="706"/>
      <c r="BEJ74" s="706"/>
      <c r="BEK74" s="706"/>
      <c r="BEL74" s="706"/>
      <c r="BEM74" s="706"/>
      <c r="BEN74" s="706"/>
      <c r="BEO74" s="706"/>
      <c r="BEP74" s="706"/>
      <c r="BEQ74" s="706"/>
      <c r="BER74" s="706"/>
      <c r="BES74" s="706"/>
      <c r="BET74" s="706"/>
      <c r="BEU74" s="706"/>
      <c r="BEV74" s="706"/>
      <c r="BEW74" s="706"/>
      <c r="BEX74" s="706"/>
      <c r="BEY74" s="706"/>
      <c r="BEZ74" s="706"/>
      <c r="BFA74" s="706"/>
      <c r="BFB74" s="706"/>
      <c r="BFC74" s="706"/>
      <c r="BFD74" s="706"/>
      <c r="BFE74" s="706"/>
      <c r="BFF74" s="706"/>
      <c r="BFG74" s="706"/>
      <c r="BFH74" s="706"/>
      <c r="BFI74" s="706"/>
      <c r="BFJ74" s="706"/>
      <c r="BFK74" s="706"/>
      <c r="BFL74" s="706"/>
      <c r="BFM74" s="706"/>
      <c r="BFN74" s="706"/>
      <c r="BFO74" s="706"/>
      <c r="BFP74" s="706"/>
      <c r="BFQ74" s="706"/>
      <c r="BFR74" s="706"/>
      <c r="BFS74" s="706"/>
      <c r="BFT74" s="706"/>
      <c r="BFU74" s="706"/>
      <c r="BFV74" s="706"/>
      <c r="BFW74" s="706"/>
      <c r="BFX74" s="706"/>
      <c r="BFY74" s="706"/>
      <c r="BFZ74" s="706"/>
      <c r="BGA74" s="706"/>
      <c r="BGB74" s="706"/>
      <c r="BGC74" s="706"/>
      <c r="BGD74" s="706"/>
      <c r="BGE74" s="706"/>
      <c r="BGF74" s="706"/>
      <c r="BGG74" s="706"/>
      <c r="BGH74" s="706"/>
      <c r="BGI74" s="706"/>
      <c r="BGJ74" s="706"/>
      <c r="BGK74" s="706"/>
      <c r="BGL74" s="706"/>
      <c r="BGM74" s="706"/>
      <c r="BGN74" s="706"/>
      <c r="BGO74" s="706"/>
      <c r="BGP74" s="706"/>
      <c r="BGQ74" s="706"/>
      <c r="BGR74" s="706"/>
      <c r="BGS74" s="706"/>
      <c r="BGT74" s="706"/>
      <c r="BGU74" s="706"/>
      <c r="BGV74" s="706"/>
      <c r="BGW74" s="706"/>
      <c r="BGX74" s="706"/>
      <c r="BGY74" s="706"/>
      <c r="BGZ74" s="706"/>
      <c r="BHA74" s="706"/>
      <c r="BHB74" s="706"/>
      <c r="BHC74" s="706"/>
      <c r="BHD74" s="706"/>
      <c r="BHE74" s="706"/>
      <c r="BHF74" s="706"/>
      <c r="BHG74" s="706"/>
      <c r="BHH74" s="706"/>
      <c r="BHI74" s="706"/>
      <c r="BHJ74" s="706"/>
      <c r="BHK74" s="706"/>
      <c r="BHL74" s="706"/>
      <c r="BHM74" s="706"/>
      <c r="BHN74" s="706"/>
      <c r="BHO74" s="706"/>
      <c r="BHP74" s="706"/>
      <c r="BHQ74" s="706"/>
      <c r="BHR74" s="706"/>
      <c r="BHS74" s="706"/>
      <c r="BHT74" s="706"/>
      <c r="BHU74" s="706"/>
      <c r="BHV74" s="706"/>
      <c r="BHW74" s="706"/>
      <c r="BHX74" s="706"/>
      <c r="BHY74" s="706"/>
      <c r="BHZ74" s="706"/>
      <c r="BIA74" s="706"/>
      <c r="BIB74" s="706"/>
      <c r="BIC74" s="706"/>
      <c r="BID74" s="706"/>
      <c r="BIE74" s="706"/>
      <c r="BIF74" s="706"/>
      <c r="BIG74" s="706"/>
      <c r="BIH74" s="706"/>
      <c r="BII74" s="706"/>
      <c r="BIJ74" s="706"/>
      <c r="BIK74" s="706"/>
      <c r="BIL74" s="706"/>
      <c r="BIM74" s="706"/>
      <c r="BIN74" s="706"/>
      <c r="BIO74" s="706"/>
      <c r="BIP74" s="706"/>
      <c r="BIQ74" s="706"/>
      <c r="BIR74" s="706"/>
      <c r="BIS74" s="706"/>
      <c r="BIT74" s="706"/>
      <c r="BIU74" s="706"/>
      <c r="BIV74" s="706"/>
      <c r="BIW74" s="706"/>
      <c r="BIX74" s="706"/>
      <c r="BIY74" s="706"/>
      <c r="BIZ74" s="706"/>
      <c r="BJA74" s="706"/>
      <c r="BJB74" s="706"/>
      <c r="BJC74" s="706"/>
      <c r="BJD74" s="706"/>
      <c r="BJE74" s="706"/>
      <c r="BJF74" s="706"/>
      <c r="BJG74" s="706"/>
      <c r="BJH74" s="706"/>
      <c r="BJI74" s="706"/>
      <c r="BJJ74" s="706"/>
      <c r="BJK74" s="706"/>
      <c r="BJL74" s="706"/>
      <c r="BJM74" s="706"/>
      <c r="BJN74" s="706"/>
      <c r="BJO74" s="706"/>
      <c r="BJP74" s="706"/>
      <c r="BJQ74" s="706"/>
      <c r="BJR74" s="706"/>
      <c r="BJS74" s="706"/>
      <c r="BJT74" s="706"/>
      <c r="BJU74" s="706"/>
      <c r="BJV74" s="706"/>
      <c r="BJW74" s="706"/>
      <c r="BJX74" s="706"/>
      <c r="BJY74" s="706"/>
      <c r="BJZ74" s="706"/>
      <c r="BKA74" s="706"/>
      <c r="BKB74" s="706"/>
      <c r="BKC74" s="706"/>
      <c r="BKD74" s="706"/>
      <c r="BKE74" s="706"/>
      <c r="BKF74" s="706"/>
      <c r="BKG74" s="706"/>
      <c r="BKH74" s="706"/>
      <c r="BKI74" s="706"/>
      <c r="BKJ74" s="706"/>
      <c r="BKK74" s="706"/>
      <c r="BKL74" s="706"/>
      <c r="BKM74" s="706"/>
      <c r="BKN74" s="706"/>
      <c r="BKO74" s="706"/>
      <c r="BKP74" s="706"/>
      <c r="BKQ74" s="706"/>
      <c r="BKR74" s="706"/>
      <c r="BKS74" s="706"/>
      <c r="BKT74" s="706"/>
      <c r="BKU74" s="706"/>
      <c r="BKV74" s="706"/>
      <c r="BKW74" s="706"/>
      <c r="BKX74" s="706"/>
      <c r="BKY74" s="706"/>
      <c r="BKZ74" s="706"/>
      <c r="BLA74" s="706"/>
      <c r="BLB74" s="706"/>
      <c r="BLC74" s="706"/>
      <c r="BLD74" s="706"/>
      <c r="BLE74" s="706"/>
      <c r="BLF74" s="706"/>
      <c r="BLG74" s="706"/>
      <c r="BLH74" s="706"/>
      <c r="BLI74" s="706"/>
      <c r="BLJ74" s="706"/>
      <c r="BLK74" s="706"/>
      <c r="BLL74" s="706"/>
      <c r="BLM74" s="706"/>
      <c r="BLN74" s="706"/>
      <c r="BLO74" s="706"/>
      <c r="BLP74" s="706"/>
      <c r="BLQ74" s="706"/>
      <c r="BLR74" s="706"/>
      <c r="BLS74" s="706"/>
      <c r="BLT74" s="706"/>
      <c r="BLU74" s="706"/>
      <c r="BLV74" s="706"/>
      <c r="BLW74" s="706"/>
      <c r="BLX74" s="706"/>
      <c r="BLY74" s="706"/>
      <c r="BLZ74" s="706"/>
      <c r="BMA74" s="706"/>
      <c r="BMB74" s="706"/>
      <c r="BMC74" s="706"/>
      <c r="BMD74" s="706"/>
      <c r="BME74" s="706"/>
      <c r="BMF74" s="706"/>
      <c r="BMG74" s="706"/>
      <c r="BMH74" s="706"/>
      <c r="BMI74" s="706"/>
      <c r="BMJ74" s="706"/>
      <c r="BMK74" s="706"/>
      <c r="BML74" s="706"/>
      <c r="BMM74" s="706"/>
      <c r="BMN74" s="706"/>
      <c r="BMO74" s="706"/>
      <c r="BMP74" s="706"/>
      <c r="BMQ74" s="706"/>
      <c r="BMR74" s="706"/>
      <c r="BMS74" s="706"/>
      <c r="BMT74" s="706"/>
      <c r="BMU74" s="706"/>
      <c r="BMV74" s="706"/>
      <c r="BMW74" s="706"/>
      <c r="BMX74" s="706"/>
      <c r="BMY74" s="706"/>
      <c r="BMZ74" s="706"/>
      <c r="BNA74" s="706"/>
      <c r="BNB74" s="706"/>
      <c r="BNC74" s="706"/>
      <c r="BND74" s="706"/>
      <c r="BNE74" s="706"/>
      <c r="BNF74" s="706"/>
      <c r="BNG74" s="706"/>
      <c r="BNH74" s="706"/>
      <c r="BNI74" s="706"/>
      <c r="BNJ74" s="706"/>
      <c r="BNK74" s="706"/>
      <c r="BNL74" s="706"/>
      <c r="BNM74" s="706"/>
      <c r="BNN74" s="706"/>
      <c r="BNO74" s="706"/>
      <c r="BNP74" s="706"/>
      <c r="BNQ74" s="706"/>
      <c r="BNR74" s="706"/>
      <c r="BNS74" s="706"/>
      <c r="BNT74" s="706"/>
      <c r="BNU74" s="706"/>
      <c r="BNV74" s="706"/>
      <c r="BNW74" s="706"/>
      <c r="BNX74" s="706"/>
      <c r="BNY74" s="706"/>
      <c r="BNZ74" s="706"/>
      <c r="BOA74" s="706"/>
      <c r="BOB74" s="706"/>
      <c r="BOC74" s="706"/>
      <c r="BOD74" s="706"/>
      <c r="BOE74" s="706"/>
      <c r="BOF74" s="706"/>
      <c r="BOG74" s="706"/>
      <c r="BOH74" s="706"/>
      <c r="BOI74" s="706"/>
      <c r="BOJ74" s="706"/>
      <c r="BOK74" s="706"/>
      <c r="BOL74" s="706"/>
      <c r="BOM74" s="706"/>
      <c r="BON74" s="706"/>
      <c r="BOO74" s="706"/>
      <c r="BOP74" s="706"/>
      <c r="BOQ74" s="706"/>
      <c r="BOR74" s="706"/>
      <c r="BOS74" s="706"/>
      <c r="BOT74" s="706"/>
      <c r="BOU74" s="706"/>
      <c r="BOV74" s="706"/>
      <c r="BOW74" s="706"/>
      <c r="BOX74" s="706"/>
      <c r="BOY74" s="706"/>
      <c r="BOZ74" s="706"/>
      <c r="BPA74" s="706"/>
      <c r="BPB74" s="706"/>
      <c r="BPC74" s="706"/>
      <c r="BPD74" s="706"/>
      <c r="BPE74" s="706"/>
      <c r="BPF74" s="706"/>
      <c r="BPG74" s="706"/>
      <c r="BPH74" s="706"/>
      <c r="BPI74" s="706"/>
      <c r="BPJ74" s="706"/>
      <c r="BPK74" s="706"/>
      <c r="BPL74" s="706"/>
      <c r="BPM74" s="706"/>
      <c r="BPN74" s="706"/>
      <c r="BPO74" s="706"/>
      <c r="BPP74" s="706"/>
      <c r="BPQ74" s="706"/>
      <c r="BPR74" s="706"/>
      <c r="BPS74" s="706"/>
      <c r="BPT74" s="706"/>
      <c r="BPU74" s="706"/>
      <c r="BPV74" s="706"/>
      <c r="BPW74" s="706"/>
      <c r="BPX74" s="706"/>
      <c r="BPY74" s="706"/>
      <c r="BPZ74" s="706"/>
      <c r="BQA74" s="706"/>
      <c r="BQB74" s="706"/>
      <c r="BQC74" s="706"/>
      <c r="BQD74" s="706"/>
      <c r="BQE74" s="706"/>
      <c r="BQF74" s="706"/>
      <c r="BQG74" s="706"/>
      <c r="BQH74" s="706"/>
      <c r="BQI74" s="706"/>
      <c r="BQJ74" s="706"/>
      <c r="BQK74" s="706"/>
      <c r="BQL74" s="706"/>
      <c r="BQM74" s="706"/>
      <c r="BQN74" s="706"/>
      <c r="BQO74" s="706"/>
      <c r="BQP74" s="706"/>
      <c r="BQQ74" s="706"/>
      <c r="BQR74" s="706"/>
      <c r="BQS74" s="706"/>
      <c r="BQT74" s="706"/>
      <c r="BQU74" s="706"/>
      <c r="BQV74" s="706"/>
      <c r="BQW74" s="706"/>
      <c r="BQX74" s="706"/>
      <c r="BQY74" s="706"/>
      <c r="BQZ74" s="706"/>
      <c r="BRA74" s="706"/>
      <c r="BRB74" s="706"/>
      <c r="BRC74" s="706"/>
      <c r="BRD74" s="706"/>
      <c r="BRE74" s="706"/>
      <c r="BRF74" s="706"/>
      <c r="BRG74" s="706"/>
      <c r="BRH74" s="706"/>
      <c r="BRI74" s="706"/>
      <c r="BRJ74" s="706"/>
      <c r="BRK74" s="706"/>
      <c r="BRL74" s="706"/>
      <c r="BRM74" s="706"/>
      <c r="BRN74" s="706"/>
      <c r="BRO74" s="706"/>
      <c r="BRP74" s="706"/>
      <c r="BRQ74" s="706"/>
      <c r="BRR74" s="706"/>
      <c r="BRS74" s="706"/>
      <c r="BRT74" s="706"/>
      <c r="BRU74" s="706"/>
      <c r="BRV74" s="706"/>
      <c r="BRW74" s="706"/>
      <c r="BRX74" s="706"/>
      <c r="BRY74" s="706"/>
      <c r="BRZ74" s="706"/>
      <c r="BSA74" s="706"/>
      <c r="BSB74" s="706"/>
      <c r="BSC74" s="706"/>
      <c r="BSD74" s="706"/>
      <c r="BSE74" s="706"/>
      <c r="BSF74" s="706"/>
      <c r="BSG74" s="706"/>
      <c r="BSH74" s="706"/>
      <c r="BSI74" s="706"/>
      <c r="BSJ74" s="706"/>
      <c r="BSK74" s="706"/>
      <c r="BSL74" s="706"/>
      <c r="BSM74" s="706"/>
      <c r="BSN74" s="706"/>
      <c r="BSO74" s="706"/>
      <c r="BSP74" s="706"/>
      <c r="BSQ74" s="706"/>
      <c r="BSR74" s="706"/>
      <c r="BSS74" s="706"/>
      <c r="BST74" s="706"/>
      <c r="BSU74" s="706"/>
      <c r="BSV74" s="706"/>
      <c r="BSW74" s="706"/>
      <c r="BSX74" s="706"/>
      <c r="BSY74" s="706"/>
      <c r="BSZ74" s="706"/>
      <c r="BTA74" s="706"/>
      <c r="BTB74" s="706"/>
      <c r="BTC74" s="706"/>
      <c r="BTD74" s="706"/>
      <c r="BTE74" s="706"/>
      <c r="BTF74" s="706"/>
      <c r="BTG74" s="706"/>
      <c r="BTH74" s="706"/>
      <c r="BTI74" s="706"/>
      <c r="BTJ74" s="706"/>
      <c r="BTK74" s="706"/>
      <c r="BTL74" s="706"/>
      <c r="BTM74" s="706"/>
      <c r="BTN74" s="706"/>
      <c r="BTO74" s="706"/>
      <c r="BTP74" s="706"/>
      <c r="BTQ74" s="706"/>
      <c r="BTR74" s="706"/>
      <c r="BTS74" s="706"/>
      <c r="BTT74" s="706"/>
      <c r="BTU74" s="706"/>
      <c r="BTV74" s="706"/>
      <c r="BTW74" s="706"/>
      <c r="BTX74" s="706"/>
      <c r="BTY74" s="706"/>
      <c r="BTZ74" s="706"/>
      <c r="BUA74" s="706"/>
      <c r="BUB74" s="706"/>
      <c r="BUC74" s="706"/>
      <c r="BUD74" s="706"/>
      <c r="BUE74" s="706"/>
      <c r="BUF74" s="706"/>
      <c r="BUG74" s="706"/>
      <c r="BUH74" s="706"/>
      <c r="BUI74" s="706"/>
      <c r="BUJ74" s="706"/>
      <c r="BUK74" s="706"/>
      <c r="BUL74" s="706"/>
      <c r="BUM74" s="706"/>
      <c r="BUN74" s="706"/>
      <c r="BUO74" s="706"/>
      <c r="BUP74" s="706"/>
      <c r="BUQ74" s="706"/>
      <c r="BUR74" s="706"/>
      <c r="BUS74" s="706"/>
      <c r="BUT74" s="706"/>
      <c r="BUU74" s="706"/>
      <c r="BUV74" s="706"/>
      <c r="BUW74" s="706"/>
      <c r="BUX74" s="706"/>
      <c r="BUY74" s="706"/>
      <c r="BUZ74" s="706"/>
      <c r="BVA74" s="706"/>
      <c r="BVB74" s="706"/>
      <c r="BVC74" s="706"/>
      <c r="BVD74" s="706"/>
      <c r="BVE74" s="706"/>
      <c r="BVF74" s="706"/>
      <c r="BVG74" s="706"/>
      <c r="BVH74" s="706"/>
      <c r="BVI74" s="706"/>
      <c r="BVJ74" s="706"/>
      <c r="BVK74" s="706"/>
      <c r="BVL74" s="706"/>
      <c r="BVM74" s="706"/>
      <c r="BVN74" s="706"/>
      <c r="BVO74" s="706"/>
      <c r="BVP74" s="706"/>
      <c r="BVQ74" s="706"/>
      <c r="BVR74" s="706"/>
      <c r="BVS74" s="706"/>
      <c r="BVT74" s="706"/>
      <c r="BVU74" s="706"/>
      <c r="BVV74" s="706"/>
      <c r="BVW74" s="706"/>
      <c r="BVX74" s="706"/>
      <c r="BVY74" s="706"/>
      <c r="BVZ74" s="706"/>
      <c r="BWA74" s="706"/>
      <c r="BWB74" s="706"/>
      <c r="BWC74" s="706"/>
      <c r="BWD74" s="706"/>
      <c r="BWE74" s="706"/>
      <c r="BWF74" s="706"/>
      <c r="BWG74" s="706"/>
      <c r="BWH74" s="706"/>
      <c r="BWI74" s="706"/>
      <c r="BWJ74" s="706"/>
      <c r="BWK74" s="706"/>
      <c r="BWL74" s="706"/>
      <c r="BWM74" s="706"/>
      <c r="BWN74" s="706"/>
      <c r="BWO74" s="706"/>
      <c r="BWP74" s="706"/>
      <c r="BWQ74" s="706"/>
      <c r="BWR74" s="706"/>
      <c r="BWS74" s="706"/>
      <c r="BWT74" s="706"/>
      <c r="BWU74" s="706"/>
      <c r="BWV74" s="706"/>
      <c r="BWW74" s="706"/>
      <c r="BWX74" s="706"/>
      <c r="BWY74" s="706"/>
      <c r="BWZ74" s="706"/>
      <c r="BXA74" s="706"/>
      <c r="BXB74" s="706"/>
      <c r="BXC74" s="706"/>
      <c r="BXD74" s="706"/>
      <c r="BXE74" s="706"/>
      <c r="BXF74" s="706"/>
      <c r="BXG74" s="706"/>
      <c r="BXH74" s="706"/>
      <c r="BXI74" s="706"/>
      <c r="BXJ74" s="706"/>
      <c r="BXK74" s="706"/>
      <c r="BXL74" s="706"/>
      <c r="BXM74" s="706"/>
      <c r="BXN74" s="706"/>
      <c r="BXO74" s="706"/>
      <c r="BXP74" s="706"/>
      <c r="BXQ74" s="706"/>
      <c r="BXR74" s="706"/>
      <c r="BXS74" s="706"/>
      <c r="BXT74" s="706"/>
      <c r="BXU74" s="706"/>
      <c r="BXV74" s="706"/>
      <c r="BXW74" s="706"/>
      <c r="BXX74" s="706"/>
      <c r="BXY74" s="706"/>
      <c r="BXZ74" s="706"/>
      <c r="BYA74" s="706"/>
      <c r="BYB74" s="706"/>
      <c r="BYC74" s="706"/>
      <c r="BYD74" s="706"/>
      <c r="BYE74" s="706"/>
      <c r="BYF74" s="706"/>
      <c r="BYG74" s="706"/>
      <c r="BYH74" s="706"/>
      <c r="BYI74" s="706"/>
      <c r="BYJ74" s="706"/>
      <c r="BYK74" s="706"/>
      <c r="BYL74" s="706"/>
      <c r="BYM74" s="706"/>
      <c r="BYN74" s="706"/>
      <c r="BYO74" s="706"/>
      <c r="BYP74" s="706"/>
      <c r="BYQ74" s="706"/>
      <c r="BYR74" s="706"/>
      <c r="BYS74" s="706"/>
      <c r="BYT74" s="706"/>
      <c r="BYU74" s="706"/>
      <c r="BYV74" s="706"/>
      <c r="BYW74" s="706"/>
      <c r="BYX74" s="706"/>
      <c r="BYY74" s="706"/>
      <c r="BYZ74" s="706"/>
      <c r="BZA74" s="706"/>
      <c r="BZB74" s="706"/>
      <c r="BZC74" s="706"/>
      <c r="BZD74" s="706"/>
      <c r="BZE74" s="706"/>
      <c r="BZF74" s="706"/>
      <c r="BZG74" s="706"/>
      <c r="BZH74" s="706"/>
      <c r="BZI74" s="706"/>
      <c r="BZJ74" s="706"/>
      <c r="BZK74" s="706"/>
      <c r="BZL74" s="706"/>
      <c r="BZM74" s="706"/>
      <c r="BZN74" s="706"/>
      <c r="BZO74" s="706"/>
      <c r="BZP74" s="706"/>
      <c r="BZQ74" s="706"/>
      <c r="BZR74" s="706"/>
      <c r="BZS74" s="706"/>
      <c r="BZT74" s="706"/>
      <c r="BZU74" s="706"/>
      <c r="BZV74" s="706"/>
      <c r="BZW74" s="706"/>
      <c r="BZX74" s="706"/>
      <c r="BZY74" s="706"/>
      <c r="BZZ74" s="706"/>
      <c r="CAA74" s="706"/>
      <c r="CAB74" s="706"/>
      <c r="CAC74" s="706"/>
      <c r="CAD74" s="706"/>
      <c r="CAE74" s="706"/>
      <c r="CAF74" s="706"/>
      <c r="CAG74" s="706"/>
      <c r="CAH74" s="706"/>
      <c r="CAI74" s="706"/>
      <c r="CAJ74" s="706"/>
      <c r="CAK74" s="706"/>
      <c r="CAL74" s="706"/>
      <c r="CAM74" s="706"/>
      <c r="CAN74" s="706"/>
      <c r="CAO74" s="706"/>
      <c r="CAP74" s="706"/>
      <c r="CAQ74" s="706"/>
      <c r="CAR74" s="706"/>
      <c r="CAS74" s="706"/>
      <c r="CAT74" s="706"/>
      <c r="CAU74" s="706"/>
      <c r="CAV74" s="706"/>
      <c r="CAW74" s="706"/>
      <c r="CAX74" s="706"/>
      <c r="CAY74" s="706"/>
      <c r="CAZ74" s="706"/>
      <c r="CBA74" s="706"/>
      <c r="CBB74" s="706"/>
      <c r="CBC74" s="706"/>
      <c r="CBD74" s="706"/>
      <c r="CBE74" s="706"/>
      <c r="CBF74" s="706"/>
      <c r="CBG74" s="706"/>
      <c r="CBH74" s="706"/>
      <c r="CBI74" s="706"/>
      <c r="CBJ74" s="706"/>
      <c r="CBK74" s="706"/>
      <c r="CBL74" s="706"/>
      <c r="CBM74" s="706"/>
      <c r="CBN74" s="706"/>
      <c r="CBO74" s="706"/>
      <c r="CBP74" s="706"/>
      <c r="CBQ74" s="706"/>
      <c r="CBR74" s="706"/>
      <c r="CBS74" s="706"/>
      <c r="CBT74" s="706"/>
      <c r="CBU74" s="706"/>
      <c r="CBV74" s="706"/>
      <c r="CBW74" s="706"/>
      <c r="CBX74" s="706"/>
      <c r="CBY74" s="706"/>
      <c r="CBZ74" s="706"/>
      <c r="CCA74" s="706"/>
      <c r="CCB74" s="706"/>
      <c r="CCC74" s="706"/>
      <c r="CCD74" s="706"/>
      <c r="CCE74" s="706"/>
      <c r="CCF74" s="706"/>
      <c r="CCG74" s="706"/>
      <c r="CCH74" s="706"/>
      <c r="CCI74" s="706"/>
      <c r="CCJ74" s="706"/>
      <c r="CCK74" s="706"/>
      <c r="CCL74" s="706"/>
      <c r="CCM74" s="706"/>
      <c r="CCN74" s="706"/>
      <c r="CCO74" s="706"/>
      <c r="CCP74" s="706"/>
      <c r="CCQ74" s="706"/>
      <c r="CCR74" s="706"/>
      <c r="CCS74" s="706"/>
      <c r="CCT74" s="706"/>
      <c r="CCU74" s="706"/>
      <c r="CCV74" s="706"/>
      <c r="CCW74" s="706"/>
      <c r="CCX74" s="706"/>
      <c r="CCY74" s="706"/>
      <c r="CCZ74" s="706"/>
      <c r="CDA74" s="706"/>
      <c r="CDB74" s="706"/>
      <c r="CDC74" s="706"/>
      <c r="CDD74" s="706"/>
      <c r="CDE74" s="706"/>
      <c r="CDF74" s="706"/>
      <c r="CDG74" s="706"/>
      <c r="CDH74" s="706"/>
      <c r="CDI74" s="706"/>
      <c r="CDJ74" s="706"/>
      <c r="CDK74" s="706"/>
      <c r="CDL74" s="706"/>
      <c r="CDM74" s="706"/>
      <c r="CDN74" s="706"/>
      <c r="CDO74" s="706"/>
      <c r="CDP74" s="706"/>
      <c r="CDQ74" s="706"/>
      <c r="CDR74" s="706"/>
      <c r="CDS74" s="706"/>
      <c r="CDT74" s="706"/>
      <c r="CDU74" s="706"/>
      <c r="CDV74" s="706"/>
      <c r="CDW74" s="706"/>
      <c r="CDX74" s="706"/>
      <c r="CDY74" s="706"/>
      <c r="CDZ74" s="706"/>
      <c r="CEA74" s="706"/>
      <c r="CEB74" s="706"/>
      <c r="CEC74" s="706"/>
      <c r="CED74" s="706"/>
      <c r="CEE74" s="706"/>
      <c r="CEF74" s="706"/>
      <c r="CEG74" s="706"/>
      <c r="CEH74" s="706"/>
      <c r="CEI74" s="706"/>
      <c r="CEJ74" s="706"/>
      <c r="CEK74" s="706"/>
      <c r="CEL74" s="706"/>
      <c r="CEM74" s="706"/>
      <c r="CEN74" s="706"/>
      <c r="CEO74" s="706"/>
      <c r="CEP74" s="706"/>
      <c r="CEQ74" s="706"/>
      <c r="CER74" s="706"/>
      <c r="CES74" s="706"/>
      <c r="CET74" s="706"/>
      <c r="CEU74" s="706"/>
      <c r="CEV74" s="706"/>
      <c r="CEW74" s="706"/>
      <c r="CEX74" s="706"/>
      <c r="CEY74" s="706"/>
      <c r="CEZ74" s="706"/>
      <c r="CFA74" s="706"/>
      <c r="CFB74" s="706"/>
      <c r="CFC74" s="706"/>
      <c r="CFD74" s="706"/>
      <c r="CFE74" s="706"/>
      <c r="CFF74" s="706"/>
      <c r="CFG74" s="706"/>
      <c r="CFH74" s="706"/>
      <c r="CFI74" s="706"/>
      <c r="CFJ74" s="706"/>
      <c r="CFK74" s="706"/>
      <c r="CFL74" s="706"/>
      <c r="CFM74" s="706"/>
      <c r="CFN74" s="706"/>
      <c r="CFO74" s="706"/>
      <c r="CFP74" s="706"/>
      <c r="CFQ74" s="706"/>
      <c r="CFR74" s="706"/>
      <c r="CFS74" s="706"/>
      <c r="CFT74" s="706"/>
      <c r="CFU74" s="706"/>
      <c r="CFV74" s="706"/>
      <c r="CFW74" s="706"/>
      <c r="CFX74" s="706"/>
      <c r="CFY74" s="706"/>
      <c r="CFZ74" s="706"/>
      <c r="CGA74" s="706"/>
      <c r="CGB74" s="706"/>
      <c r="CGC74" s="706"/>
      <c r="CGD74" s="706"/>
      <c r="CGE74" s="706"/>
      <c r="CGF74" s="706"/>
      <c r="CGG74" s="706"/>
      <c r="CGH74" s="706"/>
      <c r="CGI74" s="706"/>
      <c r="CGJ74" s="706"/>
      <c r="CGK74" s="706"/>
      <c r="CGL74" s="706"/>
      <c r="CGM74" s="706"/>
      <c r="CGN74" s="706"/>
      <c r="CGO74" s="706"/>
      <c r="CGP74" s="706"/>
      <c r="CGQ74" s="706"/>
      <c r="CGR74" s="706"/>
      <c r="CGS74" s="706"/>
      <c r="CGT74" s="706"/>
      <c r="CGU74" s="706"/>
      <c r="CGV74" s="706"/>
      <c r="CGW74" s="706"/>
      <c r="CGX74" s="706"/>
      <c r="CGY74" s="706"/>
      <c r="CGZ74" s="706"/>
      <c r="CHA74" s="706"/>
      <c r="CHB74" s="706"/>
      <c r="CHC74" s="706"/>
      <c r="CHD74" s="706"/>
      <c r="CHE74" s="706"/>
      <c r="CHF74" s="706"/>
      <c r="CHG74" s="706"/>
      <c r="CHH74" s="706"/>
      <c r="CHI74" s="706"/>
      <c r="CHJ74" s="706"/>
      <c r="CHK74" s="706"/>
      <c r="CHL74" s="706"/>
      <c r="CHM74" s="706"/>
      <c r="CHN74" s="706"/>
      <c r="CHO74" s="706"/>
      <c r="CHP74" s="706"/>
      <c r="CHQ74" s="706"/>
      <c r="CHR74" s="706"/>
      <c r="CHS74" s="706"/>
      <c r="CHT74" s="706"/>
      <c r="CHU74" s="706"/>
      <c r="CHV74" s="706"/>
      <c r="CHW74" s="706"/>
      <c r="CHX74" s="706"/>
      <c r="CHY74" s="706"/>
      <c r="CHZ74" s="706"/>
      <c r="CIA74" s="706"/>
      <c r="CIB74" s="706"/>
      <c r="CIC74" s="706"/>
      <c r="CID74" s="706"/>
      <c r="CIE74" s="706"/>
      <c r="CIF74" s="706"/>
      <c r="CIG74" s="706"/>
      <c r="CIH74" s="706"/>
      <c r="CII74" s="706"/>
      <c r="CIJ74" s="706"/>
      <c r="CIK74" s="706"/>
      <c r="CIL74" s="706"/>
      <c r="CIM74" s="706"/>
      <c r="CIN74" s="706"/>
      <c r="CIO74" s="706"/>
      <c r="CIP74" s="706"/>
      <c r="CIQ74" s="706"/>
      <c r="CIR74" s="706"/>
      <c r="CIS74" s="706"/>
      <c r="CIT74" s="706"/>
      <c r="CIU74" s="706"/>
      <c r="CIV74" s="706"/>
      <c r="CIW74" s="706"/>
      <c r="CIX74" s="706"/>
      <c r="CIY74" s="706"/>
      <c r="CIZ74" s="706"/>
      <c r="CJA74" s="706"/>
      <c r="CJB74" s="706"/>
      <c r="CJC74" s="706"/>
      <c r="CJD74" s="706"/>
      <c r="CJE74" s="706"/>
      <c r="CJF74" s="706"/>
      <c r="CJG74" s="706"/>
      <c r="CJH74" s="706"/>
      <c r="CJI74" s="706"/>
      <c r="CJJ74" s="706"/>
      <c r="CJK74" s="706"/>
      <c r="CJL74" s="706"/>
      <c r="CJM74" s="706"/>
      <c r="CJN74" s="706"/>
      <c r="CJO74" s="706"/>
      <c r="CJP74" s="706"/>
      <c r="CJQ74" s="706"/>
      <c r="CJR74" s="706"/>
      <c r="CJS74" s="706"/>
      <c r="CJT74" s="706"/>
      <c r="CJU74" s="706"/>
      <c r="CJV74" s="706"/>
      <c r="CJW74" s="706"/>
      <c r="CJX74" s="706"/>
      <c r="CJY74" s="706"/>
      <c r="CJZ74" s="706"/>
      <c r="CKA74" s="706"/>
      <c r="CKB74" s="706"/>
      <c r="CKC74" s="706"/>
      <c r="CKD74" s="706"/>
      <c r="CKE74" s="706"/>
      <c r="CKF74" s="706"/>
      <c r="CKG74" s="706"/>
      <c r="CKH74" s="706"/>
      <c r="CKI74" s="706"/>
      <c r="CKJ74" s="706"/>
      <c r="CKK74" s="706"/>
      <c r="CKL74" s="706"/>
      <c r="CKM74" s="706"/>
      <c r="CKN74" s="706"/>
      <c r="CKO74" s="706"/>
      <c r="CKP74" s="706"/>
      <c r="CKQ74" s="706"/>
      <c r="CKR74" s="706"/>
      <c r="CKS74" s="706"/>
      <c r="CKT74" s="706"/>
      <c r="CKU74" s="706"/>
      <c r="CKV74" s="706"/>
      <c r="CKW74" s="706"/>
      <c r="CKX74" s="706"/>
      <c r="CKY74" s="706"/>
      <c r="CKZ74" s="706"/>
      <c r="CLA74" s="706"/>
      <c r="CLB74" s="706"/>
      <c r="CLC74" s="706"/>
      <c r="CLD74" s="706"/>
      <c r="CLE74" s="706"/>
      <c r="CLF74" s="706"/>
      <c r="CLG74" s="706"/>
      <c r="CLH74" s="706"/>
      <c r="CLI74" s="706"/>
      <c r="CLJ74" s="706"/>
      <c r="CLK74" s="706"/>
      <c r="CLL74" s="706"/>
      <c r="CLM74" s="706"/>
      <c r="CLN74" s="706"/>
      <c r="CLO74" s="706"/>
      <c r="CLP74" s="706"/>
      <c r="CLQ74" s="706"/>
      <c r="CLR74" s="706"/>
      <c r="CLS74" s="706"/>
      <c r="CLT74" s="706"/>
      <c r="CLU74" s="706"/>
      <c r="CLV74" s="706"/>
      <c r="CLW74" s="706"/>
      <c r="CLX74" s="706"/>
      <c r="CLY74" s="706"/>
      <c r="CLZ74" s="706"/>
      <c r="CMA74" s="706"/>
      <c r="CMB74" s="706"/>
      <c r="CMC74" s="706"/>
      <c r="CMD74" s="706"/>
      <c r="CME74" s="706"/>
      <c r="CMF74" s="706"/>
      <c r="CMG74" s="706"/>
      <c r="CMH74" s="706"/>
      <c r="CMI74" s="706"/>
      <c r="CMJ74" s="706"/>
      <c r="CMK74" s="706"/>
      <c r="CML74" s="706"/>
      <c r="CMM74" s="706"/>
      <c r="CMN74" s="706"/>
      <c r="CMO74" s="706"/>
      <c r="CMP74" s="706"/>
      <c r="CMQ74" s="706"/>
      <c r="CMR74" s="706"/>
      <c r="CMS74" s="706"/>
      <c r="CMT74" s="706"/>
      <c r="CMU74" s="706"/>
      <c r="CMV74" s="706"/>
      <c r="CMW74" s="706"/>
      <c r="CMX74" s="706"/>
      <c r="CMY74" s="706"/>
      <c r="CMZ74" s="706"/>
      <c r="CNA74" s="706"/>
      <c r="CNB74" s="706"/>
      <c r="CNC74" s="706"/>
      <c r="CND74" s="706"/>
      <c r="CNE74" s="706"/>
      <c r="CNF74" s="706"/>
      <c r="CNG74" s="706"/>
      <c r="CNH74" s="706"/>
      <c r="CNI74" s="706"/>
      <c r="CNJ74" s="706"/>
      <c r="CNK74" s="706"/>
      <c r="CNL74" s="706"/>
      <c r="CNM74" s="706"/>
      <c r="CNN74" s="706"/>
      <c r="CNO74" s="706"/>
      <c r="CNP74" s="706"/>
      <c r="CNQ74" s="706"/>
      <c r="CNR74" s="706"/>
      <c r="CNS74" s="706"/>
      <c r="CNT74" s="706"/>
      <c r="CNU74" s="706"/>
      <c r="CNV74" s="706"/>
      <c r="CNW74" s="706"/>
      <c r="CNX74" s="706"/>
      <c r="CNY74" s="706"/>
      <c r="CNZ74" s="706"/>
      <c r="COA74" s="706"/>
      <c r="COB74" s="706"/>
      <c r="COC74" s="706"/>
      <c r="COD74" s="706"/>
      <c r="COE74" s="706"/>
      <c r="COF74" s="706"/>
      <c r="COG74" s="706"/>
      <c r="COH74" s="706"/>
      <c r="COI74" s="706"/>
      <c r="COJ74" s="706"/>
      <c r="COK74" s="706"/>
      <c r="COL74" s="706"/>
      <c r="COM74" s="706"/>
      <c r="CON74" s="706"/>
      <c r="COO74" s="706"/>
      <c r="COP74" s="706"/>
      <c r="COQ74" s="706"/>
      <c r="COR74" s="706"/>
      <c r="COS74" s="706"/>
      <c r="COT74" s="706"/>
      <c r="COU74" s="706"/>
      <c r="COV74" s="706"/>
      <c r="COW74" s="706"/>
      <c r="COX74" s="706"/>
      <c r="COY74" s="706"/>
      <c r="COZ74" s="706"/>
      <c r="CPA74" s="706"/>
      <c r="CPB74" s="706"/>
      <c r="CPC74" s="706"/>
      <c r="CPD74" s="706"/>
      <c r="CPE74" s="706"/>
      <c r="CPF74" s="706"/>
      <c r="CPG74" s="706"/>
      <c r="CPH74" s="706"/>
      <c r="CPI74" s="706"/>
      <c r="CPJ74" s="706"/>
      <c r="CPK74" s="706"/>
      <c r="CPL74" s="706"/>
      <c r="CPM74" s="706"/>
      <c r="CPN74" s="706"/>
      <c r="CPO74" s="706"/>
      <c r="CPP74" s="706"/>
      <c r="CPQ74" s="706"/>
      <c r="CPR74" s="706"/>
      <c r="CPS74" s="706"/>
      <c r="CPT74" s="706"/>
      <c r="CPU74" s="706"/>
      <c r="CPV74" s="706"/>
      <c r="CPW74" s="706"/>
      <c r="CPX74" s="706"/>
      <c r="CPY74" s="706"/>
      <c r="CPZ74" s="706"/>
      <c r="CQA74" s="706"/>
      <c r="CQB74" s="706"/>
      <c r="CQC74" s="706"/>
      <c r="CQD74" s="706"/>
      <c r="CQE74" s="706"/>
      <c r="CQF74" s="706"/>
      <c r="CQG74" s="706"/>
      <c r="CQH74" s="706"/>
      <c r="CQI74" s="706"/>
      <c r="CQJ74" s="706"/>
      <c r="CQK74" s="706"/>
      <c r="CQL74" s="706"/>
      <c r="CQM74" s="706"/>
      <c r="CQN74" s="706"/>
      <c r="CQO74" s="706"/>
      <c r="CQP74" s="706"/>
      <c r="CQQ74" s="706"/>
      <c r="CQR74" s="706"/>
      <c r="CQS74" s="706"/>
      <c r="CQT74" s="706"/>
      <c r="CQU74" s="706"/>
      <c r="CQV74" s="706"/>
      <c r="CQW74" s="706"/>
      <c r="CQX74" s="706"/>
      <c r="CQY74" s="706"/>
      <c r="CQZ74" s="706"/>
      <c r="CRA74" s="706"/>
      <c r="CRB74" s="706"/>
      <c r="CRC74" s="706"/>
      <c r="CRD74" s="706"/>
      <c r="CRE74" s="706"/>
      <c r="CRF74" s="706"/>
      <c r="CRG74" s="706"/>
      <c r="CRH74" s="706"/>
      <c r="CRI74" s="706"/>
      <c r="CRJ74" s="706"/>
      <c r="CRK74" s="706"/>
      <c r="CRL74" s="706"/>
      <c r="CRM74" s="706"/>
      <c r="CRN74" s="706"/>
      <c r="CRO74" s="706"/>
      <c r="CRP74" s="706"/>
      <c r="CRQ74" s="706"/>
      <c r="CRR74" s="706"/>
      <c r="CRS74" s="706"/>
      <c r="CRT74" s="706"/>
      <c r="CRU74" s="706"/>
      <c r="CRV74" s="706"/>
      <c r="CRW74" s="706"/>
      <c r="CRX74" s="706"/>
      <c r="CRY74" s="706"/>
      <c r="CRZ74" s="706"/>
      <c r="CSA74" s="706"/>
      <c r="CSB74" s="706"/>
      <c r="CSC74" s="706"/>
      <c r="CSD74" s="706"/>
      <c r="CSE74" s="706"/>
      <c r="CSF74" s="706"/>
      <c r="CSG74" s="706"/>
      <c r="CSH74" s="706"/>
      <c r="CSI74" s="706"/>
      <c r="CSJ74" s="706"/>
      <c r="CSK74" s="706"/>
      <c r="CSL74" s="706"/>
      <c r="CSM74" s="706"/>
      <c r="CSN74" s="706"/>
      <c r="CSO74" s="706"/>
      <c r="CSP74" s="706"/>
      <c r="CSQ74" s="706"/>
      <c r="CSR74" s="706"/>
      <c r="CSS74" s="706"/>
      <c r="CST74" s="706"/>
      <c r="CSU74" s="706"/>
      <c r="CSV74" s="706"/>
      <c r="CSW74" s="706"/>
      <c r="CSX74" s="706"/>
      <c r="CSY74" s="706"/>
      <c r="CSZ74" s="706"/>
      <c r="CTA74" s="706"/>
      <c r="CTB74" s="706"/>
      <c r="CTC74" s="706"/>
      <c r="CTD74" s="706"/>
      <c r="CTE74" s="706"/>
      <c r="CTF74" s="706"/>
      <c r="CTG74" s="706"/>
      <c r="CTH74" s="706"/>
      <c r="CTI74" s="706"/>
      <c r="CTJ74" s="706"/>
      <c r="CTK74" s="706"/>
      <c r="CTL74" s="706"/>
      <c r="CTM74" s="706"/>
      <c r="CTN74" s="706"/>
      <c r="CTO74" s="706"/>
      <c r="CTP74" s="706"/>
      <c r="CTQ74" s="706"/>
      <c r="CTR74" s="706"/>
      <c r="CTS74" s="706"/>
      <c r="CTT74" s="706"/>
      <c r="CTU74" s="706"/>
      <c r="CTV74" s="706"/>
      <c r="CTW74" s="706"/>
      <c r="CTX74" s="706"/>
      <c r="CTY74" s="706"/>
      <c r="CTZ74" s="706"/>
      <c r="CUA74" s="706"/>
      <c r="CUB74" s="706"/>
      <c r="CUC74" s="706"/>
      <c r="CUD74" s="706"/>
      <c r="CUE74" s="706"/>
      <c r="CUF74" s="706"/>
      <c r="CUG74" s="706"/>
      <c r="CUH74" s="706"/>
      <c r="CUI74" s="706"/>
      <c r="CUJ74" s="706"/>
      <c r="CUK74" s="706"/>
      <c r="CUL74" s="706"/>
      <c r="CUM74" s="706"/>
      <c r="CUN74" s="706"/>
      <c r="CUO74" s="706"/>
      <c r="CUP74" s="706"/>
      <c r="CUQ74" s="706"/>
      <c r="CUR74" s="706"/>
      <c r="CUS74" s="706"/>
      <c r="CUT74" s="706"/>
      <c r="CUU74" s="706"/>
      <c r="CUV74" s="706"/>
      <c r="CUW74" s="706"/>
      <c r="CUX74" s="706"/>
      <c r="CUY74" s="706"/>
      <c r="CUZ74" s="706"/>
      <c r="CVA74" s="706"/>
      <c r="CVB74" s="706"/>
      <c r="CVC74" s="706"/>
      <c r="CVD74" s="706"/>
      <c r="CVE74" s="706"/>
      <c r="CVF74" s="706"/>
      <c r="CVG74" s="706"/>
      <c r="CVH74" s="706"/>
      <c r="CVI74" s="706"/>
      <c r="CVJ74" s="706"/>
      <c r="CVK74" s="706"/>
      <c r="CVL74" s="706"/>
      <c r="CVM74" s="706"/>
      <c r="CVN74" s="706"/>
      <c r="CVO74" s="706"/>
      <c r="CVP74" s="706"/>
      <c r="CVQ74" s="706"/>
      <c r="CVR74" s="706"/>
      <c r="CVS74" s="706"/>
      <c r="CVT74" s="706"/>
      <c r="CVU74" s="706"/>
      <c r="CVV74" s="706"/>
      <c r="CVW74" s="706"/>
      <c r="CVX74" s="706"/>
      <c r="CVY74" s="706"/>
      <c r="CVZ74" s="706"/>
      <c r="CWA74" s="706"/>
      <c r="CWB74" s="706"/>
      <c r="CWC74" s="706"/>
      <c r="CWD74" s="706"/>
      <c r="CWE74" s="706"/>
      <c r="CWF74" s="706"/>
      <c r="CWG74" s="706"/>
      <c r="CWH74" s="706"/>
      <c r="CWI74" s="706"/>
      <c r="CWJ74" s="706"/>
      <c r="CWK74" s="706"/>
      <c r="CWL74" s="706"/>
      <c r="CWM74" s="706"/>
      <c r="CWN74" s="706"/>
      <c r="CWO74" s="706"/>
      <c r="CWP74" s="706"/>
      <c r="CWQ74" s="706"/>
      <c r="CWR74" s="706"/>
      <c r="CWS74" s="706"/>
      <c r="CWT74" s="706"/>
      <c r="CWU74" s="706"/>
      <c r="CWV74" s="706"/>
      <c r="CWW74" s="706"/>
      <c r="CWX74" s="706"/>
      <c r="CWY74" s="706"/>
      <c r="CWZ74" s="706"/>
      <c r="CXA74" s="706"/>
      <c r="CXB74" s="706"/>
      <c r="CXC74" s="706"/>
      <c r="CXD74" s="706"/>
      <c r="CXE74" s="706"/>
      <c r="CXF74" s="706"/>
      <c r="CXG74" s="706"/>
      <c r="CXH74" s="706"/>
      <c r="CXI74" s="706"/>
      <c r="CXJ74" s="706"/>
      <c r="CXK74" s="706"/>
      <c r="CXL74" s="706"/>
      <c r="CXM74" s="706"/>
      <c r="CXN74" s="706"/>
      <c r="CXO74" s="706"/>
      <c r="CXP74" s="706"/>
      <c r="CXQ74" s="706"/>
      <c r="CXR74" s="706"/>
      <c r="CXS74" s="706"/>
      <c r="CXT74" s="706"/>
      <c r="CXU74" s="706"/>
      <c r="CXV74" s="706"/>
      <c r="CXW74" s="706"/>
      <c r="CXX74" s="706"/>
      <c r="CXY74" s="706"/>
      <c r="CXZ74" s="706"/>
      <c r="CYA74" s="706"/>
      <c r="CYB74" s="706"/>
      <c r="CYC74" s="706"/>
      <c r="CYD74" s="706"/>
      <c r="CYE74" s="706"/>
      <c r="CYF74" s="706"/>
      <c r="CYG74" s="706"/>
      <c r="CYH74" s="706"/>
      <c r="CYI74" s="706"/>
      <c r="CYJ74" s="706"/>
      <c r="CYK74" s="706"/>
      <c r="CYL74" s="706"/>
      <c r="CYM74" s="706"/>
      <c r="CYN74" s="706"/>
      <c r="CYO74" s="706"/>
      <c r="CYP74" s="706"/>
      <c r="CYQ74" s="706"/>
      <c r="CYR74" s="706"/>
      <c r="CYS74" s="706"/>
      <c r="CYT74" s="706"/>
      <c r="CYU74" s="706"/>
      <c r="CYV74" s="706"/>
      <c r="CYW74" s="706"/>
      <c r="CYX74" s="706"/>
      <c r="CYY74" s="706"/>
      <c r="CYZ74" s="706"/>
      <c r="CZA74" s="706"/>
      <c r="CZB74" s="706"/>
      <c r="CZC74" s="706"/>
      <c r="CZD74" s="706"/>
      <c r="CZE74" s="706"/>
      <c r="CZF74" s="706"/>
      <c r="CZG74" s="706"/>
      <c r="CZH74" s="706"/>
      <c r="CZI74" s="706"/>
      <c r="CZJ74" s="706"/>
      <c r="CZK74" s="706"/>
      <c r="CZL74" s="706"/>
      <c r="CZM74" s="706"/>
      <c r="CZN74" s="706"/>
      <c r="CZO74" s="706"/>
      <c r="CZP74" s="706"/>
      <c r="CZQ74" s="706"/>
      <c r="CZR74" s="706"/>
      <c r="CZS74" s="706"/>
      <c r="CZT74" s="706"/>
      <c r="CZU74" s="706"/>
      <c r="CZV74" s="706"/>
      <c r="CZW74" s="706"/>
      <c r="CZX74" s="706"/>
      <c r="CZY74" s="706"/>
      <c r="CZZ74" s="706"/>
      <c r="DAA74" s="706"/>
      <c r="DAB74" s="706"/>
      <c r="DAC74" s="706"/>
      <c r="DAD74" s="706"/>
      <c r="DAE74" s="706"/>
      <c r="DAF74" s="706"/>
      <c r="DAG74" s="706"/>
      <c r="DAH74" s="706"/>
      <c r="DAI74" s="706"/>
      <c r="DAJ74" s="706"/>
      <c r="DAK74" s="706"/>
      <c r="DAL74" s="706"/>
      <c r="DAM74" s="706"/>
      <c r="DAN74" s="706"/>
      <c r="DAO74" s="706"/>
      <c r="DAP74" s="706"/>
      <c r="DAQ74" s="706"/>
      <c r="DAR74" s="706"/>
      <c r="DAS74" s="706"/>
      <c r="DAT74" s="706"/>
      <c r="DAU74" s="706"/>
      <c r="DAV74" s="706"/>
      <c r="DAW74" s="706"/>
      <c r="DAX74" s="706"/>
      <c r="DAY74" s="706"/>
      <c r="DAZ74" s="706"/>
      <c r="DBA74" s="706"/>
      <c r="DBB74" s="706"/>
      <c r="DBC74" s="706"/>
      <c r="DBD74" s="706"/>
      <c r="DBE74" s="706"/>
      <c r="DBF74" s="706"/>
      <c r="DBG74" s="706"/>
      <c r="DBH74" s="706"/>
      <c r="DBI74" s="706"/>
      <c r="DBJ74" s="706"/>
      <c r="DBK74" s="706"/>
      <c r="DBL74" s="706"/>
      <c r="DBM74" s="706"/>
      <c r="DBN74" s="706"/>
      <c r="DBO74" s="706"/>
      <c r="DBP74" s="706"/>
      <c r="DBQ74" s="706"/>
      <c r="DBR74" s="706"/>
      <c r="DBS74" s="706"/>
      <c r="DBT74" s="706"/>
      <c r="DBU74" s="706"/>
      <c r="DBV74" s="706"/>
      <c r="DBW74" s="706"/>
      <c r="DBX74" s="706"/>
      <c r="DBY74" s="706"/>
      <c r="DBZ74" s="706"/>
      <c r="DCA74" s="706"/>
      <c r="DCB74" s="706"/>
      <c r="DCC74" s="706"/>
      <c r="DCD74" s="706"/>
      <c r="DCE74" s="706"/>
      <c r="DCF74" s="706"/>
      <c r="DCG74" s="706"/>
      <c r="DCH74" s="706"/>
      <c r="DCI74" s="706"/>
      <c r="DCJ74" s="706"/>
      <c r="DCK74" s="706"/>
      <c r="DCL74" s="706"/>
      <c r="DCM74" s="706"/>
      <c r="DCN74" s="706"/>
      <c r="DCO74" s="706"/>
      <c r="DCP74" s="706"/>
      <c r="DCQ74" s="706"/>
      <c r="DCR74" s="706"/>
      <c r="DCS74" s="706"/>
      <c r="DCT74" s="706"/>
      <c r="DCU74" s="706"/>
      <c r="DCV74" s="706"/>
      <c r="DCW74" s="706"/>
      <c r="DCX74" s="706"/>
      <c r="DCY74" s="706"/>
      <c r="DCZ74" s="706"/>
      <c r="DDA74" s="706"/>
      <c r="DDB74" s="706"/>
      <c r="DDC74" s="706"/>
      <c r="DDD74" s="706"/>
      <c r="DDE74" s="706"/>
      <c r="DDF74" s="706"/>
      <c r="DDG74" s="706"/>
      <c r="DDH74" s="706"/>
      <c r="DDI74" s="706"/>
      <c r="DDJ74" s="706"/>
      <c r="DDK74" s="706"/>
      <c r="DDL74" s="706"/>
      <c r="DDM74" s="706"/>
      <c r="DDN74" s="706"/>
      <c r="DDO74" s="706"/>
      <c r="DDP74" s="706"/>
      <c r="DDQ74" s="706"/>
      <c r="DDR74" s="706"/>
      <c r="DDS74" s="706"/>
      <c r="DDT74" s="706"/>
      <c r="DDU74" s="706"/>
      <c r="DDV74" s="706"/>
      <c r="DDW74" s="706"/>
      <c r="DDX74" s="706"/>
      <c r="DDY74" s="706"/>
      <c r="DDZ74" s="706"/>
      <c r="DEA74" s="706"/>
      <c r="DEB74" s="706"/>
      <c r="DEC74" s="706"/>
      <c r="DED74" s="706"/>
      <c r="DEE74" s="706"/>
      <c r="DEF74" s="706"/>
      <c r="DEG74" s="706"/>
      <c r="DEH74" s="706"/>
      <c r="DEI74" s="706"/>
      <c r="DEJ74" s="706"/>
      <c r="DEK74" s="706"/>
      <c r="DEL74" s="706"/>
      <c r="DEM74" s="706"/>
      <c r="DEN74" s="706"/>
      <c r="DEO74" s="706"/>
      <c r="DEP74" s="706"/>
      <c r="DEQ74" s="706"/>
      <c r="DER74" s="706"/>
      <c r="DES74" s="706"/>
      <c r="DET74" s="706"/>
      <c r="DEU74" s="706"/>
      <c r="DEV74" s="706"/>
      <c r="DEW74" s="706"/>
      <c r="DEX74" s="706"/>
      <c r="DEY74" s="706"/>
      <c r="DEZ74" s="706"/>
      <c r="DFA74" s="706"/>
      <c r="DFB74" s="706"/>
      <c r="DFC74" s="706"/>
      <c r="DFD74" s="706"/>
      <c r="DFE74" s="706"/>
      <c r="DFF74" s="706"/>
      <c r="DFG74" s="706"/>
      <c r="DFH74" s="706"/>
      <c r="DFI74" s="706"/>
      <c r="DFJ74" s="706"/>
      <c r="DFK74" s="706"/>
      <c r="DFL74" s="706"/>
      <c r="DFM74" s="706"/>
      <c r="DFN74" s="706"/>
      <c r="DFO74" s="706"/>
      <c r="DFP74" s="706"/>
      <c r="DFQ74" s="706"/>
      <c r="DFR74" s="706"/>
      <c r="DFS74" s="706"/>
      <c r="DFT74" s="706"/>
      <c r="DFU74" s="706"/>
      <c r="DFV74" s="706"/>
      <c r="DFW74" s="706"/>
      <c r="DFX74" s="706"/>
      <c r="DFY74" s="706"/>
      <c r="DFZ74" s="706"/>
      <c r="DGA74" s="706"/>
      <c r="DGB74" s="706"/>
      <c r="DGC74" s="706"/>
      <c r="DGD74" s="706"/>
      <c r="DGE74" s="706"/>
      <c r="DGF74" s="706"/>
      <c r="DGG74" s="706"/>
      <c r="DGH74" s="706"/>
      <c r="DGI74" s="706"/>
      <c r="DGJ74" s="706"/>
      <c r="DGK74" s="706"/>
      <c r="DGL74" s="706"/>
      <c r="DGM74" s="706"/>
      <c r="DGN74" s="706"/>
      <c r="DGO74" s="706"/>
      <c r="DGP74" s="706"/>
      <c r="DGQ74" s="706"/>
      <c r="DGR74" s="706"/>
      <c r="DGS74" s="706"/>
      <c r="DGT74" s="706"/>
      <c r="DGU74" s="706"/>
      <c r="DGV74" s="706"/>
      <c r="DGW74" s="706"/>
      <c r="DGX74" s="706"/>
      <c r="DGY74" s="706"/>
      <c r="DGZ74" s="706"/>
      <c r="DHA74" s="706"/>
      <c r="DHB74" s="706"/>
      <c r="DHC74" s="706"/>
      <c r="DHD74" s="706"/>
      <c r="DHE74" s="706"/>
      <c r="DHF74" s="706"/>
      <c r="DHG74" s="706"/>
      <c r="DHH74" s="706"/>
      <c r="DHI74" s="706"/>
      <c r="DHJ74" s="706"/>
      <c r="DHK74" s="706"/>
      <c r="DHL74" s="706"/>
      <c r="DHM74" s="706"/>
      <c r="DHN74" s="706"/>
      <c r="DHO74" s="706"/>
      <c r="DHP74" s="706"/>
      <c r="DHQ74" s="706"/>
      <c r="DHR74" s="706"/>
      <c r="DHS74" s="706"/>
      <c r="DHT74" s="706"/>
      <c r="DHU74" s="706"/>
      <c r="DHV74" s="706"/>
      <c r="DHW74" s="706"/>
      <c r="DHX74" s="706"/>
      <c r="DHY74" s="706"/>
      <c r="DHZ74" s="706"/>
      <c r="DIA74" s="706"/>
      <c r="DIB74" s="706"/>
      <c r="DIC74" s="706"/>
      <c r="DID74" s="706"/>
      <c r="DIE74" s="706"/>
      <c r="DIF74" s="706"/>
      <c r="DIG74" s="706"/>
      <c r="DIH74" s="706"/>
      <c r="DII74" s="706"/>
      <c r="DIJ74" s="706"/>
      <c r="DIK74" s="706"/>
      <c r="DIL74" s="706"/>
      <c r="DIM74" s="706"/>
      <c r="DIN74" s="706"/>
      <c r="DIO74" s="706"/>
      <c r="DIP74" s="706"/>
      <c r="DIQ74" s="706"/>
      <c r="DIR74" s="706"/>
      <c r="DIS74" s="706"/>
      <c r="DIT74" s="706"/>
      <c r="DIU74" s="706"/>
      <c r="DIV74" s="706"/>
      <c r="DIW74" s="706"/>
      <c r="DIX74" s="706"/>
      <c r="DIY74" s="706"/>
      <c r="DIZ74" s="706"/>
      <c r="DJA74" s="706"/>
      <c r="DJB74" s="706"/>
      <c r="DJC74" s="706"/>
      <c r="DJD74" s="706"/>
      <c r="DJE74" s="706"/>
      <c r="DJF74" s="706"/>
      <c r="DJG74" s="706"/>
      <c r="DJH74" s="706"/>
      <c r="DJI74" s="706"/>
      <c r="DJJ74" s="706"/>
      <c r="DJK74" s="706"/>
      <c r="DJL74" s="706"/>
      <c r="DJM74" s="706"/>
      <c r="DJN74" s="706"/>
      <c r="DJO74" s="706"/>
      <c r="DJP74" s="706"/>
      <c r="DJQ74" s="706"/>
      <c r="DJR74" s="706"/>
      <c r="DJS74" s="706"/>
      <c r="DJT74" s="706"/>
      <c r="DJU74" s="706"/>
      <c r="DJV74" s="706"/>
      <c r="DJW74" s="706"/>
      <c r="DJX74" s="706"/>
      <c r="DJY74" s="706"/>
      <c r="DJZ74" s="706"/>
      <c r="DKA74" s="706"/>
      <c r="DKB74" s="706"/>
      <c r="DKC74" s="706"/>
      <c r="DKD74" s="706"/>
      <c r="DKE74" s="706"/>
      <c r="DKF74" s="706"/>
      <c r="DKG74" s="706"/>
      <c r="DKH74" s="706"/>
      <c r="DKI74" s="706"/>
      <c r="DKJ74" s="706"/>
      <c r="DKK74" s="706"/>
      <c r="DKL74" s="706"/>
      <c r="DKM74" s="706"/>
      <c r="DKN74" s="706"/>
      <c r="DKO74" s="706"/>
      <c r="DKP74" s="706"/>
      <c r="DKQ74" s="706"/>
      <c r="DKR74" s="706"/>
      <c r="DKS74" s="706"/>
      <c r="DKT74" s="706"/>
      <c r="DKU74" s="706"/>
      <c r="DKV74" s="706"/>
      <c r="DKW74" s="706"/>
      <c r="DKX74" s="706"/>
      <c r="DKY74" s="706"/>
      <c r="DKZ74" s="706"/>
      <c r="DLA74" s="706"/>
      <c r="DLB74" s="706"/>
      <c r="DLC74" s="706"/>
      <c r="DLD74" s="706"/>
      <c r="DLE74" s="706"/>
      <c r="DLF74" s="706"/>
      <c r="DLG74" s="706"/>
      <c r="DLH74" s="706"/>
      <c r="DLI74" s="706"/>
      <c r="DLJ74" s="706"/>
      <c r="DLK74" s="706"/>
      <c r="DLL74" s="706"/>
      <c r="DLM74" s="706"/>
      <c r="DLN74" s="706"/>
      <c r="DLO74" s="706"/>
      <c r="DLP74" s="706"/>
      <c r="DLQ74" s="706"/>
      <c r="DLR74" s="706"/>
      <c r="DLS74" s="706"/>
      <c r="DLT74" s="706"/>
      <c r="DLU74" s="706"/>
      <c r="DLV74" s="706"/>
      <c r="DLW74" s="706"/>
      <c r="DLX74" s="706"/>
      <c r="DLY74" s="706"/>
      <c r="DLZ74" s="706"/>
      <c r="DMA74" s="706"/>
      <c r="DMB74" s="706"/>
      <c r="DMC74" s="706"/>
      <c r="DMD74" s="706"/>
      <c r="DME74" s="706"/>
      <c r="DMF74" s="706"/>
      <c r="DMG74" s="706"/>
      <c r="DMH74" s="706"/>
      <c r="DMI74" s="706"/>
      <c r="DMJ74" s="706"/>
      <c r="DMK74" s="706"/>
      <c r="DML74" s="706"/>
      <c r="DMM74" s="706"/>
      <c r="DMN74" s="706"/>
      <c r="DMO74" s="706"/>
      <c r="DMP74" s="706"/>
      <c r="DMQ74" s="706"/>
      <c r="DMR74" s="706"/>
      <c r="DMS74" s="706"/>
      <c r="DMT74" s="706"/>
      <c r="DMU74" s="706"/>
      <c r="DMV74" s="706"/>
      <c r="DMW74" s="706"/>
      <c r="DMX74" s="706"/>
      <c r="DMY74" s="706"/>
      <c r="DMZ74" s="706"/>
      <c r="DNA74" s="706"/>
      <c r="DNB74" s="706"/>
      <c r="DNC74" s="706"/>
      <c r="DND74" s="706"/>
      <c r="DNE74" s="706"/>
      <c r="DNF74" s="706"/>
      <c r="DNG74" s="706"/>
      <c r="DNH74" s="706"/>
      <c r="DNI74" s="706"/>
      <c r="DNJ74" s="706"/>
      <c r="DNK74" s="706"/>
      <c r="DNL74" s="706"/>
      <c r="DNM74" s="706"/>
      <c r="DNN74" s="706"/>
      <c r="DNO74" s="706"/>
      <c r="DNP74" s="706"/>
      <c r="DNQ74" s="706"/>
      <c r="DNR74" s="706"/>
      <c r="DNS74" s="706"/>
      <c r="DNT74" s="706"/>
      <c r="DNU74" s="706"/>
      <c r="DNV74" s="706"/>
      <c r="DNW74" s="706"/>
      <c r="DNX74" s="706"/>
      <c r="DNY74" s="706"/>
      <c r="DNZ74" s="706"/>
      <c r="DOA74" s="706"/>
      <c r="DOB74" s="706"/>
      <c r="DOC74" s="706"/>
      <c r="DOD74" s="706"/>
      <c r="DOE74" s="706"/>
      <c r="DOF74" s="706"/>
      <c r="DOG74" s="706"/>
      <c r="DOH74" s="706"/>
      <c r="DOI74" s="706"/>
      <c r="DOJ74" s="706"/>
      <c r="DOK74" s="706"/>
      <c r="DOL74" s="706"/>
      <c r="DOM74" s="706"/>
      <c r="DON74" s="706"/>
      <c r="DOO74" s="706"/>
      <c r="DOP74" s="706"/>
      <c r="DOQ74" s="706"/>
      <c r="DOR74" s="706"/>
      <c r="DOS74" s="706"/>
      <c r="DOT74" s="706"/>
      <c r="DOU74" s="706"/>
      <c r="DOV74" s="706"/>
      <c r="DOW74" s="706"/>
      <c r="DOX74" s="706"/>
      <c r="DOY74" s="706"/>
      <c r="DOZ74" s="706"/>
      <c r="DPA74" s="706"/>
      <c r="DPB74" s="706"/>
      <c r="DPC74" s="706"/>
      <c r="DPD74" s="706"/>
      <c r="DPE74" s="706"/>
      <c r="DPF74" s="706"/>
      <c r="DPG74" s="706"/>
      <c r="DPH74" s="706"/>
      <c r="DPI74" s="706"/>
      <c r="DPJ74" s="706"/>
      <c r="DPK74" s="706"/>
      <c r="DPL74" s="706"/>
      <c r="DPM74" s="706"/>
      <c r="DPN74" s="706"/>
      <c r="DPO74" s="706"/>
      <c r="DPP74" s="706"/>
      <c r="DPQ74" s="706"/>
      <c r="DPR74" s="706"/>
      <c r="DPS74" s="706"/>
      <c r="DPT74" s="706"/>
      <c r="DPU74" s="706"/>
      <c r="DPV74" s="706"/>
      <c r="DPW74" s="706"/>
      <c r="DPX74" s="706"/>
      <c r="DPY74" s="706"/>
      <c r="DPZ74" s="706"/>
      <c r="DQA74" s="706"/>
      <c r="DQB74" s="706"/>
      <c r="DQC74" s="706"/>
      <c r="DQD74" s="706"/>
      <c r="DQE74" s="706"/>
      <c r="DQF74" s="706"/>
      <c r="DQG74" s="706"/>
      <c r="DQH74" s="706"/>
      <c r="DQI74" s="706"/>
      <c r="DQJ74" s="706"/>
      <c r="DQK74" s="706"/>
      <c r="DQL74" s="706"/>
      <c r="DQM74" s="706"/>
      <c r="DQN74" s="706"/>
      <c r="DQO74" s="706"/>
      <c r="DQP74" s="706"/>
      <c r="DQQ74" s="706"/>
      <c r="DQR74" s="706"/>
      <c r="DQS74" s="706"/>
      <c r="DQT74" s="706"/>
      <c r="DQU74" s="706"/>
      <c r="DQV74" s="706"/>
      <c r="DQW74" s="706"/>
      <c r="DQX74" s="706"/>
      <c r="DQY74" s="706"/>
      <c r="DQZ74" s="706"/>
      <c r="DRA74" s="706"/>
      <c r="DRB74" s="706"/>
      <c r="DRC74" s="706"/>
      <c r="DRD74" s="706"/>
      <c r="DRE74" s="706"/>
      <c r="DRF74" s="706"/>
      <c r="DRG74" s="706"/>
      <c r="DRH74" s="706"/>
      <c r="DRI74" s="706"/>
      <c r="DRJ74" s="706"/>
      <c r="DRK74" s="706"/>
      <c r="DRL74" s="706"/>
      <c r="DRM74" s="706"/>
      <c r="DRN74" s="706"/>
      <c r="DRO74" s="706"/>
      <c r="DRP74" s="706"/>
      <c r="DRQ74" s="706"/>
      <c r="DRR74" s="706"/>
      <c r="DRS74" s="706"/>
      <c r="DRT74" s="706"/>
      <c r="DRU74" s="706"/>
      <c r="DRV74" s="706"/>
      <c r="DRW74" s="706"/>
      <c r="DRX74" s="706"/>
      <c r="DRY74" s="706"/>
      <c r="DRZ74" s="706"/>
      <c r="DSA74" s="706"/>
      <c r="DSB74" s="706"/>
      <c r="DSC74" s="706"/>
      <c r="DSD74" s="706"/>
      <c r="DSE74" s="706"/>
      <c r="DSF74" s="706"/>
      <c r="DSG74" s="706"/>
      <c r="DSH74" s="706"/>
      <c r="DSI74" s="706"/>
      <c r="DSJ74" s="706"/>
      <c r="DSK74" s="706"/>
      <c r="DSL74" s="706"/>
      <c r="DSM74" s="706"/>
      <c r="DSN74" s="706"/>
      <c r="DSO74" s="706"/>
      <c r="DSP74" s="706"/>
      <c r="DSQ74" s="706"/>
      <c r="DSR74" s="706"/>
      <c r="DSS74" s="706"/>
      <c r="DST74" s="706"/>
      <c r="DSU74" s="706"/>
      <c r="DSV74" s="706"/>
      <c r="DSW74" s="706"/>
      <c r="DSX74" s="706"/>
      <c r="DSY74" s="706"/>
      <c r="DSZ74" s="706"/>
      <c r="DTA74" s="706"/>
      <c r="DTB74" s="706"/>
      <c r="DTC74" s="706"/>
      <c r="DTD74" s="706"/>
      <c r="DTE74" s="706"/>
      <c r="DTF74" s="706"/>
      <c r="DTG74" s="706"/>
      <c r="DTH74" s="706"/>
      <c r="DTI74" s="706"/>
      <c r="DTJ74" s="706"/>
      <c r="DTK74" s="706"/>
      <c r="DTL74" s="706"/>
      <c r="DTM74" s="706"/>
      <c r="DTN74" s="706"/>
      <c r="DTO74" s="706"/>
      <c r="DTP74" s="706"/>
      <c r="DTQ74" s="706"/>
      <c r="DTR74" s="706"/>
      <c r="DTS74" s="706"/>
      <c r="DTT74" s="706"/>
      <c r="DTU74" s="706"/>
      <c r="DTV74" s="706"/>
      <c r="DTW74" s="706"/>
      <c r="DTX74" s="706"/>
      <c r="DTY74" s="706"/>
      <c r="DTZ74" s="706"/>
      <c r="DUA74" s="706"/>
      <c r="DUB74" s="706"/>
      <c r="DUC74" s="706"/>
      <c r="DUD74" s="706"/>
      <c r="DUE74" s="706"/>
      <c r="DUF74" s="706"/>
      <c r="DUG74" s="706"/>
      <c r="DUH74" s="706"/>
      <c r="DUI74" s="706"/>
      <c r="DUJ74" s="706"/>
      <c r="DUK74" s="706"/>
      <c r="DUL74" s="706"/>
      <c r="DUM74" s="706"/>
      <c r="DUN74" s="706"/>
      <c r="DUO74" s="706"/>
      <c r="DUP74" s="706"/>
      <c r="DUQ74" s="706"/>
      <c r="DUR74" s="706"/>
      <c r="DUS74" s="706"/>
      <c r="DUT74" s="706"/>
      <c r="DUU74" s="706"/>
      <c r="DUV74" s="706"/>
      <c r="DUW74" s="706"/>
      <c r="DUX74" s="706"/>
      <c r="DUY74" s="706"/>
      <c r="DUZ74" s="706"/>
      <c r="DVA74" s="706"/>
      <c r="DVB74" s="706"/>
      <c r="DVC74" s="706"/>
      <c r="DVD74" s="706"/>
      <c r="DVE74" s="706"/>
      <c r="DVF74" s="706"/>
      <c r="DVG74" s="706"/>
      <c r="DVH74" s="706"/>
      <c r="DVI74" s="706"/>
      <c r="DVJ74" s="706"/>
      <c r="DVK74" s="706"/>
      <c r="DVL74" s="706"/>
      <c r="DVM74" s="706"/>
      <c r="DVN74" s="706"/>
      <c r="DVO74" s="706"/>
      <c r="DVP74" s="706"/>
      <c r="DVQ74" s="706"/>
      <c r="DVR74" s="706"/>
      <c r="DVS74" s="706"/>
      <c r="DVT74" s="706"/>
      <c r="DVU74" s="706"/>
      <c r="DVV74" s="706"/>
      <c r="DVW74" s="706"/>
      <c r="DVX74" s="706"/>
      <c r="DVY74" s="706"/>
      <c r="DVZ74" s="706"/>
      <c r="DWA74" s="706"/>
      <c r="DWB74" s="706"/>
      <c r="DWC74" s="706"/>
      <c r="DWD74" s="706"/>
      <c r="DWE74" s="706"/>
      <c r="DWF74" s="706"/>
      <c r="DWG74" s="706"/>
      <c r="DWH74" s="706"/>
      <c r="DWI74" s="706"/>
      <c r="DWJ74" s="706"/>
      <c r="DWK74" s="706"/>
      <c r="DWL74" s="706"/>
      <c r="DWM74" s="706"/>
      <c r="DWN74" s="706"/>
      <c r="DWO74" s="706"/>
      <c r="DWP74" s="706"/>
      <c r="DWQ74" s="706"/>
      <c r="DWR74" s="706"/>
      <c r="DWS74" s="706"/>
      <c r="DWT74" s="706"/>
      <c r="DWU74" s="706"/>
      <c r="DWV74" s="706"/>
      <c r="DWW74" s="706"/>
      <c r="DWX74" s="706"/>
      <c r="DWY74" s="706"/>
      <c r="DWZ74" s="706"/>
      <c r="DXA74" s="706"/>
      <c r="DXB74" s="706"/>
      <c r="DXC74" s="706"/>
      <c r="DXD74" s="706"/>
      <c r="DXE74" s="706"/>
      <c r="DXF74" s="706"/>
      <c r="DXG74" s="706"/>
      <c r="DXH74" s="706"/>
      <c r="DXI74" s="706"/>
      <c r="DXJ74" s="706"/>
      <c r="DXK74" s="706"/>
      <c r="DXL74" s="706"/>
      <c r="DXM74" s="706"/>
      <c r="DXN74" s="706"/>
      <c r="DXO74" s="706"/>
      <c r="DXP74" s="706"/>
      <c r="DXQ74" s="706"/>
      <c r="DXR74" s="706"/>
      <c r="DXS74" s="706"/>
      <c r="DXT74" s="706"/>
      <c r="DXU74" s="706"/>
      <c r="DXV74" s="706"/>
      <c r="DXW74" s="706"/>
      <c r="DXX74" s="706"/>
      <c r="DXY74" s="706"/>
      <c r="DXZ74" s="706"/>
      <c r="DYA74" s="706"/>
      <c r="DYB74" s="706"/>
      <c r="DYC74" s="706"/>
      <c r="DYD74" s="706"/>
      <c r="DYE74" s="706"/>
      <c r="DYF74" s="706"/>
      <c r="DYG74" s="706"/>
      <c r="DYH74" s="706"/>
      <c r="DYI74" s="706"/>
      <c r="DYJ74" s="706"/>
      <c r="DYK74" s="706"/>
      <c r="DYL74" s="706"/>
      <c r="DYM74" s="706"/>
      <c r="DYN74" s="706"/>
      <c r="DYO74" s="706"/>
      <c r="DYP74" s="706"/>
      <c r="DYQ74" s="706"/>
      <c r="DYR74" s="706"/>
      <c r="DYS74" s="706"/>
      <c r="DYT74" s="706"/>
      <c r="DYU74" s="706"/>
      <c r="DYV74" s="706"/>
      <c r="DYW74" s="706"/>
      <c r="DYX74" s="706"/>
      <c r="DYY74" s="706"/>
      <c r="DYZ74" s="706"/>
      <c r="DZA74" s="706"/>
      <c r="DZB74" s="706"/>
      <c r="DZC74" s="706"/>
      <c r="DZD74" s="706"/>
      <c r="DZE74" s="706"/>
      <c r="DZF74" s="706"/>
      <c r="DZG74" s="706"/>
      <c r="DZH74" s="706"/>
      <c r="DZI74" s="706"/>
      <c r="DZJ74" s="706"/>
      <c r="DZK74" s="706"/>
      <c r="DZL74" s="706"/>
      <c r="DZM74" s="706"/>
      <c r="DZN74" s="706"/>
      <c r="DZO74" s="706"/>
      <c r="DZP74" s="706"/>
      <c r="DZQ74" s="706"/>
      <c r="DZR74" s="706"/>
      <c r="DZS74" s="706"/>
      <c r="DZT74" s="706"/>
      <c r="DZU74" s="706"/>
      <c r="DZV74" s="706"/>
      <c r="DZW74" s="706"/>
      <c r="DZX74" s="706"/>
      <c r="DZY74" s="706"/>
      <c r="DZZ74" s="706"/>
      <c r="EAA74" s="706"/>
      <c r="EAB74" s="706"/>
      <c r="EAC74" s="706"/>
      <c r="EAD74" s="706"/>
      <c r="EAE74" s="706"/>
      <c r="EAF74" s="706"/>
      <c r="EAG74" s="706"/>
      <c r="EAH74" s="706"/>
      <c r="EAI74" s="706"/>
      <c r="EAJ74" s="706"/>
      <c r="EAK74" s="706"/>
      <c r="EAL74" s="706"/>
      <c r="EAM74" s="706"/>
      <c r="EAN74" s="706"/>
      <c r="EAO74" s="706"/>
      <c r="EAP74" s="706"/>
      <c r="EAQ74" s="706"/>
      <c r="EAR74" s="706"/>
      <c r="EAS74" s="706"/>
      <c r="EAT74" s="706"/>
      <c r="EAU74" s="706"/>
      <c r="EAV74" s="706"/>
      <c r="EAW74" s="706"/>
      <c r="EAX74" s="706"/>
      <c r="EAY74" s="706"/>
      <c r="EAZ74" s="706"/>
      <c r="EBA74" s="706"/>
      <c r="EBB74" s="706"/>
      <c r="EBC74" s="706"/>
      <c r="EBD74" s="706"/>
      <c r="EBE74" s="706"/>
      <c r="EBF74" s="706"/>
      <c r="EBG74" s="706"/>
      <c r="EBH74" s="706"/>
      <c r="EBI74" s="706"/>
      <c r="EBJ74" s="706"/>
      <c r="EBK74" s="706"/>
      <c r="EBL74" s="706"/>
      <c r="EBM74" s="706"/>
      <c r="EBN74" s="706"/>
      <c r="EBO74" s="706"/>
      <c r="EBP74" s="706"/>
      <c r="EBQ74" s="706"/>
      <c r="EBR74" s="706"/>
      <c r="EBS74" s="706"/>
      <c r="EBT74" s="706"/>
      <c r="EBU74" s="706"/>
      <c r="EBV74" s="706"/>
      <c r="EBW74" s="706"/>
      <c r="EBX74" s="706"/>
      <c r="EBY74" s="706"/>
      <c r="EBZ74" s="706"/>
      <c r="ECA74" s="706"/>
      <c r="ECB74" s="706"/>
      <c r="ECC74" s="706"/>
      <c r="ECD74" s="706"/>
      <c r="ECE74" s="706"/>
      <c r="ECF74" s="706"/>
      <c r="ECG74" s="706"/>
      <c r="ECH74" s="706"/>
      <c r="ECI74" s="706"/>
      <c r="ECJ74" s="706"/>
      <c r="ECK74" s="706"/>
      <c r="ECL74" s="706"/>
      <c r="ECM74" s="706"/>
      <c r="ECN74" s="706"/>
      <c r="ECO74" s="706"/>
      <c r="ECP74" s="706"/>
      <c r="ECQ74" s="706"/>
      <c r="ECR74" s="706"/>
      <c r="ECS74" s="706"/>
      <c r="ECT74" s="706"/>
      <c r="ECU74" s="706"/>
      <c r="ECV74" s="706"/>
      <c r="ECW74" s="706"/>
      <c r="ECX74" s="706"/>
      <c r="ECY74" s="706"/>
      <c r="ECZ74" s="706"/>
      <c r="EDA74" s="706"/>
      <c r="EDB74" s="706"/>
      <c r="EDC74" s="706"/>
      <c r="EDD74" s="706"/>
      <c r="EDE74" s="706"/>
      <c r="EDF74" s="706"/>
      <c r="EDG74" s="706"/>
      <c r="EDH74" s="706"/>
      <c r="EDI74" s="706"/>
      <c r="EDJ74" s="706"/>
      <c r="EDK74" s="706"/>
      <c r="EDL74" s="706"/>
      <c r="EDM74" s="706"/>
      <c r="EDN74" s="706"/>
      <c r="EDO74" s="706"/>
      <c r="EDP74" s="706"/>
      <c r="EDQ74" s="706"/>
      <c r="EDR74" s="706"/>
      <c r="EDS74" s="706"/>
      <c r="EDT74" s="706"/>
      <c r="EDU74" s="706"/>
      <c r="EDV74" s="706"/>
      <c r="EDW74" s="706"/>
      <c r="EDX74" s="706"/>
      <c r="EDY74" s="706"/>
      <c r="EDZ74" s="706"/>
      <c r="EEA74" s="706"/>
      <c r="EEB74" s="706"/>
      <c r="EEC74" s="706"/>
      <c r="EED74" s="706"/>
      <c r="EEE74" s="706"/>
      <c r="EEF74" s="706"/>
      <c r="EEG74" s="706"/>
      <c r="EEH74" s="706"/>
      <c r="EEI74" s="706"/>
      <c r="EEJ74" s="706"/>
      <c r="EEK74" s="706"/>
      <c r="EEL74" s="706"/>
      <c r="EEM74" s="706"/>
      <c r="EEN74" s="706"/>
      <c r="EEO74" s="706"/>
      <c r="EEP74" s="706"/>
      <c r="EEQ74" s="706"/>
      <c r="EER74" s="706"/>
      <c r="EES74" s="706"/>
      <c r="EET74" s="706"/>
      <c r="EEU74" s="706"/>
      <c r="EEV74" s="706"/>
      <c r="EEW74" s="706"/>
      <c r="EEX74" s="706"/>
      <c r="EEY74" s="706"/>
      <c r="EEZ74" s="706"/>
      <c r="EFA74" s="706"/>
      <c r="EFB74" s="706"/>
      <c r="EFC74" s="706"/>
      <c r="EFD74" s="706"/>
      <c r="EFE74" s="706"/>
      <c r="EFF74" s="706"/>
      <c r="EFG74" s="706"/>
      <c r="EFH74" s="706"/>
      <c r="EFI74" s="706"/>
      <c r="EFJ74" s="706"/>
      <c r="EFK74" s="706"/>
      <c r="EFL74" s="706"/>
      <c r="EFM74" s="706"/>
      <c r="EFN74" s="706"/>
      <c r="EFO74" s="706"/>
      <c r="EFP74" s="706"/>
      <c r="EFQ74" s="706"/>
      <c r="EFR74" s="706"/>
      <c r="EFS74" s="706"/>
      <c r="EFT74" s="706"/>
      <c r="EFU74" s="706"/>
      <c r="EFV74" s="706"/>
      <c r="EFW74" s="706"/>
      <c r="EFX74" s="706"/>
      <c r="EFY74" s="706"/>
      <c r="EFZ74" s="706"/>
      <c r="EGA74" s="706"/>
      <c r="EGB74" s="706"/>
      <c r="EGC74" s="706"/>
      <c r="EGD74" s="706"/>
      <c r="EGE74" s="706"/>
      <c r="EGF74" s="706"/>
      <c r="EGG74" s="706"/>
      <c r="EGH74" s="706"/>
      <c r="EGI74" s="706"/>
      <c r="EGJ74" s="706"/>
      <c r="EGK74" s="706"/>
      <c r="EGL74" s="706"/>
      <c r="EGM74" s="706"/>
      <c r="EGN74" s="706"/>
      <c r="EGO74" s="706"/>
      <c r="EGP74" s="706"/>
      <c r="EGQ74" s="706"/>
      <c r="EGR74" s="706"/>
      <c r="EGS74" s="706"/>
      <c r="EGT74" s="706"/>
    </row>
    <row r="75" spans="1:3582" s="697" customFormat="1" ht="14.5">
      <c r="A75" s="706"/>
      <c r="B75" s="706"/>
      <c r="C75" s="706"/>
      <c r="D75" s="706"/>
      <c r="E75" s="706"/>
      <c r="F75" s="706"/>
      <c r="G75" s="706"/>
      <c r="H75" s="706"/>
      <c r="I75" s="706"/>
      <c r="J75" s="706"/>
      <c r="K75" s="934"/>
      <c r="L75" s="706"/>
      <c r="M75" s="706"/>
      <c r="N75" s="706"/>
      <c r="O75" s="706"/>
      <c r="P75" s="706"/>
      <c r="Q75" s="696"/>
      <c r="R75" s="696"/>
      <c r="S75" s="696"/>
      <c r="T75" s="696"/>
      <c r="U75" s="706"/>
      <c r="V75" s="706"/>
      <c r="W75" s="706"/>
      <c r="X75" s="706"/>
      <c r="Y75" s="706"/>
      <c r="Z75" s="706"/>
      <c r="AA75" s="706"/>
      <c r="AB75" s="706"/>
      <c r="AC75" s="706"/>
      <c r="AD75" s="706"/>
      <c r="AE75" s="706"/>
      <c r="AF75" s="706"/>
      <c r="AG75" s="706"/>
      <c r="AH75" s="706"/>
      <c r="AI75" s="706"/>
      <c r="AJ75" s="706"/>
      <c r="AK75" s="706"/>
      <c r="AL75" s="706"/>
      <c r="AM75" s="706"/>
      <c r="AN75" s="706"/>
      <c r="AO75" s="706"/>
      <c r="AP75" s="706"/>
      <c r="AQ75" s="706"/>
      <c r="AR75" s="706"/>
      <c r="AS75" s="706"/>
      <c r="AT75" s="706"/>
      <c r="AU75" s="706"/>
      <c r="AV75" s="706"/>
      <c r="AW75" s="706"/>
      <c r="AX75" s="706"/>
      <c r="AY75" s="706"/>
      <c r="AZ75" s="706"/>
      <c r="BA75" s="706"/>
      <c r="BB75" s="706"/>
      <c r="BC75" s="706"/>
      <c r="BD75" s="706"/>
      <c r="BE75" s="706"/>
      <c r="BF75" s="706"/>
      <c r="BG75" s="706"/>
      <c r="BH75" s="706"/>
      <c r="BI75" s="706"/>
      <c r="BJ75" s="706"/>
      <c r="BK75" s="706"/>
      <c r="BL75" s="706"/>
      <c r="BM75" s="706"/>
      <c r="BN75" s="706"/>
      <c r="BO75" s="706"/>
      <c r="BP75" s="706"/>
      <c r="BQ75" s="706"/>
      <c r="BR75" s="706"/>
      <c r="BS75" s="706"/>
      <c r="BT75" s="706"/>
      <c r="BU75" s="706"/>
      <c r="BV75" s="706"/>
      <c r="BW75" s="706"/>
      <c r="BX75" s="706"/>
      <c r="BY75" s="706"/>
      <c r="BZ75" s="706"/>
      <c r="CA75" s="706"/>
      <c r="CB75" s="706"/>
      <c r="CC75" s="706"/>
      <c r="CD75" s="706"/>
      <c r="CE75" s="706"/>
      <c r="CF75" s="706"/>
      <c r="CG75" s="706"/>
      <c r="CH75" s="706"/>
      <c r="CI75" s="706"/>
      <c r="CJ75" s="706"/>
      <c r="CK75" s="706"/>
      <c r="CL75" s="706"/>
      <c r="CM75" s="706"/>
      <c r="CN75" s="706"/>
      <c r="CO75" s="706"/>
      <c r="CP75" s="706"/>
      <c r="CQ75" s="706"/>
      <c r="CR75" s="706"/>
      <c r="CS75" s="706"/>
      <c r="CT75" s="706"/>
      <c r="CU75" s="706"/>
      <c r="CV75" s="706"/>
      <c r="CW75" s="706"/>
      <c r="CX75" s="706"/>
      <c r="CY75" s="706"/>
      <c r="CZ75" s="706"/>
      <c r="DA75" s="706"/>
      <c r="DB75" s="706"/>
      <c r="DC75" s="706"/>
      <c r="DD75" s="706"/>
      <c r="DE75" s="706"/>
      <c r="DF75" s="706"/>
      <c r="DG75" s="706"/>
      <c r="DH75" s="706"/>
      <c r="DI75" s="706"/>
      <c r="DJ75" s="706"/>
      <c r="DK75" s="706"/>
      <c r="DL75" s="706"/>
      <c r="DM75" s="706"/>
      <c r="DN75" s="706"/>
      <c r="DO75" s="706"/>
      <c r="DP75" s="706"/>
      <c r="DQ75" s="706"/>
      <c r="DR75" s="706"/>
      <c r="DS75" s="706"/>
      <c r="DT75" s="706"/>
      <c r="DU75" s="706"/>
      <c r="DV75" s="706"/>
      <c r="DW75" s="706"/>
      <c r="DX75" s="706"/>
      <c r="DY75" s="706"/>
      <c r="DZ75" s="706"/>
      <c r="EA75" s="706"/>
      <c r="EB75" s="706"/>
      <c r="EC75" s="706"/>
      <c r="ED75" s="706"/>
      <c r="EE75" s="706"/>
      <c r="EF75" s="706"/>
      <c r="EG75" s="706"/>
      <c r="EH75" s="706"/>
      <c r="EI75" s="706"/>
      <c r="EJ75" s="706"/>
      <c r="EK75" s="706"/>
      <c r="EL75" s="706"/>
      <c r="EM75" s="706"/>
      <c r="EN75" s="706"/>
      <c r="EO75" s="706"/>
      <c r="EP75" s="706"/>
      <c r="EQ75" s="706"/>
      <c r="ER75" s="706"/>
      <c r="ES75" s="706"/>
      <c r="ET75" s="706"/>
      <c r="EU75" s="706"/>
      <c r="EV75" s="706"/>
      <c r="EW75" s="706"/>
      <c r="EX75" s="706"/>
      <c r="EY75" s="706"/>
      <c r="EZ75" s="706"/>
      <c r="FA75" s="706"/>
      <c r="FB75" s="706"/>
      <c r="FC75" s="706"/>
      <c r="FD75" s="706"/>
      <c r="FE75" s="706"/>
      <c r="FF75" s="706"/>
      <c r="FG75" s="706"/>
      <c r="FH75" s="706"/>
      <c r="FI75" s="706"/>
      <c r="FJ75" s="706"/>
      <c r="FK75" s="706"/>
      <c r="FL75" s="706"/>
      <c r="FM75" s="706"/>
      <c r="FN75" s="706"/>
      <c r="FO75" s="706"/>
      <c r="FP75" s="706"/>
      <c r="FQ75" s="706"/>
      <c r="FR75" s="706"/>
      <c r="FS75" s="706"/>
      <c r="FT75" s="706"/>
      <c r="FU75" s="706"/>
      <c r="FV75" s="706"/>
      <c r="FW75" s="706"/>
      <c r="FX75" s="706"/>
      <c r="FY75" s="706"/>
      <c r="FZ75" s="706"/>
      <c r="GA75" s="706"/>
      <c r="GB75" s="706"/>
      <c r="GC75" s="706"/>
      <c r="GD75" s="706"/>
      <c r="GE75" s="706"/>
      <c r="GF75" s="706"/>
      <c r="GG75" s="706"/>
      <c r="GH75" s="706"/>
      <c r="GI75" s="706"/>
      <c r="GJ75" s="706"/>
      <c r="GK75" s="706"/>
      <c r="GL75" s="706"/>
      <c r="GM75" s="706"/>
      <c r="GN75" s="706"/>
      <c r="GO75" s="706"/>
      <c r="GP75" s="706"/>
      <c r="GQ75" s="706"/>
      <c r="GR75" s="706"/>
      <c r="GS75" s="706"/>
      <c r="GT75" s="706"/>
      <c r="GU75" s="706"/>
      <c r="GV75" s="706"/>
      <c r="GW75" s="706"/>
      <c r="GX75" s="706"/>
      <c r="GY75" s="706"/>
      <c r="GZ75" s="706"/>
      <c r="HA75" s="706"/>
      <c r="HB75" s="706"/>
      <c r="HC75" s="706"/>
      <c r="HD75" s="706"/>
      <c r="HE75" s="706"/>
      <c r="HF75" s="706"/>
      <c r="HG75" s="706"/>
      <c r="HH75" s="706"/>
      <c r="HI75" s="706"/>
      <c r="HJ75" s="706"/>
      <c r="HK75" s="706"/>
      <c r="HL75" s="706"/>
      <c r="HM75" s="706"/>
      <c r="HN75" s="706"/>
      <c r="HO75" s="706"/>
      <c r="HP75" s="706"/>
      <c r="HQ75" s="706"/>
      <c r="HR75" s="706"/>
      <c r="HS75" s="706"/>
      <c r="HT75" s="706"/>
      <c r="HU75" s="706"/>
      <c r="HV75" s="706"/>
      <c r="HW75" s="706"/>
      <c r="HX75" s="706"/>
      <c r="HY75" s="706"/>
      <c r="HZ75" s="706"/>
      <c r="IA75" s="706"/>
      <c r="IB75" s="706"/>
      <c r="IC75" s="706"/>
      <c r="ID75" s="706"/>
      <c r="IE75" s="706"/>
      <c r="IF75" s="706"/>
      <c r="IG75" s="706"/>
      <c r="IH75" s="706"/>
      <c r="II75" s="706"/>
      <c r="IJ75" s="706"/>
      <c r="IK75" s="706"/>
      <c r="IL75" s="706"/>
      <c r="IM75" s="706"/>
      <c r="IN75" s="706"/>
      <c r="IO75" s="706"/>
      <c r="IP75" s="706"/>
      <c r="IQ75" s="706"/>
      <c r="IR75" s="706"/>
      <c r="IS75" s="706"/>
      <c r="IT75" s="706"/>
      <c r="IU75" s="706"/>
      <c r="IV75" s="706"/>
      <c r="IW75" s="706"/>
      <c r="IX75" s="706"/>
      <c r="IY75" s="706"/>
      <c r="IZ75" s="706"/>
      <c r="JA75" s="706"/>
      <c r="JB75" s="706"/>
      <c r="JC75" s="706"/>
      <c r="JD75" s="706"/>
      <c r="JE75" s="706"/>
      <c r="JF75" s="706"/>
      <c r="JG75" s="706"/>
      <c r="JH75" s="706"/>
      <c r="JI75" s="706"/>
      <c r="JJ75" s="706"/>
      <c r="JK75" s="706"/>
      <c r="JL75" s="706"/>
      <c r="JM75" s="706"/>
      <c r="JN75" s="706"/>
      <c r="JO75" s="706"/>
      <c r="JP75" s="706"/>
      <c r="JQ75" s="706"/>
      <c r="JR75" s="706"/>
      <c r="JS75" s="706"/>
      <c r="JT75" s="706"/>
      <c r="JU75" s="706"/>
      <c r="JV75" s="706"/>
      <c r="JW75" s="706"/>
      <c r="JX75" s="706"/>
      <c r="JY75" s="706"/>
      <c r="JZ75" s="706"/>
      <c r="KA75" s="706"/>
      <c r="KB75" s="706"/>
      <c r="KC75" s="706"/>
      <c r="KD75" s="706"/>
      <c r="KE75" s="706"/>
      <c r="KF75" s="706"/>
      <c r="KG75" s="706"/>
      <c r="KH75" s="706"/>
      <c r="KI75" s="706"/>
      <c r="KJ75" s="706"/>
      <c r="KK75" s="706"/>
      <c r="KL75" s="706"/>
      <c r="KM75" s="706"/>
      <c r="KN75" s="706"/>
      <c r="KO75" s="706"/>
      <c r="KP75" s="706"/>
      <c r="KQ75" s="706"/>
      <c r="KR75" s="706"/>
      <c r="KS75" s="706"/>
      <c r="KT75" s="706"/>
      <c r="KU75" s="706"/>
      <c r="KV75" s="706"/>
      <c r="KW75" s="706"/>
      <c r="KX75" s="706"/>
      <c r="KY75" s="706"/>
      <c r="KZ75" s="706"/>
      <c r="LA75" s="706"/>
      <c r="LB75" s="706"/>
      <c r="LC75" s="706"/>
      <c r="LD75" s="706"/>
      <c r="LE75" s="706"/>
      <c r="LF75" s="706"/>
      <c r="LG75" s="706"/>
      <c r="LH75" s="706"/>
      <c r="LI75" s="706"/>
      <c r="LJ75" s="706"/>
      <c r="LK75" s="706"/>
      <c r="LL75" s="706"/>
      <c r="LM75" s="706"/>
      <c r="LN75" s="706"/>
      <c r="LO75" s="706"/>
      <c r="LP75" s="706"/>
      <c r="LQ75" s="706"/>
      <c r="LR75" s="706"/>
      <c r="LS75" s="706"/>
      <c r="LT75" s="706"/>
      <c r="LU75" s="706"/>
      <c r="LV75" s="706"/>
      <c r="LW75" s="706"/>
      <c r="LX75" s="706"/>
      <c r="LY75" s="706"/>
      <c r="LZ75" s="706"/>
      <c r="MA75" s="706"/>
      <c r="MB75" s="706"/>
      <c r="MC75" s="706"/>
      <c r="MD75" s="706"/>
      <c r="ME75" s="706"/>
      <c r="MF75" s="706"/>
      <c r="MG75" s="706"/>
      <c r="MH75" s="706"/>
      <c r="MI75" s="706"/>
      <c r="MJ75" s="706"/>
      <c r="MK75" s="706"/>
      <c r="ML75" s="706"/>
      <c r="MM75" s="706"/>
      <c r="MN75" s="706"/>
      <c r="MO75" s="706"/>
      <c r="MP75" s="706"/>
      <c r="MQ75" s="706"/>
      <c r="MR75" s="706"/>
      <c r="MS75" s="706"/>
      <c r="MT75" s="706"/>
      <c r="MU75" s="706"/>
      <c r="MV75" s="706"/>
      <c r="MW75" s="706"/>
      <c r="MX75" s="706"/>
      <c r="MY75" s="706"/>
      <c r="MZ75" s="706"/>
      <c r="NA75" s="706"/>
      <c r="NB75" s="706"/>
      <c r="NC75" s="706"/>
      <c r="ND75" s="706"/>
      <c r="NE75" s="706"/>
      <c r="NF75" s="706"/>
      <c r="NG75" s="706"/>
      <c r="NH75" s="706"/>
      <c r="NI75" s="706"/>
      <c r="NJ75" s="706"/>
      <c r="NK75" s="706"/>
      <c r="NL75" s="706"/>
      <c r="NM75" s="706"/>
      <c r="NN75" s="706"/>
      <c r="NO75" s="706"/>
      <c r="NP75" s="706"/>
      <c r="NQ75" s="706"/>
      <c r="NR75" s="706"/>
      <c r="NS75" s="706"/>
      <c r="NT75" s="706"/>
      <c r="NU75" s="706"/>
      <c r="NV75" s="706"/>
      <c r="NW75" s="706"/>
      <c r="NX75" s="706"/>
      <c r="NY75" s="706"/>
      <c r="NZ75" s="706"/>
      <c r="OA75" s="706"/>
      <c r="OB75" s="706"/>
      <c r="OC75" s="706"/>
      <c r="OD75" s="706"/>
      <c r="OE75" s="706"/>
      <c r="OF75" s="706"/>
      <c r="OG75" s="706"/>
      <c r="OH75" s="706"/>
      <c r="OI75" s="706"/>
      <c r="OJ75" s="706"/>
      <c r="OK75" s="706"/>
      <c r="OL75" s="706"/>
      <c r="OM75" s="706"/>
      <c r="ON75" s="706"/>
      <c r="OO75" s="706"/>
      <c r="OP75" s="706"/>
      <c r="OQ75" s="706"/>
      <c r="OR75" s="706"/>
      <c r="OS75" s="706"/>
      <c r="OT75" s="706"/>
      <c r="OU75" s="706"/>
      <c r="OV75" s="706"/>
      <c r="OW75" s="706"/>
      <c r="OX75" s="706"/>
      <c r="OY75" s="706"/>
      <c r="OZ75" s="706"/>
      <c r="PA75" s="706"/>
      <c r="PB75" s="706"/>
      <c r="PC75" s="706"/>
      <c r="PD75" s="706"/>
      <c r="PE75" s="706"/>
      <c r="PF75" s="706"/>
      <c r="PG75" s="706"/>
      <c r="PH75" s="706"/>
      <c r="PI75" s="706"/>
      <c r="PJ75" s="706"/>
      <c r="PK75" s="706"/>
      <c r="PL75" s="706"/>
      <c r="PM75" s="706"/>
      <c r="PN75" s="706"/>
      <c r="PO75" s="706"/>
      <c r="PP75" s="706"/>
      <c r="PQ75" s="706"/>
      <c r="PR75" s="706"/>
      <c r="PS75" s="706"/>
      <c r="PT75" s="706"/>
      <c r="PU75" s="706"/>
      <c r="PV75" s="706"/>
      <c r="PW75" s="706"/>
      <c r="PX75" s="706"/>
      <c r="PY75" s="706"/>
      <c r="PZ75" s="706"/>
      <c r="QA75" s="706"/>
      <c r="QB75" s="706"/>
      <c r="QC75" s="706"/>
      <c r="QD75" s="706"/>
      <c r="QE75" s="706"/>
      <c r="QF75" s="706"/>
      <c r="QG75" s="706"/>
      <c r="QH75" s="706"/>
      <c r="QI75" s="706"/>
      <c r="QJ75" s="706"/>
      <c r="QK75" s="706"/>
      <c r="QL75" s="706"/>
      <c r="QM75" s="706"/>
      <c r="QN75" s="706"/>
      <c r="QO75" s="706"/>
      <c r="QP75" s="706"/>
      <c r="QQ75" s="706"/>
      <c r="QR75" s="706"/>
      <c r="QS75" s="706"/>
      <c r="QT75" s="706"/>
      <c r="QU75" s="706"/>
      <c r="QV75" s="706"/>
      <c r="QW75" s="706"/>
      <c r="QX75" s="706"/>
      <c r="QY75" s="706"/>
      <c r="QZ75" s="706"/>
      <c r="RA75" s="706"/>
      <c r="RB75" s="706"/>
      <c r="RC75" s="706"/>
      <c r="RD75" s="706"/>
      <c r="RE75" s="706"/>
      <c r="RF75" s="706"/>
      <c r="RG75" s="706"/>
      <c r="RH75" s="706"/>
      <c r="RI75" s="706"/>
      <c r="RJ75" s="706"/>
      <c r="RK75" s="706"/>
      <c r="RL75" s="706"/>
      <c r="RM75" s="706"/>
      <c r="RN75" s="706"/>
      <c r="RO75" s="706"/>
      <c r="RP75" s="706"/>
      <c r="RQ75" s="706"/>
      <c r="RR75" s="706"/>
      <c r="RS75" s="706"/>
      <c r="RT75" s="706"/>
      <c r="RU75" s="706"/>
      <c r="RV75" s="706"/>
      <c r="RW75" s="706"/>
      <c r="RX75" s="706"/>
      <c r="RY75" s="706"/>
      <c r="RZ75" s="706"/>
      <c r="SA75" s="706"/>
      <c r="SB75" s="706"/>
      <c r="SC75" s="706"/>
      <c r="SD75" s="706"/>
      <c r="SE75" s="706"/>
      <c r="SF75" s="706"/>
      <c r="SG75" s="706"/>
      <c r="SH75" s="706"/>
      <c r="SI75" s="706"/>
      <c r="SJ75" s="706"/>
      <c r="SK75" s="706"/>
      <c r="SL75" s="706"/>
      <c r="SM75" s="706"/>
      <c r="SN75" s="706"/>
      <c r="SO75" s="706"/>
      <c r="SP75" s="706"/>
      <c r="SQ75" s="706"/>
      <c r="SR75" s="706"/>
      <c r="SS75" s="706"/>
      <c r="ST75" s="706"/>
      <c r="SU75" s="706"/>
      <c r="SV75" s="706"/>
      <c r="SW75" s="706"/>
      <c r="SX75" s="706"/>
      <c r="SY75" s="706"/>
      <c r="SZ75" s="706"/>
      <c r="TA75" s="706"/>
      <c r="TB75" s="706"/>
      <c r="TC75" s="706"/>
      <c r="TD75" s="706"/>
      <c r="TE75" s="706"/>
      <c r="TF75" s="706"/>
      <c r="TG75" s="706"/>
      <c r="TH75" s="706"/>
      <c r="TI75" s="706"/>
      <c r="TJ75" s="706"/>
      <c r="TK75" s="706"/>
      <c r="TL75" s="706"/>
      <c r="TM75" s="706"/>
      <c r="TN75" s="706"/>
      <c r="TO75" s="706"/>
      <c r="TP75" s="706"/>
      <c r="TQ75" s="706"/>
      <c r="TR75" s="706"/>
      <c r="TS75" s="706"/>
      <c r="TT75" s="706"/>
      <c r="TU75" s="706"/>
      <c r="TV75" s="706"/>
      <c r="TW75" s="706"/>
      <c r="TX75" s="706"/>
      <c r="TY75" s="706"/>
      <c r="TZ75" s="706"/>
      <c r="UA75" s="706"/>
      <c r="UB75" s="706"/>
      <c r="UC75" s="706"/>
      <c r="UD75" s="706"/>
      <c r="UE75" s="706"/>
      <c r="UF75" s="706"/>
      <c r="UG75" s="706"/>
      <c r="UH75" s="706"/>
      <c r="UI75" s="706"/>
      <c r="UJ75" s="706"/>
      <c r="UK75" s="706"/>
      <c r="UL75" s="706"/>
      <c r="UM75" s="706"/>
      <c r="UN75" s="706"/>
      <c r="UO75" s="706"/>
      <c r="UP75" s="706"/>
      <c r="UQ75" s="706"/>
      <c r="UR75" s="706"/>
      <c r="US75" s="706"/>
      <c r="UT75" s="706"/>
      <c r="UU75" s="706"/>
      <c r="UV75" s="706"/>
      <c r="UW75" s="706"/>
      <c r="UX75" s="706"/>
      <c r="UY75" s="706"/>
      <c r="UZ75" s="706"/>
      <c r="VA75" s="706"/>
      <c r="VB75" s="706"/>
      <c r="VC75" s="706"/>
      <c r="VD75" s="706"/>
      <c r="VE75" s="706"/>
      <c r="VF75" s="706"/>
      <c r="VG75" s="706"/>
      <c r="VH75" s="706"/>
      <c r="VI75" s="706"/>
      <c r="VJ75" s="706"/>
      <c r="VK75" s="706"/>
      <c r="VL75" s="706"/>
      <c r="VM75" s="706"/>
      <c r="VN75" s="706"/>
      <c r="VO75" s="706"/>
      <c r="VP75" s="706"/>
      <c r="VQ75" s="706"/>
      <c r="VR75" s="706"/>
      <c r="VS75" s="706"/>
      <c r="VT75" s="706"/>
      <c r="VU75" s="706"/>
      <c r="VV75" s="706"/>
      <c r="VW75" s="706"/>
      <c r="VX75" s="706"/>
      <c r="VY75" s="706"/>
      <c r="VZ75" s="706"/>
      <c r="WA75" s="706"/>
      <c r="WB75" s="706"/>
      <c r="WC75" s="706"/>
      <c r="WD75" s="706"/>
      <c r="WE75" s="706"/>
      <c r="WF75" s="706"/>
      <c r="WG75" s="706"/>
      <c r="WH75" s="706"/>
      <c r="WI75" s="706"/>
      <c r="WJ75" s="706"/>
      <c r="WK75" s="706"/>
      <c r="WL75" s="706"/>
      <c r="WM75" s="706"/>
      <c r="WN75" s="706"/>
      <c r="WO75" s="706"/>
      <c r="WP75" s="706"/>
      <c r="WQ75" s="706"/>
      <c r="WR75" s="706"/>
      <c r="WS75" s="706"/>
      <c r="WT75" s="706"/>
      <c r="WU75" s="706"/>
      <c r="WV75" s="706"/>
      <c r="WW75" s="706"/>
      <c r="WX75" s="706"/>
      <c r="WY75" s="706"/>
      <c r="WZ75" s="706"/>
      <c r="XA75" s="706"/>
      <c r="XB75" s="706"/>
      <c r="XC75" s="706"/>
      <c r="XD75" s="706"/>
      <c r="XE75" s="706"/>
      <c r="XF75" s="706"/>
      <c r="XG75" s="706"/>
      <c r="XH75" s="706"/>
      <c r="XI75" s="706"/>
      <c r="XJ75" s="706"/>
      <c r="XK75" s="706"/>
      <c r="XL75" s="706"/>
      <c r="XM75" s="706"/>
      <c r="XN75" s="706"/>
      <c r="XO75" s="706"/>
      <c r="XP75" s="706"/>
      <c r="XQ75" s="706"/>
      <c r="XR75" s="706"/>
      <c r="XS75" s="706"/>
      <c r="XT75" s="706"/>
      <c r="XU75" s="706"/>
      <c r="XV75" s="706"/>
      <c r="XW75" s="706"/>
      <c r="XX75" s="706"/>
      <c r="XY75" s="706"/>
      <c r="XZ75" s="706"/>
      <c r="YA75" s="706"/>
      <c r="YB75" s="706"/>
      <c r="YC75" s="706"/>
      <c r="YD75" s="706"/>
      <c r="YE75" s="706"/>
      <c r="YF75" s="706"/>
      <c r="YG75" s="706"/>
      <c r="YH75" s="706"/>
      <c r="YI75" s="706"/>
      <c r="YJ75" s="706"/>
      <c r="YK75" s="706"/>
      <c r="YL75" s="706"/>
      <c r="YM75" s="706"/>
      <c r="YN75" s="706"/>
      <c r="YO75" s="706"/>
      <c r="YP75" s="706"/>
      <c r="YQ75" s="706"/>
      <c r="YR75" s="706"/>
      <c r="YS75" s="706"/>
      <c r="YT75" s="706"/>
      <c r="YU75" s="706"/>
      <c r="YV75" s="706"/>
      <c r="YW75" s="706"/>
      <c r="YX75" s="706"/>
      <c r="YY75" s="706"/>
      <c r="YZ75" s="706"/>
      <c r="ZA75" s="706"/>
      <c r="ZB75" s="706"/>
      <c r="ZC75" s="706"/>
      <c r="ZD75" s="706"/>
      <c r="ZE75" s="706"/>
      <c r="ZF75" s="706"/>
      <c r="ZG75" s="706"/>
      <c r="ZH75" s="706"/>
      <c r="ZI75" s="706"/>
      <c r="ZJ75" s="706"/>
      <c r="ZK75" s="706"/>
      <c r="ZL75" s="706"/>
      <c r="ZM75" s="706"/>
      <c r="ZN75" s="706"/>
      <c r="ZO75" s="706"/>
      <c r="ZP75" s="706"/>
      <c r="ZQ75" s="706"/>
      <c r="ZR75" s="706"/>
      <c r="ZS75" s="706"/>
      <c r="ZT75" s="706"/>
      <c r="ZU75" s="706"/>
      <c r="ZV75" s="706"/>
      <c r="ZW75" s="706"/>
      <c r="ZX75" s="706"/>
      <c r="ZY75" s="706"/>
      <c r="ZZ75" s="706"/>
      <c r="AAA75" s="706"/>
      <c r="AAB75" s="706"/>
      <c r="AAC75" s="706"/>
      <c r="AAD75" s="706"/>
      <c r="AAE75" s="706"/>
      <c r="AAF75" s="706"/>
      <c r="AAG75" s="706"/>
      <c r="AAH75" s="706"/>
      <c r="AAI75" s="706"/>
      <c r="AAJ75" s="706"/>
      <c r="AAK75" s="706"/>
      <c r="AAL75" s="706"/>
      <c r="AAM75" s="706"/>
      <c r="AAN75" s="706"/>
      <c r="AAO75" s="706"/>
      <c r="AAP75" s="706"/>
      <c r="AAQ75" s="706"/>
      <c r="AAR75" s="706"/>
      <c r="AAS75" s="706"/>
      <c r="AAT75" s="706"/>
      <c r="AAU75" s="706"/>
      <c r="AAV75" s="706"/>
      <c r="AAW75" s="706"/>
      <c r="AAX75" s="706"/>
      <c r="AAY75" s="706"/>
      <c r="AAZ75" s="706"/>
      <c r="ABA75" s="706"/>
      <c r="ABB75" s="706"/>
      <c r="ABC75" s="706"/>
      <c r="ABD75" s="706"/>
      <c r="ABE75" s="706"/>
      <c r="ABF75" s="706"/>
      <c r="ABG75" s="706"/>
      <c r="ABH75" s="706"/>
      <c r="ABI75" s="706"/>
      <c r="ABJ75" s="706"/>
      <c r="ABK75" s="706"/>
      <c r="ABL75" s="706"/>
      <c r="ABM75" s="706"/>
      <c r="ABN75" s="706"/>
      <c r="ABO75" s="706"/>
      <c r="ABP75" s="706"/>
      <c r="ABQ75" s="706"/>
      <c r="ABR75" s="706"/>
      <c r="ABS75" s="706"/>
      <c r="ABT75" s="706"/>
      <c r="ABU75" s="706"/>
      <c r="ABV75" s="706"/>
      <c r="ABW75" s="706"/>
      <c r="ABX75" s="706"/>
      <c r="ABY75" s="706"/>
      <c r="ABZ75" s="706"/>
      <c r="ACA75" s="706"/>
      <c r="ACB75" s="706"/>
      <c r="ACC75" s="706"/>
      <c r="ACD75" s="706"/>
      <c r="ACE75" s="706"/>
      <c r="ACF75" s="706"/>
      <c r="ACG75" s="706"/>
      <c r="ACH75" s="706"/>
      <c r="ACI75" s="706"/>
      <c r="ACJ75" s="706"/>
      <c r="ACK75" s="706"/>
      <c r="ACL75" s="706"/>
      <c r="ACM75" s="706"/>
      <c r="ACN75" s="706"/>
      <c r="ACO75" s="706"/>
      <c r="ACP75" s="706"/>
      <c r="ACQ75" s="706"/>
      <c r="ACR75" s="706"/>
      <c r="ACS75" s="706"/>
      <c r="ACT75" s="706"/>
      <c r="ACU75" s="706"/>
      <c r="ACV75" s="706"/>
      <c r="ACW75" s="706"/>
      <c r="ACX75" s="706"/>
      <c r="ACY75" s="706"/>
      <c r="ACZ75" s="706"/>
      <c r="ADA75" s="706"/>
      <c r="ADB75" s="706"/>
      <c r="ADC75" s="706"/>
      <c r="ADD75" s="706"/>
      <c r="ADE75" s="706"/>
      <c r="ADF75" s="706"/>
      <c r="ADG75" s="706"/>
      <c r="ADH75" s="706"/>
      <c r="ADI75" s="706"/>
      <c r="ADJ75" s="706"/>
      <c r="ADK75" s="706"/>
      <c r="ADL75" s="706"/>
      <c r="ADM75" s="706"/>
      <c r="ADN75" s="706"/>
      <c r="ADO75" s="706"/>
      <c r="ADP75" s="706"/>
      <c r="ADQ75" s="706"/>
      <c r="ADR75" s="706"/>
      <c r="ADS75" s="706"/>
      <c r="ADT75" s="706"/>
      <c r="ADU75" s="706"/>
      <c r="ADV75" s="706"/>
      <c r="ADW75" s="706"/>
      <c r="ADX75" s="706"/>
      <c r="ADY75" s="706"/>
      <c r="ADZ75" s="706"/>
      <c r="AEA75" s="706"/>
      <c r="AEB75" s="706"/>
      <c r="AEC75" s="706"/>
      <c r="AED75" s="706"/>
      <c r="AEE75" s="706"/>
      <c r="AEF75" s="706"/>
      <c r="AEG75" s="706"/>
      <c r="AEH75" s="706"/>
      <c r="AEI75" s="706"/>
      <c r="AEJ75" s="706"/>
      <c r="AEK75" s="706"/>
      <c r="AEL75" s="706"/>
      <c r="AEM75" s="706"/>
      <c r="AEN75" s="706"/>
      <c r="AEO75" s="706"/>
      <c r="AEP75" s="706"/>
      <c r="AEQ75" s="706"/>
      <c r="AER75" s="706"/>
      <c r="AES75" s="706"/>
      <c r="AET75" s="706"/>
      <c r="AEU75" s="706"/>
      <c r="AEV75" s="706"/>
      <c r="AEW75" s="706"/>
      <c r="AEX75" s="706"/>
      <c r="AEY75" s="706"/>
      <c r="AEZ75" s="706"/>
      <c r="AFA75" s="706"/>
      <c r="AFB75" s="706"/>
      <c r="AFC75" s="706"/>
      <c r="AFD75" s="706"/>
      <c r="AFE75" s="706"/>
      <c r="AFF75" s="706"/>
      <c r="AFG75" s="706"/>
      <c r="AFH75" s="706"/>
      <c r="AFI75" s="706"/>
      <c r="AFJ75" s="706"/>
      <c r="AFK75" s="706"/>
      <c r="AFL75" s="706"/>
      <c r="AFM75" s="706"/>
      <c r="AFN75" s="706"/>
      <c r="AFO75" s="706"/>
      <c r="AFP75" s="706"/>
      <c r="AFQ75" s="706"/>
      <c r="AFR75" s="706"/>
      <c r="AFS75" s="706"/>
      <c r="AFT75" s="706"/>
      <c r="AFU75" s="706"/>
      <c r="AFV75" s="706"/>
      <c r="AFW75" s="706"/>
      <c r="AFX75" s="706"/>
      <c r="AFY75" s="706"/>
      <c r="AFZ75" s="706"/>
      <c r="AGA75" s="706"/>
      <c r="AGB75" s="706"/>
      <c r="AGC75" s="706"/>
      <c r="AGD75" s="706"/>
      <c r="AGE75" s="706"/>
      <c r="AGF75" s="706"/>
      <c r="AGG75" s="706"/>
      <c r="AGH75" s="706"/>
      <c r="AGI75" s="706"/>
      <c r="AGJ75" s="706"/>
      <c r="AGK75" s="706"/>
      <c r="AGL75" s="706"/>
      <c r="AGM75" s="706"/>
      <c r="AGN75" s="706"/>
      <c r="AGO75" s="706"/>
      <c r="AGP75" s="706"/>
      <c r="AGQ75" s="706"/>
      <c r="AGR75" s="706"/>
      <c r="AGS75" s="706"/>
      <c r="AGT75" s="706"/>
      <c r="AGU75" s="706"/>
      <c r="AGV75" s="706"/>
      <c r="AGW75" s="706"/>
      <c r="AGX75" s="706"/>
      <c r="AGY75" s="706"/>
      <c r="AGZ75" s="706"/>
      <c r="AHA75" s="706"/>
      <c r="AHB75" s="706"/>
      <c r="AHC75" s="706"/>
      <c r="AHD75" s="706"/>
      <c r="AHE75" s="706"/>
      <c r="AHF75" s="706"/>
      <c r="AHG75" s="706"/>
      <c r="AHH75" s="706"/>
      <c r="AHI75" s="706"/>
      <c r="AHJ75" s="706"/>
      <c r="AHK75" s="706"/>
      <c r="AHL75" s="706"/>
      <c r="AHM75" s="706"/>
      <c r="AHN75" s="706"/>
      <c r="AHO75" s="706"/>
      <c r="AHP75" s="706"/>
      <c r="AHQ75" s="706"/>
      <c r="AHR75" s="706"/>
      <c r="AHS75" s="706"/>
      <c r="AHT75" s="706"/>
      <c r="AHU75" s="706"/>
      <c r="AHV75" s="706"/>
      <c r="AHW75" s="706"/>
      <c r="AHX75" s="706"/>
      <c r="AHY75" s="706"/>
      <c r="AHZ75" s="706"/>
      <c r="AIA75" s="706"/>
      <c r="AIB75" s="706"/>
      <c r="AIC75" s="706"/>
      <c r="AID75" s="706"/>
      <c r="AIE75" s="706"/>
      <c r="AIF75" s="706"/>
      <c r="AIG75" s="706"/>
      <c r="AIH75" s="706"/>
      <c r="AII75" s="706"/>
      <c r="AIJ75" s="706"/>
      <c r="AIK75" s="706"/>
      <c r="AIL75" s="706"/>
      <c r="AIM75" s="706"/>
      <c r="AIN75" s="706"/>
      <c r="AIO75" s="706"/>
      <c r="AIP75" s="706"/>
      <c r="AIQ75" s="706"/>
      <c r="AIR75" s="706"/>
      <c r="AIS75" s="706"/>
      <c r="AIT75" s="706"/>
      <c r="AIU75" s="706"/>
      <c r="AIV75" s="706"/>
      <c r="AIW75" s="706"/>
      <c r="AIX75" s="706"/>
      <c r="AIY75" s="706"/>
      <c r="AIZ75" s="706"/>
      <c r="AJA75" s="706"/>
      <c r="AJB75" s="706"/>
      <c r="AJC75" s="706"/>
      <c r="AJD75" s="706"/>
      <c r="AJE75" s="706"/>
      <c r="AJF75" s="706"/>
      <c r="AJG75" s="706"/>
      <c r="AJH75" s="706"/>
      <c r="AJI75" s="706"/>
      <c r="AJJ75" s="706"/>
      <c r="AJK75" s="706"/>
      <c r="AJL75" s="706"/>
      <c r="AJM75" s="706"/>
      <c r="AJN75" s="706"/>
      <c r="AJO75" s="706"/>
      <c r="AJP75" s="706"/>
      <c r="AJQ75" s="706"/>
      <c r="AJR75" s="706"/>
      <c r="AJS75" s="706"/>
      <c r="AJT75" s="706"/>
      <c r="AJU75" s="706"/>
      <c r="AJV75" s="706"/>
      <c r="AJW75" s="706"/>
      <c r="AJX75" s="706"/>
      <c r="AJY75" s="706"/>
      <c r="AJZ75" s="706"/>
      <c r="AKA75" s="706"/>
      <c r="AKB75" s="706"/>
      <c r="AKC75" s="706"/>
      <c r="AKD75" s="706"/>
      <c r="AKE75" s="706"/>
      <c r="AKF75" s="706"/>
      <c r="AKG75" s="706"/>
      <c r="AKH75" s="706"/>
      <c r="AKI75" s="706"/>
      <c r="AKJ75" s="706"/>
      <c r="AKK75" s="706"/>
      <c r="AKL75" s="706"/>
      <c r="AKM75" s="706"/>
      <c r="AKN75" s="706"/>
      <c r="AKO75" s="706"/>
      <c r="AKP75" s="706"/>
      <c r="AKQ75" s="706"/>
      <c r="AKR75" s="706"/>
      <c r="AKS75" s="706"/>
      <c r="AKT75" s="706"/>
      <c r="AKU75" s="706"/>
      <c r="AKV75" s="706"/>
      <c r="AKW75" s="706"/>
      <c r="AKX75" s="706"/>
      <c r="AKY75" s="706"/>
      <c r="AKZ75" s="706"/>
      <c r="ALA75" s="706"/>
      <c r="ALB75" s="706"/>
      <c r="ALC75" s="706"/>
      <c r="ALD75" s="706"/>
      <c r="ALE75" s="706"/>
      <c r="ALF75" s="706"/>
      <c r="ALG75" s="706"/>
      <c r="ALH75" s="706"/>
      <c r="ALI75" s="706"/>
      <c r="ALJ75" s="706"/>
      <c r="ALK75" s="706"/>
      <c r="ALL75" s="706"/>
      <c r="ALM75" s="706"/>
      <c r="ALN75" s="706"/>
      <c r="ALO75" s="706"/>
      <c r="ALP75" s="706"/>
      <c r="ALQ75" s="706"/>
      <c r="ALR75" s="706"/>
      <c r="ALS75" s="706"/>
      <c r="ALT75" s="706"/>
      <c r="ALU75" s="706"/>
      <c r="ALV75" s="706"/>
      <c r="ALW75" s="706"/>
      <c r="ALX75" s="706"/>
      <c r="ALY75" s="706"/>
      <c r="ALZ75" s="706"/>
      <c r="AMA75" s="706"/>
      <c r="AMB75" s="706"/>
      <c r="AMC75" s="706"/>
      <c r="AMD75" s="706"/>
      <c r="AME75" s="706"/>
      <c r="AMF75" s="706"/>
      <c r="AMG75" s="706"/>
      <c r="AMH75" s="706"/>
      <c r="AMI75" s="706"/>
      <c r="AMJ75" s="706"/>
      <c r="AMK75" s="706"/>
      <c r="AML75" s="706"/>
      <c r="AMM75" s="706"/>
      <c r="AMN75" s="706"/>
      <c r="AMO75" s="706"/>
      <c r="AMP75" s="706"/>
      <c r="AMQ75" s="706"/>
      <c r="AMR75" s="706"/>
      <c r="AMS75" s="706"/>
      <c r="AMT75" s="706"/>
      <c r="AMU75" s="706"/>
      <c r="AMV75" s="706"/>
      <c r="AMW75" s="706"/>
      <c r="AMX75" s="706"/>
      <c r="AMY75" s="706"/>
      <c r="AMZ75" s="706"/>
      <c r="ANA75" s="706"/>
      <c r="ANB75" s="706"/>
      <c r="ANC75" s="706"/>
      <c r="AND75" s="706"/>
      <c r="ANE75" s="706"/>
      <c r="ANF75" s="706"/>
      <c r="ANG75" s="706"/>
      <c r="ANH75" s="706"/>
      <c r="ANI75" s="706"/>
      <c r="ANJ75" s="706"/>
      <c r="ANK75" s="706"/>
      <c r="ANL75" s="706"/>
      <c r="ANM75" s="706"/>
      <c r="ANN75" s="706"/>
      <c r="ANO75" s="706"/>
      <c r="ANP75" s="706"/>
      <c r="ANQ75" s="706"/>
      <c r="ANR75" s="706"/>
      <c r="ANS75" s="706"/>
      <c r="ANT75" s="706"/>
      <c r="ANU75" s="706"/>
      <c r="ANV75" s="706"/>
      <c r="ANW75" s="706"/>
      <c r="ANX75" s="706"/>
      <c r="ANY75" s="706"/>
      <c r="ANZ75" s="706"/>
      <c r="AOA75" s="706"/>
      <c r="AOB75" s="706"/>
      <c r="AOC75" s="706"/>
      <c r="AOD75" s="706"/>
      <c r="AOE75" s="706"/>
      <c r="AOF75" s="706"/>
      <c r="AOG75" s="706"/>
      <c r="AOH75" s="706"/>
      <c r="AOI75" s="706"/>
      <c r="AOJ75" s="706"/>
      <c r="AOK75" s="706"/>
      <c r="AOL75" s="706"/>
      <c r="AOM75" s="706"/>
      <c r="AON75" s="706"/>
      <c r="AOO75" s="706"/>
      <c r="AOP75" s="706"/>
      <c r="AOQ75" s="706"/>
      <c r="AOR75" s="706"/>
      <c r="AOS75" s="706"/>
      <c r="AOT75" s="706"/>
      <c r="AOU75" s="706"/>
      <c r="AOV75" s="706"/>
      <c r="AOW75" s="706"/>
      <c r="AOX75" s="706"/>
      <c r="AOY75" s="706"/>
      <c r="AOZ75" s="706"/>
      <c r="APA75" s="706"/>
      <c r="APB75" s="706"/>
      <c r="APC75" s="706"/>
      <c r="APD75" s="706"/>
      <c r="APE75" s="706"/>
      <c r="APF75" s="706"/>
      <c r="APG75" s="706"/>
      <c r="APH75" s="706"/>
      <c r="API75" s="706"/>
      <c r="APJ75" s="706"/>
      <c r="APK75" s="706"/>
      <c r="APL75" s="706"/>
      <c r="APM75" s="706"/>
      <c r="APN75" s="706"/>
      <c r="APO75" s="706"/>
      <c r="APP75" s="706"/>
      <c r="APQ75" s="706"/>
      <c r="APR75" s="706"/>
      <c r="APS75" s="706"/>
      <c r="APT75" s="706"/>
      <c r="APU75" s="706"/>
      <c r="APV75" s="706"/>
      <c r="APW75" s="706"/>
      <c r="APX75" s="706"/>
      <c r="APY75" s="706"/>
      <c r="APZ75" s="706"/>
      <c r="AQA75" s="706"/>
      <c r="AQB75" s="706"/>
      <c r="AQC75" s="706"/>
      <c r="AQD75" s="706"/>
      <c r="AQE75" s="706"/>
      <c r="AQF75" s="706"/>
      <c r="AQG75" s="706"/>
      <c r="AQH75" s="706"/>
      <c r="AQI75" s="706"/>
      <c r="AQJ75" s="706"/>
      <c r="AQK75" s="706"/>
      <c r="AQL75" s="706"/>
      <c r="AQM75" s="706"/>
      <c r="AQN75" s="706"/>
      <c r="AQO75" s="706"/>
      <c r="AQP75" s="706"/>
      <c r="AQQ75" s="706"/>
      <c r="AQR75" s="706"/>
      <c r="AQS75" s="706"/>
      <c r="AQT75" s="706"/>
      <c r="AQU75" s="706"/>
      <c r="AQV75" s="706"/>
      <c r="AQW75" s="706"/>
      <c r="AQX75" s="706"/>
      <c r="AQY75" s="706"/>
      <c r="AQZ75" s="706"/>
      <c r="ARA75" s="706"/>
      <c r="ARB75" s="706"/>
      <c r="ARC75" s="706"/>
      <c r="ARD75" s="706"/>
      <c r="ARE75" s="706"/>
      <c r="ARF75" s="706"/>
      <c r="ARG75" s="706"/>
      <c r="ARH75" s="706"/>
      <c r="ARI75" s="706"/>
      <c r="ARJ75" s="706"/>
      <c r="ARK75" s="706"/>
      <c r="ARL75" s="706"/>
      <c r="ARM75" s="706"/>
      <c r="ARN75" s="706"/>
      <c r="ARO75" s="706"/>
      <c r="ARP75" s="706"/>
      <c r="ARQ75" s="706"/>
      <c r="ARR75" s="706"/>
      <c r="ARS75" s="706"/>
      <c r="ART75" s="706"/>
      <c r="ARU75" s="706"/>
      <c r="ARV75" s="706"/>
      <c r="ARW75" s="706"/>
      <c r="ARX75" s="706"/>
      <c r="ARY75" s="706"/>
      <c r="ARZ75" s="706"/>
      <c r="ASA75" s="706"/>
      <c r="ASB75" s="706"/>
      <c r="ASC75" s="706"/>
      <c r="ASD75" s="706"/>
      <c r="ASE75" s="706"/>
      <c r="ASF75" s="706"/>
      <c r="ASG75" s="706"/>
      <c r="ASH75" s="706"/>
      <c r="ASI75" s="706"/>
      <c r="ASJ75" s="706"/>
      <c r="ASK75" s="706"/>
      <c r="ASL75" s="706"/>
      <c r="ASM75" s="706"/>
      <c r="ASN75" s="706"/>
      <c r="ASO75" s="706"/>
      <c r="ASP75" s="706"/>
      <c r="ASQ75" s="706"/>
      <c r="ASR75" s="706"/>
      <c r="ASS75" s="706"/>
      <c r="AST75" s="706"/>
      <c r="ASU75" s="706"/>
      <c r="ASV75" s="706"/>
      <c r="ASW75" s="706"/>
      <c r="ASX75" s="706"/>
      <c r="ASY75" s="706"/>
      <c r="ASZ75" s="706"/>
      <c r="ATA75" s="706"/>
      <c r="ATB75" s="706"/>
      <c r="ATC75" s="706"/>
      <c r="ATD75" s="706"/>
      <c r="ATE75" s="706"/>
      <c r="ATF75" s="706"/>
      <c r="ATG75" s="706"/>
      <c r="ATH75" s="706"/>
      <c r="ATI75" s="706"/>
      <c r="ATJ75" s="706"/>
      <c r="ATK75" s="706"/>
      <c r="ATL75" s="706"/>
      <c r="ATM75" s="706"/>
      <c r="ATN75" s="706"/>
      <c r="ATO75" s="706"/>
      <c r="ATP75" s="706"/>
      <c r="ATQ75" s="706"/>
      <c r="ATR75" s="706"/>
      <c r="ATS75" s="706"/>
      <c r="ATT75" s="706"/>
      <c r="ATU75" s="706"/>
      <c r="ATV75" s="706"/>
      <c r="ATW75" s="706"/>
      <c r="ATX75" s="706"/>
      <c r="ATY75" s="706"/>
      <c r="ATZ75" s="706"/>
      <c r="AUA75" s="706"/>
      <c r="AUB75" s="706"/>
      <c r="AUC75" s="706"/>
      <c r="AUD75" s="706"/>
      <c r="AUE75" s="706"/>
      <c r="AUF75" s="706"/>
      <c r="AUG75" s="706"/>
      <c r="AUH75" s="706"/>
      <c r="AUI75" s="706"/>
      <c r="AUJ75" s="706"/>
      <c r="AUK75" s="706"/>
      <c r="AUL75" s="706"/>
      <c r="AUM75" s="706"/>
      <c r="AUN75" s="706"/>
      <c r="AUO75" s="706"/>
      <c r="AUP75" s="706"/>
      <c r="AUQ75" s="706"/>
      <c r="AUR75" s="706"/>
      <c r="AUS75" s="706"/>
      <c r="AUT75" s="706"/>
      <c r="AUU75" s="706"/>
      <c r="AUV75" s="706"/>
      <c r="AUW75" s="706"/>
      <c r="AUX75" s="706"/>
      <c r="AUY75" s="706"/>
      <c r="AUZ75" s="706"/>
      <c r="AVA75" s="706"/>
      <c r="AVB75" s="706"/>
      <c r="AVC75" s="706"/>
      <c r="AVD75" s="706"/>
      <c r="AVE75" s="706"/>
      <c r="AVF75" s="706"/>
      <c r="AVG75" s="706"/>
      <c r="AVH75" s="706"/>
      <c r="AVI75" s="706"/>
      <c r="AVJ75" s="706"/>
      <c r="AVK75" s="706"/>
      <c r="AVL75" s="706"/>
      <c r="AVM75" s="706"/>
      <c r="AVN75" s="706"/>
      <c r="AVO75" s="706"/>
      <c r="AVP75" s="706"/>
      <c r="AVQ75" s="706"/>
      <c r="AVR75" s="706"/>
      <c r="AVS75" s="706"/>
      <c r="AVT75" s="706"/>
      <c r="AVU75" s="706"/>
      <c r="AVV75" s="706"/>
      <c r="AVW75" s="706"/>
      <c r="AVX75" s="706"/>
      <c r="AVY75" s="706"/>
      <c r="AVZ75" s="706"/>
      <c r="AWA75" s="706"/>
      <c r="AWB75" s="706"/>
      <c r="AWC75" s="706"/>
      <c r="AWD75" s="706"/>
      <c r="AWE75" s="706"/>
      <c r="AWF75" s="706"/>
      <c r="AWG75" s="706"/>
      <c r="AWH75" s="706"/>
      <c r="AWI75" s="706"/>
      <c r="AWJ75" s="706"/>
      <c r="AWK75" s="706"/>
      <c r="AWL75" s="706"/>
      <c r="AWM75" s="706"/>
      <c r="AWN75" s="706"/>
      <c r="AWO75" s="706"/>
      <c r="AWP75" s="706"/>
      <c r="AWQ75" s="706"/>
      <c r="AWR75" s="706"/>
      <c r="AWS75" s="706"/>
      <c r="AWT75" s="706"/>
      <c r="AWU75" s="706"/>
      <c r="AWV75" s="706"/>
      <c r="AWW75" s="706"/>
      <c r="AWX75" s="706"/>
      <c r="AWY75" s="706"/>
      <c r="AWZ75" s="706"/>
      <c r="AXA75" s="706"/>
      <c r="AXB75" s="706"/>
      <c r="AXC75" s="706"/>
      <c r="AXD75" s="706"/>
      <c r="AXE75" s="706"/>
      <c r="AXF75" s="706"/>
      <c r="AXG75" s="706"/>
      <c r="AXH75" s="706"/>
      <c r="AXI75" s="706"/>
      <c r="AXJ75" s="706"/>
      <c r="AXK75" s="706"/>
      <c r="AXL75" s="706"/>
      <c r="AXM75" s="706"/>
      <c r="AXN75" s="706"/>
      <c r="AXO75" s="706"/>
      <c r="AXP75" s="706"/>
      <c r="AXQ75" s="706"/>
      <c r="AXR75" s="706"/>
      <c r="AXS75" s="706"/>
      <c r="AXT75" s="706"/>
      <c r="AXU75" s="706"/>
      <c r="AXV75" s="706"/>
      <c r="AXW75" s="706"/>
      <c r="AXX75" s="706"/>
      <c r="AXY75" s="706"/>
      <c r="AXZ75" s="706"/>
      <c r="AYA75" s="706"/>
      <c r="AYB75" s="706"/>
      <c r="AYC75" s="706"/>
      <c r="AYD75" s="706"/>
      <c r="AYE75" s="706"/>
      <c r="AYF75" s="706"/>
      <c r="AYG75" s="706"/>
      <c r="AYH75" s="706"/>
      <c r="AYI75" s="706"/>
      <c r="AYJ75" s="706"/>
      <c r="AYK75" s="706"/>
      <c r="AYL75" s="706"/>
      <c r="AYM75" s="706"/>
      <c r="AYN75" s="706"/>
      <c r="AYO75" s="706"/>
      <c r="AYP75" s="706"/>
      <c r="AYQ75" s="706"/>
      <c r="AYR75" s="706"/>
      <c r="AYS75" s="706"/>
      <c r="AYT75" s="706"/>
      <c r="AYU75" s="706"/>
      <c r="AYV75" s="706"/>
      <c r="AYW75" s="706"/>
      <c r="AYX75" s="706"/>
      <c r="AYY75" s="706"/>
      <c r="AYZ75" s="706"/>
      <c r="AZA75" s="706"/>
      <c r="AZB75" s="706"/>
      <c r="AZC75" s="706"/>
      <c r="AZD75" s="706"/>
      <c r="AZE75" s="706"/>
      <c r="AZF75" s="706"/>
      <c r="AZG75" s="706"/>
      <c r="AZH75" s="706"/>
      <c r="AZI75" s="706"/>
      <c r="AZJ75" s="706"/>
      <c r="AZK75" s="706"/>
      <c r="AZL75" s="706"/>
      <c r="AZM75" s="706"/>
      <c r="AZN75" s="706"/>
      <c r="AZO75" s="706"/>
      <c r="AZP75" s="706"/>
      <c r="AZQ75" s="706"/>
      <c r="AZR75" s="706"/>
      <c r="AZS75" s="706"/>
      <c r="AZT75" s="706"/>
      <c r="AZU75" s="706"/>
      <c r="AZV75" s="706"/>
      <c r="AZW75" s="706"/>
      <c r="AZX75" s="706"/>
      <c r="AZY75" s="706"/>
      <c r="AZZ75" s="706"/>
      <c r="BAA75" s="706"/>
      <c r="BAB75" s="706"/>
      <c r="BAC75" s="706"/>
      <c r="BAD75" s="706"/>
      <c r="BAE75" s="706"/>
      <c r="BAF75" s="706"/>
      <c r="BAG75" s="706"/>
      <c r="BAH75" s="706"/>
      <c r="BAI75" s="706"/>
      <c r="BAJ75" s="706"/>
      <c r="BAK75" s="706"/>
      <c r="BAL75" s="706"/>
      <c r="BAM75" s="706"/>
      <c r="BAN75" s="706"/>
      <c r="BAO75" s="706"/>
      <c r="BAP75" s="706"/>
      <c r="BAQ75" s="706"/>
      <c r="BAR75" s="706"/>
      <c r="BAS75" s="706"/>
      <c r="BAT75" s="706"/>
      <c r="BAU75" s="706"/>
      <c r="BAV75" s="706"/>
      <c r="BAW75" s="706"/>
      <c r="BAX75" s="706"/>
      <c r="BAY75" s="706"/>
      <c r="BAZ75" s="706"/>
      <c r="BBA75" s="706"/>
      <c r="BBB75" s="706"/>
      <c r="BBC75" s="706"/>
      <c r="BBD75" s="706"/>
      <c r="BBE75" s="706"/>
      <c r="BBF75" s="706"/>
      <c r="BBG75" s="706"/>
      <c r="BBH75" s="706"/>
      <c r="BBI75" s="706"/>
      <c r="BBJ75" s="706"/>
      <c r="BBK75" s="706"/>
      <c r="BBL75" s="706"/>
      <c r="BBM75" s="706"/>
      <c r="BBN75" s="706"/>
      <c r="BBO75" s="706"/>
      <c r="BBP75" s="706"/>
      <c r="BBQ75" s="706"/>
      <c r="BBR75" s="706"/>
      <c r="BBS75" s="706"/>
      <c r="BBT75" s="706"/>
      <c r="BBU75" s="706"/>
      <c r="BBV75" s="706"/>
      <c r="BBW75" s="706"/>
      <c r="BBX75" s="706"/>
      <c r="BBY75" s="706"/>
      <c r="BBZ75" s="706"/>
      <c r="BCA75" s="706"/>
      <c r="BCB75" s="706"/>
      <c r="BCC75" s="706"/>
      <c r="BCD75" s="706"/>
      <c r="BCE75" s="706"/>
      <c r="BCF75" s="706"/>
      <c r="BCG75" s="706"/>
      <c r="BCH75" s="706"/>
      <c r="BCI75" s="706"/>
      <c r="BCJ75" s="706"/>
      <c r="BCK75" s="706"/>
      <c r="BCL75" s="706"/>
      <c r="BCM75" s="706"/>
      <c r="BCN75" s="706"/>
      <c r="BCO75" s="706"/>
      <c r="BCP75" s="706"/>
      <c r="BCQ75" s="706"/>
      <c r="BCR75" s="706"/>
      <c r="BCS75" s="706"/>
      <c r="BCT75" s="706"/>
      <c r="BCU75" s="706"/>
      <c r="BCV75" s="706"/>
      <c r="BCW75" s="706"/>
      <c r="BCX75" s="706"/>
      <c r="BCY75" s="706"/>
      <c r="BCZ75" s="706"/>
      <c r="BDA75" s="706"/>
      <c r="BDB75" s="706"/>
      <c r="BDC75" s="706"/>
      <c r="BDD75" s="706"/>
      <c r="BDE75" s="706"/>
      <c r="BDF75" s="706"/>
      <c r="BDG75" s="706"/>
      <c r="BDH75" s="706"/>
      <c r="BDI75" s="706"/>
      <c r="BDJ75" s="706"/>
      <c r="BDK75" s="706"/>
      <c r="BDL75" s="706"/>
      <c r="BDM75" s="706"/>
      <c r="BDN75" s="706"/>
      <c r="BDO75" s="706"/>
      <c r="BDP75" s="706"/>
      <c r="BDQ75" s="706"/>
      <c r="BDR75" s="706"/>
      <c r="BDS75" s="706"/>
      <c r="BDT75" s="706"/>
      <c r="BDU75" s="706"/>
      <c r="BDV75" s="706"/>
      <c r="BDW75" s="706"/>
      <c r="BDX75" s="706"/>
      <c r="BDY75" s="706"/>
      <c r="BDZ75" s="706"/>
      <c r="BEA75" s="706"/>
      <c r="BEB75" s="706"/>
      <c r="BEC75" s="706"/>
      <c r="BED75" s="706"/>
      <c r="BEE75" s="706"/>
      <c r="BEF75" s="706"/>
      <c r="BEG75" s="706"/>
      <c r="BEH75" s="706"/>
      <c r="BEI75" s="706"/>
      <c r="BEJ75" s="706"/>
      <c r="BEK75" s="706"/>
      <c r="BEL75" s="706"/>
      <c r="BEM75" s="706"/>
      <c r="BEN75" s="706"/>
      <c r="BEO75" s="706"/>
      <c r="BEP75" s="706"/>
      <c r="BEQ75" s="706"/>
      <c r="BER75" s="706"/>
      <c r="BES75" s="706"/>
      <c r="BET75" s="706"/>
      <c r="BEU75" s="706"/>
      <c r="BEV75" s="706"/>
      <c r="BEW75" s="706"/>
      <c r="BEX75" s="706"/>
      <c r="BEY75" s="706"/>
      <c r="BEZ75" s="706"/>
      <c r="BFA75" s="706"/>
      <c r="BFB75" s="706"/>
      <c r="BFC75" s="706"/>
      <c r="BFD75" s="706"/>
      <c r="BFE75" s="706"/>
      <c r="BFF75" s="706"/>
      <c r="BFG75" s="706"/>
      <c r="BFH75" s="706"/>
      <c r="BFI75" s="706"/>
      <c r="BFJ75" s="706"/>
      <c r="BFK75" s="706"/>
      <c r="BFL75" s="706"/>
      <c r="BFM75" s="706"/>
      <c r="BFN75" s="706"/>
      <c r="BFO75" s="706"/>
      <c r="BFP75" s="706"/>
      <c r="BFQ75" s="706"/>
      <c r="BFR75" s="706"/>
      <c r="BFS75" s="706"/>
      <c r="BFT75" s="706"/>
      <c r="BFU75" s="706"/>
      <c r="BFV75" s="706"/>
      <c r="BFW75" s="706"/>
      <c r="BFX75" s="706"/>
      <c r="BFY75" s="706"/>
      <c r="BFZ75" s="706"/>
      <c r="BGA75" s="706"/>
      <c r="BGB75" s="706"/>
      <c r="BGC75" s="706"/>
      <c r="BGD75" s="706"/>
      <c r="BGE75" s="706"/>
      <c r="BGF75" s="706"/>
      <c r="BGG75" s="706"/>
      <c r="BGH75" s="706"/>
      <c r="BGI75" s="706"/>
      <c r="BGJ75" s="706"/>
      <c r="BGK75" s="706"/>
      <c r="BGL75" s="706"/>
      <c r="BGM75" s="706"/>
      <c r="BGN75" s="706"/>
      <c r="BGO75" s="706"/>
      <c r="BGP75" s="706"/>
      <c r="BGQ75" s="706"/>
      <c r="BGR75" s="706"/>
      <c r="BGS75" s="706"/>
      <c r="BGT75" s="706"/>
      <c r="BGU75" s="706"/>
      <c r="BGV75" s="706"/>
      <c r="BGW75" s="706"/>
      <c r="BGX75" s="706"/>
      <c r="BGY75" s="706"/>
      <c r="BGZ75" s="706"/>
      <c r="BHA75" s="706"/>
      <c r="BHB75" s="706"/>
      <c r="BHC75" s="706"/>
      <c r="BHD75" s="706"/>
      <c r="BHE75" s="706"/>
      <c r="BHF75" s="706"/>
      <c r="BHG75" s="706"/>
      <c r="BHH75" s="706"/>
      <c r="BHI75" s="706"/>
      <c r="BHJ75" s="706"/>
      <c r="BHK75" s="706"/>
      <c r="BHL75" s="706"/>
      <c r="BHM75" s="706"/>
      <c r="BHN75" s="706"/>
      <c r="BHO75" s="706"/>
      <c r="BHP75" s="706"/>
      <c r="BHQ75" s="706"/>
      <c r="BHR75" s="706"/>
      <c r="BHS75" s="706"/>
      <c r="BHT75" s="706"/>
      <c r="BHU75" s="706"/>
      <c r="BHV75" s="706"/>
      <c r="BHW75" s="706"/>
      <c r="BHX75" s="706"/>
      <c r="BHY75" s="706"/>
      <c r="BHZ75" s="706"/>
      <c r="BIA75" s="706"/>
      <c r="BIB75" s="706"/>
      <c r="BIC75" s="706"/>
      <c r="BID75" s="706"/>
      <c r="BIE75" s="706"/>
      <c r="BIF75" s="706"/>
      <c r="BIG75" s="706"/>
      <c r="BIH75" s="706"/>
      <c r="BII75" s="706"/>
      <c r="BIJ75" s="706"/>
      <c r="BIK75" s="706"/>
      <c r="BIL75" s="706"/>
      <c r="BIM75" s="706"/>
      <c r="BIN75" s="706"/>
      <c r="BIO75" s="706"/>
      <c r="BIP75" s="706"/>
      <c r="BIQ75" s="706"/>
      <c r="BIR75" s="706"/>
      <c r="BIS75" s="706"/>
      <c r="BIT75" s="706"/>
      <c r="BIU75" s="706"/>
      <c r="BIV75" s="706"/>
      <c r="BIW75" s="706"/>
      <c r="BIX75" s="706"/>
      <c r="BIY75" s="706"/>
      <c r="BIZ75" s="706"/>
      <c r="BJA75" s="706"/>
      <c r="BJB75" s="706"/>
      <c r="BJC75" s="706"/>
      <c r="BJD75" s="706"/>
      <c r="BJE75" s="706"/>
      <c r="BJF75" s="706"/>
      <c r="BJG75" s="706"/>
      <c r="BJH75" s="706"/>
      <c r="BJI75" s="706"/>
      <c r="BJJ75" s="706"/>
      <c r="BJK75" s="706"/>
      <c r="BJL75" s="706"/>
      <c r="BJM75" s="706"/>
      <c r="BJN75" s="706"/>
      <c r="BJO75" s="706"/>
      <c r="BJP75" s="706"/>
      <c r="BJQ75" s="706"/>
      <c r="BJR75" s="706"/>
      <c r="BJS75" s="706"/>
      <c r="BJT75" s="706"/>
      <c r="BJU75" s="706"/>
      <c r="BJV75" s="706"/>
      <c r="BJW75" s="706"/>
      <c r="BJX75" s="706"/>
      <c r="BJY75" s="706"/>
      <c r="BJZ75" s="706"/>
      <c r="BKA75" s="706"/>
      <c r="BKB75" s="706"/>
      <c r="BKC75" s="706"/>
      <c r="BKD75" s="706"/>
      <c r="BKE75" s="706"/>
      <c r="BKF75" s="706"/>
      <c r="BKG75" s="706"/>
      <c r="BKH75" s="706"/>
      <c r="BKI75" s="706"/>
      <c r="BKJ75" s="706"/>
      <c r="BKK75" s="706"/>
      <c r="BKL75" s="706"/>
      <c r="BKM75" s="706"/>
      <c r="BKN75" s="706"/>
      <c r="BKO75" s="706"/>
      <c r="BKP75" s="706"/>
      <c r="BKQ75" s="706"/>
      <c r="BKR75" s="706"/>
      <c r="BKS75" s="706"/>
      <c r="BKT75" s="706"/>
      <c r="BKU75" s="706"/>
      <c r="BKV75" s="706"/>
      <c r="BKW75" s="706"/>
      <c r="BKX75" s="706"/>
      <c r="BKY75" s="706"/>
      <c r="BKZ75" s="706"/>
      <c r="BLA75" s="706"/>
      <c r="BLB75" s="706"/>
      <c r="BLC75" s="706"/>
      <c r="BLD75" s="706"/>
      <c r="BLE75" s="706"/>
      <c r="BLF75" s="706"/>
      <c r="BLG75" s="706"/>
      <c r="BLH75" s="706"/>
      <c r="BLI75" s="706"/>
      <c r="BLJ75" s="706"/>
      <c r="BLK75" s="706"/>
      <c r="BLL75" s="706"/>
      <c r="BLM75" s="706"/>
      <c r="BLN75" s="706"/>
      <c r="BLO75" s="706"/>
      <c r="BLP75" s="706"/>
      <c r="BLQ75" s="706"/>
      <c r="BLR75" s="706"/>
      <c r="BLS75" s="706"/>
      <c r="BLT75" s="706"/>
      <c r="BLU75" s="706"/>
      <c r="BLV75" s="706"/>
      <c r="BLW75" s="706"/>
      <c r="BLX75" s="706"/>
      <c r="BLY75" s="706"/>
      <c r="BLZ75" s="706"/>
      <c r="BMA75" s="706"/>
      <c r="BMB75" s="706"/>
      <c r="BMC75" s="706"/>
      <c r="BMD75" s="706"/>
      <c r="BME75" s="706"/>
      <c r="BMF75" s="706"/>
      <c r="BMG75" s="706"/>
      <c r="BMH75" s="706"/>
      <c r="BMI75" s="706"/>
      <c r="BMJ75" s="706"/>
      <c r="BMK75" s="706"/>
      <c r="BML75" s="706"/>
      <c r="BMM75" s="706"/>
      <c r="BMN75" s="706"/>
      <c r="BMO75" s="706"/>
      <c r="BMP75" s="706"/>
      <c r="BMQ75" s="706"/>
      <c r="BMR75" s="706"/>
      <c r="BMS75" s="706"/>
      <c r="BMT75" s="706"/>
      <c r="BMU75" s="706"/>
      <c r="BMV75" s="706"/>
      <c r="BMW75" s="706"/>
      <c r="BMX75" s="706"/>
      <c r="BMY75" s="706"/>
      <c r="BMZ75" s="706"/>
      <c r="BNA75" s="706"/>
      <c r="BNB75" s="706"/>
      <c r="BNC75" s="706"/>
      <c r="BND75" s="706"/>
      <c r="BNE75" s="706"/>
      <c r="BNF75" s="706"/>
      <c r="BNG75" s="706"/>
      <c r="BNH75" s="706"/>
      <c r="BNI75" s="706"/>
      <c r="BNJ75" s="706"/>
      <c r="BNK75" s="706"/>
      <c r="BNL75" s="706"/>
      <c r="BNM75" s="706"/>
      <c r="BNN75" s="706"/>
      <c r="BNO75" s="706"/>
      <c r="BNP75" s="706"/>
      <c r="BNQ75" s="706"/>
      <c r="BNR75" s="706"/>
      <c r="BNS75" s="706"/>
      <c r="BNT75" s="706"/>
      <c r="BNU75" s="706"/>
      <c r="BNV75" s="706"/>
      <c r="BNW75" s="706"/>
      <c r="BNX75" s="706"/>
      <c r="BNY75" s="706"/>
      <c r="BNZ75" s="706"/>
      <c r="BOA75" s="706"/>
      <c r="BOB75" s="706"/>
      <c r="BOC75" s="706"/>
      <c r="BOD75" s="706"/>
      <c r="BOE75" s="706"/>
      <c r="BOF75" s="706"/>
      <c r="BOG75" s="706"/>
      <c r="BOH75" s="706"/>
      <c r="BOI75" s="706"/>
      <c r="BOJ75" s="706"/>
      <c r="BOK75" s="706"/>
      <c r="BOL75" s="706"/>
      <c r="BOM75" s="706"/>
      <c r="BON75" s="706"/>
      <c r="BOO75" s="706"/>
      <c r="BOP75" s="706"/>
      <c r="BOQ75" s="706"/>
      <c r="BOR75" s="706"/>
      <c r="BOS75" s="706"/>
      <c r="BOT75" s="706"/>
      <c r="BOU75" s="706"/>
      <c r="BOV75" s="706"/>
      <c r="BOW75" s="706"/>
      <c r="BOX75" s="706"/>
      <c r="BOY75" s="706"/>
      <c r="BOZ75" s="706"/>
      <c r="BPA75" s="706"/>
      <c r="BPB75" s="706"/>
      <c r="BPC75" s="706"/>
      <c r="BPD75" s="706"/>
      <c r="BPE75" s="706"/>
      <c r="BPF75" s="706"/>
      <c r="BPG75" s="706"/>
      <c r="BPH75" s="706"/>
      <c r="BPI75" s="706"/>
      <c r="BPJ75" s="706"/>
      <c r="BPK75" s="706"/>
      <c r="BPL75" s="706"/>
      <c r="BPM75" s="706"/>
      <c r="BPN75" s="706"/>
      <c r="BPO75" s="706"/>
      <c r="BPP75" s="706"/>
      <c r="BPQ75" s="706"/>
      <c r="BPR75" s="706"/>
      <c r="BPS75" s="706"/>
      <c r="BPT75" s="706"/>
      <c r="BPU75" s="706"/>
      <c r="BPV75" s="706"/>
      <c r="BPW75" s="706"/>
      <c r="BPX75" s="706"/>
      <c r="BPY75" s="706"/>
      <c r="BPZ75" s="706"/>
      <c r="BQA75" s="706"/>
      <c r="BQB75" s="706"/>
      <c r="BQC75" s="706"/>
      <c r="BQD75" s="706"/>
      <c r="BQE75" s="706"/>
      <c r="BQF75" s="706"/>
      <c r="BQG75" s="706"/>
      <c r="BQH75" s="706"/>
      <c r="BQI75" s="706"/>
      <c r="BQJ75" s="706"/>
      <c r="BQK75" s="706"/>
      <c r="BQL75" s="706"/>
      <c r="BQM75" s="706"/>
      <c r="BQN75" s="706"/>
      <c r="BQO75" s="706"/>
      <c r="BQP75" s="706"/>
      <c r="BQQ75" s="706"/>
      <c r="BQR75" s="706"/>
      <c r="BQS75" s="706"/>
      <c r="BQT75" s="706"/>
      <c r="BQU75" s="706"/>
      <c r="BQV75" s="706"/>
      <c r="BQW75" s="706"/>
      <c r="BQX75" s="706"/>
      <c r="BQY75" s="706"/>
      <c r="BQZ75" s="706"/>
      <c r="BRA75" s="706"/>
      <c r="BRB75" s="706"/>
      <c r="BRC75" s="706"/>
      <c r="BRD75" s="706"/>
      <c r="BRE75" s="706"/>
      <c r="BRF75" s="706"/>
      <c r="BRG75" s="706"/>
      <c r="BRH75" s="706"/>
      <c r="BRI75" s="706"/>
      <c r="BRJ75" s="706"/>
      <c r="BRK75" s="706"/>
      <c r="BRL75" s="706"/>
      <c r="BRM75" s="706"/>
      <c r="BRN75" s="706"/>
      <c r="BRO75" s="706"/>
      <c r="BRP75" s="706"/>
      <c r="BRQ75" s="706"/>
      <c r="BRR75" s="706"/>
      <c r="BRS75" s="706"/>
      <c r="BRT75" s="706"/>
      <c r="BRU75" s="706"/>
      <c r="BRV75" s="706"/>
      <c r="BRW75" s="706"/>
      <c r="BRX75" s="706"/>
      <c r="BRY75" s="706"/>
      <c r="BRZ75" s="706"/>
      <c r="BSA75" s="706"/>
      <c r="BSB75" s="706"/>
      <c r="BSC75" s="706"/>
      <c r="BSD75" s="706"/>
      <c r="BSE75" s="706"/>
      <c r="BSF75" s="706"/>
      <c r="BSG75" s="706"/>
      <c r="BSH75" s="706"/>
      <c r="BSI75" s="706"/>
      <c r="BSJ75" s="706"/>
      <c r="BSK75" s="706"/>
      <c r="BSL75" s="706"/>
      <c r="BSM75" s="706"/>
      <c r="BSN75" s="706"/>
      <c r="BSO75" s="706"/>
      <c r="BSP75" s="706"/>
      <c r="BSQ75" s="706"/>
      <c r="BSR75" s="706"/>
      <c r="BSS75" s="706"/>
      <c r="BST75" s="706"/>
      <c r="BSU75" s="706"/>
      <c r="BSV75" s="706"/>
      <c r="BSW75" s="706"/>
      <c r="BSX75" s="706"/>
      <c r="BSY75" s="706"/>
      <c r="BSZ75" s="706"/>
      <c r="BTA75" s="706"/>
      <c r="BTB75" s="706"/>
      <c r="BTC75" s="706"/>
      <c r="BTD75" s="706"/>
      <c r="BTE75" s="706"/>
      <c r="BTF75" s="706"/>
      <c r="BTG75" s="706"/>
      <c r="BTH75" s="706"/>
      <c r="BTI75" s="706"/>
      <c r="BTJ75" s="706"/>
      <c r="BTK75" s="706"/>
      <c r="BTL75" s="706"/>
      <c r="BTM75" s="706"/>
      <c r="BTN75" s="706"/>
      <c r="BTO75" s="706"/>
      <c r="BTP75" s="706"/>
      <c r="BTQ75" s="706"/>
      <c r="BTR75" s="706"/>
      <c r="BTS75" s="706"/>
      <c r="BTT75" s="706"/>
      <c r="BTU75" s="706"/>
      <c r="BTV75" s="706"/>
      <c r="BTW75" s="706"/>
      <c r="BTX75" s="706"/>
      <c r="BTY75" s="706"/>
      <c r="BTZ75" s="706"/>
      <c r="BUA75" s="706"/>
      <c r="BUB75" s="706"/>
      <c r="BUC75" s="706"/>
      <c r="BUD75" s="706"/>
      <c r="BUE75" s="706"/>
      <c r="BUF75" s="706"/>
      <c r="BUG75" s="706"/>
      <c r="BUH75" s="706"/>
      <c r="BUI75" s="706"/>
      <c r="BUJ75" s="706"/>
      <c r="BUK75" s="706"/>
      <c r="BUL75" s="706"/>
      <c r="BUM75" s="706"/>
      <c r="BUN75" s="706"/>
      <c r="BUO75" s="706"/>
      <c r="BUP75" s="706"/>
      <c r="BUQ75" s="706"/>
      <c r="BUR75" s="706"/>
      <c r="BUS75" s="706"/>
      <c r="BUT75" s="706"/>
      <c r="BUU75" s="706"/>
      <c r="BUV75" s="706"/>
      <c r="BUW75" s="706"/>
      <c r="BUX75" s="706"/>
      <c r="BUY75" s="706"/>
      <c r="BUZ75" s="706"/>
      <c r="BVA75" s="706"/>
      <c r="BVB75" s="706"/>
      <c r="BVC75" s="706"/>
      <c r="BVD75" s="706"/>
      <c r="BVE75" s="706"/>
      <c r="BVF75" s="706"/>
      <c r="BVG75" s="706"/>
      <c r="BVH75" s="706"/>
      <c r="BVI75" s="706"/>
      <c r="BVJ75" s="706"/>
      <c r="BVK75" s="706"/>
      <c r="BVL75" s="706"/>
      <c r="BVM75" s="706"/>
      <c r="BVN75" s="706"/>
      <c r="BVO75" s="706"/>
      <c r="BVP75" s="706"/>
      <c r="BVQ75" s="706"/>
      <c r="BVR75" s="706"/>
      <c r="BVS75" s="706"/>
      <c r="BVT75" s="706"/>
      <c r="BVU75" s="706"/>
      <c r="BVV75" s="706"/>
      <c r="BVW75" s="706"/>
      <c r="BVX75" s="706"/>
      <c r="BVY75" s="706"/>
      <c r="BVZ75" s="706"/>
      <c r="BWA75" s="706"/>
      <c r="BWB75" s="706"/>
      <c r="BWC75" s="706"/>
      <c r="BWD75" s="706"/>
      <c r="BWE75" s="706"/>
      <c r="BWF75" s="706"/>
      <c r="BWG75" s="706"/>
      <c r="BWH75" s="706"/>
      <c r="BWI75" s="706"/>
      <c r="BWJ75" s="706"/>
      <c r="BWK75" s="706"/>
      <c r="BWL75" s="706"/>
      <c r="BWM75" s="706"/>
      <c r="BWN75" s="706"/>
      <c r="BWO75" s="706"/>
      <c r="BWP75" s="706"/>
      <c r="BWQ75" s="706"/>
      <c r="BWR75" s="706"/>
      <c r="BWS75" s="706"/>
      <c r="BWT75" s="706"/>
      <c r="BWU75" s="706"/>
      <c r="BWV75" s="706"/>
      <c r="BWW75" s="706"/>
      <c r="BWX75" s="706"/>
      <c r="BWY75" s="706"/>
      <c r="BWZ75" s="706"/>
      <c r="BXA75" s="706"/>
      <c r="BXB75" s="706"/>
      <c r="BXC75" s="706"/>
      <c r="BXD75" s="706"/>
      <c r="BXE75" s="706"/>
      <c r="BXF75" s="706"/>
      <c r="BXG75" s="706"/>
      <c r="BXH75" s="706"/>
      <c r="BXI75" s="706"/>
      <c r="BXJ75" s="706"/>
      <c r="BXK75" s="706"/>
      <c r="BXL75" s="706"/>
      <c r="BXM75" s="706"/>
      <c r="BXN75" s="706"/>
      <c r="BXO75" s="706"/>
      <c r="BXP75" s="706"/>
      <c r="BXQ75" s="706"/>
      <c r="BXR75" s="706"/>
      <c r="BXS75" s="706"/>
      <c r="BXT75" s="706"/>
      <c r="BXU75" s="706"/>
      <c r="BXV75" s="706"/>
      <c r="BXW75" s="706"/>
      <c r="BXX75" s="706"/>
      <c r="BXY75" s="706"/>
      <c r="BXZ75" s="706"/>
      <c r="BYA75" s="706"/>
      <c r="BYB75" s="706"/>
      <c r="BYC75" s="706"/>
      <c r="BYD75" s="706"/>
      <c r="BYE75" s="706"/>
      <c r="BYF75" s="706"/>
      <c r="BYG75" s="706"/>
      <c r="BYH75" s="706"/>
      <c r="BYI75" s="706"/>
      <c r="BYJ75" s="706"/>
      <c r="BYK75" s="706"/>
      <c r="BYL75" s="706"/>
      <c r="BYM75" s="706"/>
      <c r="BYN75" s="706"/>
      <c r="BYO75" s="706"/>
      <c r="BYP75" s="706"/>
      <c r="BYQ75" s="706"/>
      <c r="BYR75" s="706"/>
      <c r="BYS75" s="706"/>
      <c r="BYT75" s="706"/>
      <c r="BYU75" s="706"/>
      <c r="BYV75" s="706"/>
      <c r="BYW75" s="706"/>
      <c r="BYX75" s="706"/>
      <c r="BYY75" s="706"/>
      <c r="BYZ75" s="706"/>
      <c r="BZA75" s="706"/>
      <c r="BZB75" s="706"/>
      <c r="BZC75" s="706"/>
      <c r="BZD75" s="706"/>
      <c r="BZE75" s="706"/>
      <c r="BZF75" s="706"/>
      <c r="BZG75" s="706"/>
      <c r="BZH75" s="706"/>
      <c r="BZI75" s="706"/>
      <c r="BZJ75" s="706"/>
      <c r="BZK75" s="706"/>
      <c r="BZL75" s="706"/>
      <c r="BZM75" s="706"/>
      <c r="BZN75" s="706"/>
      <c r="BZO75" s="706"/>
      <c r="BZP75" s="706"/>
      <c r="BZQ75" s="706"/>
      <c r="BZR75" s="706"/>
      <c r="BZS75" s="706"/>
      <c r="BZT75" s="706"/>
      <c r="BZU75" s="706"/>
      <c r="BZV75" s="706"/>
      <c r="BZW75" s="706"/>
      <c r="BZX75" s="706"/>
      <c r="BZY75" s="706"/>
      <c r="BZZ75" s="706"/>
      <c r="CAA75" s="706"/>
      <c r="CAB75" s="706"/>
      <c r="CAC75" s="706"/>
      <c r="CAD75" s="706"/>
      <c r="CAE75" s="706"/>
      <c r="CAF75" s="706"/>
      <c r="CAG75" s="706"/>
      <c r="CAH75" s="706"/>
      <c r="CAI75" s="706"/>
      <c r="CAJ75" s="706"/>
      <c r="CAK75" s="706"/>
      <c r="CAL75" s="706"/>
      <c r="CAM75" s="706"/>
      <c r="CAN75" s="706"/>
      <c r="CAO75" s="706"/>
      <c r="CAP75" s="706"/>
      <c r="CAQ75" s="706"/>
      <c r="CAR75" s="706"/>
      <c r="CAS75" s="706"/>
      <c r="CAT75" s="706"/>
      <c r="CAU75" s="706"/>
      <c r="CAV75" s="706"/>
      <c r="CAW75" s="706"/>
      <c r="CAX75" s="706"/>
      <c r="CAY75" s="706"/>
      <c r="CAZ75" s="706"/>
      <c r="CBA75" s="706"/>
      <c r="CBB75" s="706"/>
      <c r="CBC75" s="706"/>
      <c r="CBD75" s="706"/>
      <c r="CBE75" s="706"/>
      <c r="CBF75" s="706"/>
      <c r="CBG75" s="706"/>
      <c r="CBH75" s="706"/>
      <c r="CBI75" s="706"/>
      <c r="CBJ75" s="706"/>
      <c r="CBK75" s="706"/>
      <c r="CBL75" s="706"/>
      <c r="CBM75" s="706"/>
      <c r="CBN75" s="706"/>
      <c r="CBO75" s="706"/>
      <c r="CBP75" s="706"/>
      <c r="CBQ75" s="706"/>
      <c r="CBR75" s="706"/>
      <c r="CBS75" s="706"/>
      <c r="CBT75" s="706"/>
      <c r="CBU75" s="706"/>
      <c r="CBV75" s="706"/>
      <c r="CBW75" s="706"/>
      <c r="CBX75" s="706"/>
      <c r="CBY75" s="706"/>
      <c r="CBZ75" s="706"/>
      <c r="CCA75" s="706"/>
      <c r="CCB75" s="706"/>
      <c r="CCC75" s="706"/>
      <c r="CCD75" s="706"/>
      <c r="CCE75" s="706"/>
      <c r="CCF75" s="706"/>
      <c r="CCG75" s="706"/>
      <c r="CCH75" s="706"/>
      <c r="CCI75" s="706"/>
      <c r="CCJ75" s="706"/>
      <c r="CCK75" s="706"/>
      <c r="CCL75" s="706"/>
      <c r="CCM75" s="706"/>
      <c r="CCN75" s="706"/>
      <c r="CCO75" s="706"/>
      <c r="CCP75" s="706"/>
      <c r="CCQ75" s="706"/>
      <c r="CCR75" s="706"/>
      <c r="CCS75" s="706"/>
      <c r="CCT75" s="706"/>
      <c r="CCU75" s="706"/>
      <c r="CCV75" s="706"/>
      <c r="CCW75" s="706"/>
      <c r="CCX75" s="706"/>
      <c r="CCY75" s="706"/>
      <c r="CCZ75" s="706"/>
      <c r="CDA75" s="706"/>
      <c r="CDB75" s="706"/>
      <c r="CDC75" s="706"/>
      <c r="CDD75" s="706"/>
      <c r="CDE75" s="706"/>
      <c r="CDF75" s="706"/>
      <c r="CDG75" s="706"/>
      <c r="CDH75" s="706"/>
      <c r="CDI75" s="706"/>
      <c r="CDJ75" s="706"/>
      <c r="CDK75" s="706"/>
      <c r="CDL75" s="706"/>
      <c r="CDM75" s="706"/>
      <c r="CDN75" s="706"/>
      <c r="CDO75" s="706"/>
      <c r="CDP75" s="706"/>
      <c r="CDQ75" s="706"/>
      <c r="CDR75" s="706"/>
      <c r="CDS75" s="706"/>
      <c r="CDT75" s="706"/>
      <c r="CDU75" s="706"/>
      <c r="CDV75" s="706"/>
      <c r="CDW75" s="706"/>
      <c r="CDX75" s="706"/>
      <c r="CDY75" s="706"/>
      <c r="CDZ75" s="706"/>
      <c r="CEA75" s="706"/>
      <c r="CEB75" s="706"/>
      <c r="CEC75" s="706"/>
      <c r="CED75" s="706"/>
      <c r="CEE75" s="706"/>
      <c r="CEF75" s="706"/>
      <c r="CEG75" s="706"/>
      <c r="CEH75" s="706"/>
      <c r="CEI75" s="706"/>
      <c r="CEJ75" s="706"/>
      <c r="CEK75" s="706"/>
      <c r="CEL75" s="706"/>
      <c r="CEM75" s="706"/>
      <c r="CEN75" s="706"/>
      <c r="CEO75" s="706"/>
      <c r="CEP75" s="706"/>
      <c r="CEQ75" s="706"/>
      <c r="CER75" s="706"/>
      <c r="CES75" s="706"/>
      <c r="CET75" s="706"/>
      <c r="CEU75" s="706"/>
      <c r="CEV75" s="706"/>
      <c r="CEW75" s="706"/>
      <c r="CEX75" s="706"/>
      <c r="CEY75" s="706"/>
      <c r="CEZ75" s="706"/>
      <c r="CFA75" s="706"/>
      <c r="CFB75" s="706"/>
      <c r="CFC75" s="706"/>
      <c r="CFD75" s="706"/>
      <c r="CFE75" s="706"/>
      <c r="CFF75" s="706"/>
      <c r="CFG75" s="706"/>
      <c r="CFH75" s="706"/>
      <c r="CFI75" s="706"/>
      <c r="CFJ75" s="706"/>
      <c r="CFK75" s="706"/>
      <c r="CFL75" s="706"/>
      <c r="CFM75" s="706"/>
      <c r="CFN75" s="706"/>
      <c r="CFO75" s="706"/>
      <c r="CFP75" s="706"/>
      <c r="CFQ75" s="706"/>
      <c r="CFR75" s="706"/>
      <c r="CFS75" s="706"/>
      <c r="CFT75" s="706"/>
      <c r="CFU75" s="706"/>
      <c r="CFV75" s="706"/>
      <c r="CFW75" s="706"/>
      <c r="CFX75" s="706"/>
      <c r="CFY75" s="706"/>
      <c r="CFZ75" s="706"/>
      <c r="CGA75" s="706"/>
      <c r="CGB75" s="706"/>
      <c r="CGC75" s="706"/>
      <c r="CGD75" s="706"/>
      <c r="CGE75" s="706"/>
      <c r="CGF75" s="706"/>
      <c r="CGG75" s="706"/>
      <c r="CGH75" s="706"/>
      <c r="CGI75" s="706"/>
      <c r="CGJ75" s="706"/>
      <c r="CGK75" s="706"/>
      <c r="CGL75" s="706"/>
      <c r="CGM75" s="706"/>
      <c r="CGN75" s="706"/>
      <c r="CGO75" s="706"/>
      <c r="CGP75" s="706"/>
      <c r="CGQ75" s="706"/>
      <c r="CGR75" s="706"/>
      <c r="CGS75" s="706"/>
      <c r="CGT75" s="706"/>
      <c r="CGU75" s="706"/>
      <c r="CGV75" s="706"/>
      <c r="CGW75" s="706"/>
      <c r="CGX75" s="706"/>
      <c r="CGY75" s="706"/>
      <c r="CGZ75" s="706"/>
      <c r="CHA75" s="706"/>
      <c r="CHB75" s="706"/>
      <c r="CHC75" s="706"/>
      <c r="CHD75" s="706"/>
      <c r="CHE75" s="706"/>
      <c r="CHF75" s="706"/>
      <c r="CHG75" s="706"/>
      <c r="CHH75" s="706"/>
      <c r="CHI75" s="706"/>
      <c r="CHJ75" s="706"/>
      <c r="CHK75" s="706"/>
      <c r="CHL75" s="706"/>
      <c r="CHM75" s="706"/>
      <c r="CHN75" s="706"/>
      <c r="CHO75" s="706"/>
      <c r="CHP75" s="706"/>
      <c r="CHQ75" s="706"/>
      <c r="CHR75" s="706"/>
      <c r="CHS75" s="706"/>
      <c r="CHT75" s="706"/>
      <c r="CHU75" s="706"/>
      <c r="CHV75" s="706"/>
      <c r="CHW75" s="706"/>
      <c r="CHX75" s="706"/>
      <c r="CHY75" s="706"/>
      <c r="CHZ75" s="706"/>
      <c r="CIA75" s="706"/>
      <c r="CIB75" s="706"/>
      <c r="CIC75" s="706"/>
      <c r="CID75" s="706"/>
      <c r="CIE75" s="706"/>
      <c r="CIF75" s="706"/>
      <c r="CIG75" s="706"/>
      <c r="CIH75" s="706"/>
      <c r="CII75" s="706"/>
      <c r="CIJ75" s="706"/>
      <c r="CIK75" s="706"/>
      <c r="CIL75" s="706"/>
      <c r="CIM75" s="706"/>
      <c r="CIN75" s="706"/>
      <c r="CIO75" s="706"/>
      <c r="CIP75" s="706"/>
      <c r="CIQ75" s="706"/>
      <c r="CIR75" s="706"/>
      <c r="CIS75" s="706"/>
      <c r="CIT75" s="706"/>
      <c r="CIU75" s="706"/>
      <c r="CIV75" s="706"/>
      <c r="CIW75" s="706"/>
      <c r="CIX75" s="706"/>
      <c r="CIY75" s="706"/>
      <c r="CIZ75" s="706"/>
      <c r="CJA75" s="706"/>
      <c r="CJB75" s="706"/>
      <c r="CJC75" s="706"/>
      <c r="CJD75" s="706"/>
      <c r="CJE75" s="706"/>
      <c r="CJF75" s="706"/>
      <c r="CJG75" s="706"/>
      <c r="CJH75" s="706"/>
      <c r="CJI75" s="706"/>
      <c r="CJJ75" s="706"/>
      <c r="CJK75" s="706"/>
      <c r="CJL75" s="706"/>
      <c r="CJM75" s="706"/>
      <c r="CJN75" s="706"/>
      <c r="CJO75" s="706"/>
      <c r="CJP75" s="706"/>
      <c r="CJQ75" s="706"/>
      <c r="CJR75" s="706"/>
      <c r="CJS75" s="706"/>
      <c r="CJT75" s="706"/>
      <c r="CJU75" s="706"/>
      <c r="CJV75" s="706"/>
      <c r="CJW75" s="706"/>
      <c r="CJX75" s="706"/>
      <c r="CJY75" s="706"/>
      <c r="CJZ75" s="706"/>
      <c r="CKA75" s="706"/>
      <c r="CKB75" s="706"/>
      <c r="CKC75" s="706"/>
      <c r="CKD75" s="706"/>
      <c r="CKE75" s="706"/>
      <c r="CKF75" s="706"/>
      <c r="CKG75" s="706"/>
      <c r="CKH75" s="706"/>
      <c r="CKI75" s="706"/>
      <c r="CKJ75" s="706"/>
      <c r="CKK75" s="706"/>
      <c r="CKL75" s="706"/>
      <c r="CKM75" s="706"/>
      <c r="CKN75" s="706"/>
      <c r="CKO75" s="706"/>
      <c r="CKP75" s="706"/>
      <c r="CKQ75" s="706"/>
      <c r="CKR75" s="706"/>
      <c r="CKS75" s="706"/>
      <c r="CKT75" s="706"/>
      <c r="CKU75" s="706"/>
      <c r="CKV75" s="706"/>
      <c r="CKW75" s="706"/>
      <c r="CKX75" s="706"/>
      <c r="CKY75" s="706"/>
      <c r="CKZ75" s="706"/>
      <c r="CLA75" s="706"/>
      <c r="CLB75" s="706"/>
      <c r="CLC75" s="706"/>
      <c r="CLD75" s="706"/>
      <c r="CLE75" s="706"/>
      <c r="CLF75" s="706"/>
      <c r="CLG75" s="706"/>
      <c r="CLH75" s="706"/>
      <c r="CLI75" s="706"/>
      <c r="CLJ75" s="706"/>
      <c r="CLK75" s="706"/>
      <c r="CLL75" s="706"/>
      <c r="CLM75" s="706"/>
      <c r="CLN75" s="706"/>
      <c r="CLO75" s="706"/>
      <c r="CLP75" s="706"/>
      <c r="CLQ75" s="706"/>
      <c r="CLR75" s="706"/>
      <c r="CLS75" s="706"/>
      <c r="CLT75" s="706"/>
      <c r="CLU75" s="706"/>
      <c r="CLV75" s="706"/>
      <c r="CLW75" s="706"/>
      <c r="CLX75" s="706"/>
      <c r="CLY75" s="706"/>
      <c r="CLZ75" s="706"/>
      <c r="CMA75" s="706"/>
      <c r="CMB75" s="706"/>
      <c r="CMC75" s="706"/>
      <c r="CMD75" s="706"/>
      <c r="CME75" s="706"/>
      <c r="CMF75" s="706"/>
      <c r="CMG75" s="706"/>
      <c r="CMH75" s="706"/>
      <c r="CMI75" s="706"/>
      <c r="CMJ75" s="706"/>
      <c r="CMK75" s="706"/>
      <c r="CML75" s="706"/>
      <c r="CMM75" s="706"/>
      <c r="CMN75" s="706"/>
      <c r="CMO75" s="706"/>
      <c r="CMP75" s="706"/>
      <c r="CMQ75" s="706"/>
      <c r="CMR75" s="706"/>
      <c r="CMS75" s="706"/>
      <c r="CMT75" s="706"/>
      <c r="CMU75" s="706"/>
      <c r="CMV75" s="706"/>
      <c r="CMW75" s="706"/>
      <c r="CMX75" s="706"/>
      <c r="CMY75" s="706"/>
      <c r="CMZ75" s="706"/>
      <c r="CNA75" s="706"/>
      <c r="CNB75" s="706"/>
      <c r="CNC75" s="706"/>
      <c r="CND75" s="706"/>
      <c r="CNE75" s="706"/>
      <c r="CNF75" s="706"/>
      <c r="CNG75" s="706"/>
      <c r="CNH75" s="706"/>
      <c r="CNI75" s="706"/>
      <c r="CNJ75" s="706"/>
      <c r="CNK75" s="706"/>
      <c r="CNL75" s="706"/>
      <c r="CNM75" s="706"/>
      <c r="CNN75" s="706"/>
      <c r="CNO75" s="706"/>
      <c r="CNP75" s="706"/>
      <c r="CNQ75" s="706"/>
      <c r="CNR75" s="706"/>
      <c r="CNS75" s="706"/>
      <c r="CNT75" s="706"/>
      <c r="CNU75" s="706"/>
      <c r="CNV75" s="706"/>
      <c r="CNW75" s="706"/>
      <c r="CNX75" s="706"/>
      <c r="CNY75" s="706"/>
      <c r="CNZ75" s="706"/>
      <c r="COA75" s="706"/>
      <c r="COB75" s="706"/>
      <c r="COC75" s="706"/>
      <c r="COD75" s="706"/>
      <c r="COE75" s="706"/>
      <c r="COF75" s="706"/>
      <c r="COG75" s="706"/>
      <c r="COH75" s="706"/>
      <c r="COI75" s="706"/>
      <c r="COJ75" s="706"/>
      <c r="COK75" s="706"/>
      <c r="COL75" s="706"/>
      <c r="COM75" s="706"/>
      <c r="CON75" s="706"/>
      <c r="COO75" s="706"/>
      <c r="COP75" s="706"/>
      <c r="COQ75" s="706"/>
      <c r="COR75" s="706"/>
      <c r="COS75" s="706"/>
      <c r="COT75" s="706"/>
      <c r="COU75" s="706"/>
      <c r="COV75" s="706"/>
      <c r="COW75" s="706"/>
      <c r="COX75" s="706"/>
      <c r="COY75" s="706"/>
      <c r="COZ75" s="706"/>
      <c r="CPA75" s="706"/>
      <c r="CPB75" s="706"/>
      <c r="CPC75" s="706"/>
      <c r="CPD75" s="706"/>
      <c r="CPE75" s="706"/>
      <c r="CPF75" s="706"/>
      <c r="CPG75" s="706"/>
      <c r="CPH75" s="706"/>
      <c r="CPI75" s="706"/>
      <c r="CPJ75" s="706"/>
      <c r="CPK75" s="706"/>
      <c r="CPL75" s="706"/>
      <c r="CPM75" s="706"/>
      <c r="CPN75" s="706"/>
      <c r="CPO75" s="706"/>
      <c r="CPP75" s="706"/>
      <c r="CPQ75" s="706"/>
      <c r="CPR75" s="706"/>
      <c r="CPS75" s="706"/>
      <c r="CPT75" s="706"/>
      <c r="CPU75" s="706"/>
      <c r="CPV75" s="706"/>
      <c r="CPW75" s="706"/>
      <c r="CPX75" s="706"/>
      <c r="CPY75" s="706"/>
      <c r="CPZ75" s="706"/>
      <c r="CQA75" s="706"/>
      <c r="CQB75" s="706"/>
      <c r="CQC75" s="706"/>
      <c r="CQD75" s="706"/>
      <c r="CQE75" s="706"/>
      <c r="CQF75" s="706"/>
      <c r="CQG75" s="706"/>
      <c r="CQH75" s="706"/>
      <c r="CQI75" s="706"/>
      <c r="CQJ75" s="706"/>
      <c r="CQK75" s="706"/>
      <c r="CQL75" s="706"/>
      <c r="CQM75" s="706"/>
      <c r="CQN75" s="706"/>
      <c r="CQO75" s="706"/>
      <c r="CQP75" s="706"/>
      <c r="CQQ75" s="706"/>
      <c r="CQR75" s="706"/>
      <c r="CQS75" s="706"/>
      <c r="CQT75" s="706"/>
      <c r="CQU75" s="706"/>
      <c r="CQV75" s="706"/>
      <c r="CQW75" s="706"/>
      <c r="CQX75" s="706"/>
      <c r="CQY75" s="706"/>
      <c r="CQZ75" s="706"/>
      <c r="CRA75" s="706"/>
      <c r="CRB75" s="706"/>
      <c r="CRC75" s="706"/>
      <c r="CRD75" s="706"/>
      <c r="CRE75" s="706"/>
      <c r="CRF75" s="706"/>
      <c r="CRG75" s="706"/>
      <c r="CRH75" s="706"/>
      <c r="CRI75" s="706"/>
      <c r="CRJ75" s="706"/>
      <c r="CRK75" s="706"/>
      <c r="CRL75" s="706"/>
      <c r="CRM75" s="706"/>
      <c r="CRN75" s="706"/>
      <c r="CRO75" s="706"/>
      <c r="CRP75" s="706"/>
      <c r="CRQ75" s="706"/>
      <c r="CRR75" s="706"/>
      <c r="CRS75" s="706"/>
      <c r="CRT75" s="706"/>
      <c r="CRU75" s="706"/>
      <c r="CRV75" s="706"/>
      <c r="CRW75" s="706"/>
      <c r="CRX75" s="706"/>
      <c r="CRY75" s="706"/>
      <c r="CRZ75" s="706"/>
      <c r="CSA75" s="706"/>
      <c r="CSB75" s="706"/>
      <c r="CSC75" s="706"/>
      <c r="CSD75" s="706"/>
      <c r="CSE75" s="706"/>
      <c r="CSF75" s="706"/>
      <c r="CSG75" s="706"/>
      <c r="CSH75" s="706"/>
      <c r="CSI75" s="706"/>
      <c r="CSJ75" s="706"/>
      <c r="CSK75" s="706"/>
      <c r="CSL75" s="706"/>
      <c r="CSM75" s="706"/>
      <c r="CSN75" s="706"/>
      <c r="CSO75" s="706"/>
      <c r="CSP75" s="706"/>
      <c r="CSQ75" s="706"/>
      <c r="CSR75" s="706"/>
      <c r="CSS75" s="706"/>
      <c r="CST75" s="706"/>
      <c r="CSU75" s="706"/>
      <c r="CSV75" s="706"/>
      <c r="CSW75" s="706"/>
      <c r="CSX75" s="706"/>
      <c r="CSY75" s="706"/>
      <c r="CSZ75" s="706"/>
      <c r="CTA75" s="706"/>
      <c r="CTB75" s="706"/>
      <c r="CTC75" s="706"/>
      <c r="CTD75" s="706"/>
      <c r="CTE75" s="706"/>
      <c r="CTF75" s="706"/>
      <c r="CTG75" s="706"/>
      <c r="CTH75" s="706"/>
      <c r="CTI75" s="706"/>
      <c r="CTJ75" s="706"/>
      <c r="CTK75" s="706"/>
      <c r="CTL75" s="706"/>
      <c r="CTM75" s="706"/>
      <c r="CTN75" s="706"/>
      <c r="CTO75" s="706"/>
      <c r="CTP75" s="706"/>
      <c r="CTQ75" s="706"/>
      <c r="CTR75" s="706"/>
      <c r="CTS75" s="706"/>
      <c r="CTT75" s="706"/>
      <c r="CTU75" s="706"/>
      <c r="CTV75" s="706"/>
      <c r="CTW75" s="706"/>
      <c r="CTX75" s="706"/>
      <c r="CTY75" s="706"/>
      <c r="CTZ75" s="706"/>
      <c r="CUA75" s="706"/>
      <c r="CUB75" s="706"/>
      <c r="CUC75" s="706"/>
      <c r="CUD75" s="706"/>
      <c r="CUE75" s="706"/>
      <c r="CUF75" s="706"/>
      <c r="CUG75" s="706"/>
      <c r="CUH75" s="706"/>
      <c r="CUI75" s="706"/>
      <c r="CUJ75" s="706"/>
      <c r="CUK75" s="706"/>
      <c r="CUL75" s="706"/>
      <c r="CUM75" s="706"/>
      <c r="CUN75" s="706"/>
      <c r="CUO75" s="706"/>
      <c r="CUP75" s="706"/>
      <c r="CUQ75" s="706"/>
      <c r="CUR75" s="706"/>
      <c r="CUS75" s="706"/>
      <c r="CUT75" s="706"/>
      <c r="CUU75" s="706"/>
      <c r="CUV75" s="706"/>
      <c r="CUW75" s="706"/>
      <c r="CUX75" s="706"/>
      <c r="CUY75" s="706"/>
      <c r="CUZ75" s="706"/>
      <c r="CVA75" s="706"/>
      <c r="CVB75" s="706"/>
      <c r="CVC75" s="706"/>
      <c r="CVD75" s="706"/>
      <c r="CVE75" s="706"/>
      <c r="CVF75" s="706"/>
      <c r="CVG75" s="706"/>
      <c r="CVH75" s="706"/>
      <c r="CVI75" s="706"/>
      <c r="CVJ75" s="706"/>
      <c r="CVK75" s="706"/>
      <c r="CVL75" s="706"/>
      <c r="CVM75" s="706"/>
      <c r="CVN75" s="706"/>
      <c r="CVO75" s="706"/>
      <c r="CVP75" s="706"/>
      <c r="CVQ75" s="706"/>
      <c r="CVR75" s="706"/>
      <c r="CVS75" s="706"/>
      <c r="CVT75" s="706"/>
      <c r="CVU75" s="706"/>
      <c r="CVV75" s="706"/>
      <c r="CVW75" s="706"/>
      <c r="CVX75" s="706"/>
      <c r="CVY75" s="706"/>
      <c r="CVZ75" s="706"/>
      <c r="CWA75" s="706"/>
      <c r="CWB75" s="706"/>
      <c r="CWC75" s="706"/>
      <c r="CWD75" s="706"/>
      <c r="CWE75" s="706"/>
      <c r="CWF75" s="706"/>
      <c r="CWG75" s="706"/>
      <c r="CWH75" s="706"/>
      <c r="CWI75" s="706"/>
      <c r="CWJ75" s="706"/>
      <c r="CWK75" s="706"/>
      <c r="CWL75" s="706"/>
      <c r="CWM75" s="706"/>
      <c r="CWN75" s="706"/>
      <c r="CWO75" s="706"/>
      <c r="CWP75" s="706"/>
      <c r="CWQ75" s="706"/>
      <c r="CWR75" s="706"/>
      <c r="CWS75" s="706"/>
      <c r="CWT75" s="706"/>
      <c r="CWU75" s="706"/>
      <c r="CWV75" s="706"/>
      <c r="CWW75" s="706"/>
      <c r="CWX75" s="706"/>
      <c r="CWY75" s="706"/>
      <c r="CWZ75" s="706"/>
      <c r="CXA75" s="706"/>
      <c r="CXB75" s="706"/>
      <c r="CXC75" s="706"/>
      <c r="CXD75" s="706"/>
      <c r="CXE75" s="706"/>
      <c r="CXF75" s="706"/>
      <c r="CXG75" s="706"/>
      <c r="CXH75" s="706"/>
      <c r="CXI75" s="706"/>
      <c r="CXJ75" s="706"/>
      <c r="CXK75" s="706"/>
      <c r="CXL75" s="706"/>
      <c r="CXM75" s="706"/>
      <c r="CXN75" s="706"/>
      <c r="CXO75" s="706"/>
      <c r="CXP75" s="706"/>
      <c r="CXQ75" s="706"/>
      <c r="CXR75" s="706"/>
      <c r="CXS75" s="706"/>
      <c r="CXT75" s="706"/>
      <c r="CXU75" s="706"/>
      <c r="CXV75" s="706"/>
      <c r="CXW75" s="706"/>
      <c r="CXX75" s="706"/>
      <c r="CXY75" s="706"/>
      <c r="CXZ75" s="706"/>
      <c r="CYA75" s="706"/>
      <c r="CYB75" s="706"/>
      <c r="CYC75" s="706"/>
      <c r="CYD75" s="706"/>
      <c r="CYE75" s="706"/>
      <c r="CYF75" s="706"/>
      <c r="CYG75" s="706"/>
      <c r="CYH75" s="706"/>
      <c r="CYI75" s="706"/>
      <c r="CYJ75" s="706"/>
      <c r="CYK75" s="706"/>
      <c r="CYL75" s="706"/>
      <c r="CYM75" s="706"/>
      <c r="CYN75" s="706"/>
      <c r="CYO75" s="706"/>
      <c r="CYP75" s="706"/>
      <c r="CYQ75" s="706"/>
      <c r="CYR75" s="706"/>
      <c r="CYS75" s="706"/>
      <c r="CYT75" s="706"/>
      <c r="CYU75" s="706"/>
      <c r="CYV75" s="706"/>
      <c r="CYW75" s="706"/>
      <c r="CYX75" s="706"/>
      <c r="CYY75" s="706"/>
      <c r="CYZ75" s="706"/>
      <c r="CZA75" s="706"/>
      <c r="CZB75" s="706"/>
      <c r="CZC75" s="706"/>
      <c r="CZD75" s="706"/>
      <c r="CZE75" s="706"/>
      <c r="CZF75" s="706"/>
      <c r="CZG75" s="706"/>
      <c r="CZH75" s="706"/>
      <c r="CZI75" s="706"/>
      <c r="CZJ75" s="706"/>
      <c r="CZK75" s="706"/>
      <c r="CZL75" s="706"/>
      <c r="CZM75" s="706"/>
      <c r="CZN75" s="706"/>
      <c r="CZO75" s="706"/>
      <c r="CZP75" s="706"/>
      <c r="CZQ75" s="706"/>
      <c r="CZR75" s="706"/>
      <c r="CZS75" s="706"/>
      <c r="CZT75" s="706"/>
      <c r="CZU75" s="706"/>
      <c r="CZV75" s="706"/>
      <c r="CZW75" s="706"/>
      <c r="CZX75" s="706"/>
      <c r="CZY75" s="706"/>
      <c r="CZZ75" s="706"/>
      <c r="DAA75" s="706"/>
      <c r="DAB75" s="706"/>
      <c r="DAC75" s="706"/>
      <c r="DAD75" s="706"/>
      <c r="DAE75" s="706"/>
      <c r="DAF75" s="706"/>
      <c r="DAG75" s="706"/>
      <c r="DAH75" s="706"/>
      <c r="DAI75" s="706"/>
      <c r="DAJ75" s="706"/>
      <c r="DAK75" s="706"/>
      <c r="DAL75" s="706"/>
      <c r="DAM75" s="706"/>
      <c r="DAN75" s="706"/>
      <c r="DAO75" s="706"/>
      <c r="DAP75" s="706"/>
      <c r="DAQ75" s="706"/>
      <c r="DAR75" s="706"/>
      <c r="DAS75" s="706"/>
      <c r="DAT75" s="706"/>
      <c r="DAU75" s="706"/>
      <c r="DAV75" s="706"/>
      <c r="DAW75" s="706"/>
      <c r="DAX75" s="706"/>
      <c r="DAY75" s="706"/>
      <c r="DAZ75" s="706"/>
      <c r="DBA75" s="706"/>
      <c r="DBB75" s="706"/>
      <c r="DBC75" s="706"/>
      <c r="DBD75" s="706"/>
      <c r="DBE75" s="706"/>
      <c r="DBF75" s="706"/>
      <c r="DBG75" s="706"/>
      <c r="DBH75" s="706"/>
      <c r="DBI75" s="706"/>
      <c r="DBJ75" s="706"/>
      <c r="DBK75" s="706"/>
      <c r="DBL75" s="706"/>
      <c r="DBM75" s="706"/>
      <c r="DBN75" s="706"/>
      <c r="DBO75" s="706"/>
      <c r="DBP75" s="706"/>
      <c r="DBQ75" s="706"/>
      <c r="DBR75" s="706"/>
      <c r="DBS75" s="706"/>
      <c r="DBT75" s="706"/>
      <c r="DBU75" s="706"/>
      <c r="DBV75" s="706"/>
      <c r="DBW75" s="706"/>
      <c r="DBX75" s="706"/>
      <c r="DBY75" s="706"/>
      <c r="DBZ75" s="706"/>
      <c r="DCA75" s="706"/>
      <c r="DCB75" s="706"/>
      <c r="DCC75" s="706"/>
      <c r="DCD75" s="706"/>
      <c r="DCE75" s="706"/>
      <c r="DCF75" s="706"/>
      <c r="DCG75" s="706"/>
      <c r="DCH75" s="706"/>
      <c r="DCI75" s="706"/>
      <c r="DCJ75" s="706"/>
      <c r="DCK75" s="706"/>
      <c r="DCL75" s="706"/>
      <c r="DCM75" s="706"/>
      <c r="DCN75" s="706"/>
      <c r="DCO75" s="706"/>
      <c r="DCP75" s="706"/>
      <c r="DCQ75" s="706"/>
      <c r="DCR75" s="706"/>
      <c r="DCS75" s="706"/>
      <c r="DCT75" s="706"/>
      <c r="DCU75" s="706"/>
      <c r="DCV75" s="706"/>
      <c r="DCW75" s="706"/>
      <c r="DCX75" s="706"/>
      <c r="DCY75" s="706"/>
      <c r="DCZ75" s="706"/>
      <c r="DDA75" s="706"/>
      <c r="DDB75" s="706"/>
      <c r="DDC75" s="706"/>
      <c r="DDD75" s="706"/>
      <c r="DDE75" s="706"/>
      <c r="DDF75" s="706"/>
      <c r="DDG75" s="706"/>
      <c r="DDH75" s="706"/>
      <c r="DDI75" s="706"/>
      <c r="DDJ75" s="706"/>
      <c r="DDK75" s="706"/>
      <c r="DDL75" s="706"/>
      <c r="DDM75" s="706"/>
      <c r="DDN75" s="706"/>
      <c r="DDO75" s="706"/>
      <c r="DDP75" s="706"/>
      <c r="DDQ75" s="706"/>
      <c r="DDR75" s="706"/>
      <c r="DDS75" s="706"/>
      <c r="DDT75" s="706"/>
      <c r="DDU75" s="706"/>
      <c r="DDV75" s="706"/>
      <c r="DDW75" s="706"/>
      <c r="DDX75" s="706"/>
      <c r="DDY75" s="706"/>
      <c r="DDZ75" s="706"/>
      <c r="DEA75" s="706"/>
      <c r="DEB75" s="706"/>
      <c r="DEC75" s="706"/>
      <c r="DED75" s="706"/>
      <c r="DEE75" s="706"/>
      <c r="DEF75" s="706"/>
      <c r="DEG75" s="706"/>
      <c r="DEH75" s="706"/>
      <c r="DEI75" s="706"/>
      <c r="DEJ75" s="706"/>
      <c r="DEK75" s="706"/>
      <c r="DEL75" s="706"/>
      <c r="DEM75" s="706"/>
      <c r="DEN75" s="706"/>
      <c r="DEO75" s="706"/>
      <c r="DEP75" s="706"/>
      <c r="DEQ75" s="706"/>
      <c r="DER75" s="706"/>
      <c r="DES75" s="706"/>
      <c r="DET75" s="706"/>
      <c r="DEU75" s="706"/>
      <c r="DEV75" s="706"/>
      <c r="DEW75" s="706"/>
      <c r="DEX75" s="706"/>
      <c r="DEY75" s="706"/>
      <c r="DEZ75" s="706"/>
      <c r="DFA75" s="706"/>
      <c r="DFB75" s="706"/>
      <c r="DFC75" s="706"/>
      <c r="DFD75" s="706"/>
      <c r="DFE75" s="706"/>
      <c r="DFF75" s="706"/>
      <c r="DFG75" s="706"/>
      <c r="DFH75" s="706"/>
      <c r="DFI75" s="706"/>
      <c r="DFJ75" s="706"/>
      <c r="DFK75" s="706"/>
      <c r="DFL75" s="706"/>
      <c r="DFM75" s="706"/>
      <c r="DFN75" s="706"/>
      <c r="DFO75" s="706"/>
      <c r="DFP75" s="706"/>
      <c r="DFQ75" s="706"/>
      <c r="DFR75" s="706"/>
      <c r="DFS75" s="706"/>
      <c r="DFT75" s="706"/>
      <c r="DFU75" s="706"/>
      <c r="DFV75" s="706"/>
      <c r="DFW75" s="706"/>
      <c r="DFX75" s="706"/>
      <c r="DFY75" s="706"/>
      <c r="DFZ75" s="706"/>
      <c r="DGA75" s="706"/>
      <c r="DGB75" s="706"/>
      <c r="DGC75" s="706"/>
      <c r="DGD75" s="706"/>
      <c r="DGE75" s="706"/>
      <c r="DGF75" s="706"/>
      <c r="DGG75" s="706"/>
      <c r="DGH75" s="706"/>
      <c r="DGI75" s="706"/>
      <c r="DGJ75" s="706"/>
      <c r="DGK75" s="706"/>
      <c r="DGL75" s="706"/>
      <c r="DGM75" s="706"/>
      <c r="DGN75" s="706"/>
      <c r="DGO75" s="706"/>
      <c r="DGP75" s="706"/>
      <c r="DGQ75" s="706"/>
      <c r="DGR75" s="706"/>
      <c r="DGS75" s="706"/>
      <c r="DGT75" s="706"/>
      <c r="DGU75" s="706"/>
      <c r="DGV75" s="706"/>
      <c r="DGW75" s="706"/>
      <c r="DGX75" s="706"/>
      <c r="DGY75" s="706"/>
      <c r="DGZ75" s="706"/>
      <c r="DHA75" s="706"/>
      <c r="DHB75" s="706"/>
      <c r="DHC75" s="706"/>
      <c r="DHD75" s="706"/>
      <c r="DHE75" s="706"/>
      <c r="DHF75" s="706"/>
      <c r="DHG75" s="706"/>
      <c r="DHH75" s="706"/>
      <c r="DHI75" s="706"/>
      <c r="DHJ75" s="706"/>
      <c r="DHK75" s="706"/>
      <c r="DHL75" s="706"/>
      <c r="DHM75" s="706"/>
      <c r="DHN75" s="706"/>
      <c r="DHO75" s="706"/>
      <c r="DHP75" s="706"/>
      <c r="DHQ75" s="706"/>
      <c r="DHR75" s="706"/>
      <c r="DHS75" s="706"/>
      <c r="DHT75" s="706"/>
      <c r="DHU75" s="706"/>
      <c r="DHV75" s="706"/>
      <c r="DHW75" s="706"/>
      <c r="DHX75" s="706"/>
      <c r="DHY75" s="706"/>
      <c r="DHZ75" s="706"/>
      <c r="DIA75" s="706"/>
      <c r="DIB75" s="706"/>
      <c r="DIC75" s="706"/>
      <c r="DID75" s="706"/>
      <c r="DIE75" s="706"/>
      <c r="DIF75" s="706"/>
      <c r="DIG75" s="706"/>
      <c r="DIH75" s="706"/>
      <c r="DII75" s="706"/>
      <c r="DIJ75" s="706"/>
      <c r="DIK75" s="706"/>
      <c r="DIL75" s="706"/>
      <c r="DIM75" s="706"/>
      <c r="DIN75" s="706"/>
      <c r="DIO75" s="706"/>
      <c r="DIP75" s="706"/>
      <c r="DIQ75" s="706"/>
      <c r="DIR75" s="706"/>
      <c r="DIS75" s="706"/>
      <c r="DIT75" s="706"/>
      <c r="DIU75" s="706"/>
      <c r="DIV75" s="706"/>
      <c r="DIW75" s="706"/>
      <c r="DIX75" s="706"/>
      <c r="DIY75" s="706"/>
      <c r="DIZ75" s="706"/>
      <c r="DJA75" s="706"/>
      <c r="DJB75" s="706"/>
      <c r="DJC75" s="706"/>
      <c r="DJD75" s="706"/>
      <c r="DJE75" s="706"/>
      <c r="DJF75" s="706"/>
      <c r="DJG75" s="706"/>
      <c r="DJH75" s="706"/>
      <c r="DJI75" s="706"/>
      <c r="DJJ75" s="706"/>
      <c r="DJK75" s="706"/>
      <c r="DJL75" s="706"/>
      <c r="DJM75" s="706"/>
      <c r="DJN75" s="706"/>
      <c r="DJO75" s="706"/>
      <c r="DJP75" s="706"/>
      <c r="DJQ75" s="706"/>
      <c r="DJR75" s="706"/>
      <c r="DJS75" s="706"/>
      <c r="DJT75" s="706"/>
      <c r="DJU75" s="706"/>
      <c r="DJV75" s="706"/>
      <c r="DJW75" s="706"/>
      <c r="DJX75" s="706"/>
      <c r="DJY75" s="706"/>
      <c r="DJZ75" s="706"/>
      <c r="DKA75" s="706"/>
      <c r="DKB75" s="706"/>
      <c r="DKC75" s="706"/>
      <c r="DKD75" s="706"/>
      <c r="DKE75" s="706"/>
      <c r="DKF75" s="706"/>
      <c r="DKG75" s="706"/>
      <c r="DKH75" s="706"/>
      <c r="DKI75" s="706"/>
      <c r="DKJ75" s="706"/>
      <c r="DKK75" s="706"/>
      <c r="DKL75" s="706"/>
      <c r="DKM75" s="706"/>
      <c r="DKN75" s="706"/>
      <c r="DKO75" s="706"/>
      <c r="DKP75" s="706"/>
      <c r="DKQ75" s="706"/>
      <c r="DKR75" s="706"/>
      <c r="DKS75" s="706"/>
      <c r="DKT75" s="706"/>
      <c r="DKU75" s="706"/>
      <c r="DKV75" s="706"/>
      <c r="DKW75" s="706"/>
      <c r="DKX75" s="706"/>
      <c r="DKY75" s="706"/>
      <c r="DKZ75" s="706"/>
      <c r="DLA75" s="706"/>
      <c r="DLB75" s="706"/>
      <c r="DLC75" s="706"/>
      <c r="DLD75" s="706"/>
      <c r="DLE75" s="706"/>
      <c r="DLF75" s="706"/>
      <c r="DLG75" s="706"/>
      <c r="DLH75" s="706"/>
      <c r="DLI75" s="706"/>
      <c r="DLJ75" s="706"/>
      <c r="DLK75" s="706"/>
      <c r="DLL75" s="706"/>
      <c r="DLM75" s="706"/>
      <c r="DLN75" s="706"/>
      <c r="DLO75" s="706"/>
      <c r="DLP75" s="706"/>
      <c r="DLQ75" s="706"/>
      <c r="DLR75" s="706"/>
      <c r="DLS75" s="706"/>
      <c r="DLT75" s="706"/>
      <c r="DLU75" s="706"/>
      <c r="DLV75" s="706"/>
      <c r="DLW75" s="706"/>
      <c r="DLX75" s="706"/>
      <c r="DLY75" s="706"/>
      <c r="DLZ75" s="706"/>
      <c r="DMA75" s="706"/>
      <c r="DMB75" s="706"/>
      <c r="DMC75" s="706"/>
      <c r="DMD75" s="706"/>
      <c r="DME75" s="706"/>
      <c r="DMF75" s="706"/>
      <c r="DMG75" s="706"/>
      <c r="DMH75" s="706"/>
      <c r="DMI75" s="706"/>
      <c r="DMJ75" s="706"/>
      <c r="DMK75" s="706"/>
      <c r="DML75" s="706"/>
      <c r="DMM75" s="706"/>
      <c r="DMN75" s="706"/>
      <c r="DMO75" s="706"/>
      <c r="DMP75" s="706"/>
      <c r="DMQ75" s="706"/>
      <c r="DMR75" s="706"/>
      <c r="DMS75" s="706"/>
      <c r="DMT75" s="706"/>
      <c r="DMU75" s="706"/>
      <c r="DMV75" s="706"/>
      <c r="DMW75" s="706"/>
      <c r="DMX75" s="706"/>
      <c r="DMY75" s="706"/>
      <c r="DMZ75" s="706"/>
      <c r="DNA75" s="706"/>
      <c r="DNB75" s="706"/>
      <c r="DNC75" s="706"/>
      <c r="DND75" s="706"/>
      <c r="DNE75" s="706"/>
      <c r="DNF75" s="706"/>
      <c r="DNG75" s="706"/>
      <c r="DNH75" s="706"/>
      <c r="DNI75" s="706"/>
      <c r="DNJ75" s="706"/>
      <c r="DNK75" s="706"/>
      <c r="DNL75" s="706"/>
      <c r="DNM75" s="706"/>
      <c r="DNN75" s="706"/>
      <c r="DNO75" s="706"/>
      <c r="DNP75" s="706"/>
      <c r="DNQ75" s="706"/>
      <c r="DNR75" s="706"/>
      <c r="DNS75" s="706"/>
      <c r="DNT75" s="706"/>
      <c r="DNU75" s="706"/>
      <c r="DNV75" s="706"/>
      <c r="DNW75" s="706"/>
      <c r="DNX75" s="706"/>
      <c r="DNY75" s="706"/>
      <c r="DNZ75" s="706"/>
      <c r="DOA75" s="706"/>
      <c r="DOB75" s="706"/>
      <c r="DOC75" s="706"/>
      <c r="DOD75" s="706"/>
      <c r="DOE75" s="706"/>
      <c r="DOF75" s="706"/>
      <c r="DOG75" s="706"/>
      <c r="DOH75" s="706"/>
      <c r="DOI75" s="706"/>
      <c r="DOJ75" s="706"/>
      <c r="DOK75" s="706"/>
      <c r="DOL75" s="706"/>
      <c r="DOM75" s="706"/>
      <c r="DON75" s="706"/>
      <c r="DOO75" s="706"/>
      <c r="DOP75" s="706"/>
      <c r="DOQ75" s="706"/>
      <c r="DOR75" s="706"/>
      <c r="DOS75" s="706"/>
      <c r="DOT75" s="706"/>
      <c r="DOU75" s="706"/>
      <c r="DOV75" s="706"/>
      <c r="DOW75" s="706"/>
      <c r="DOX75" s="706"/>
      <c r="DOY75" s="706"/>
      <c r="DOZ75" s="706"/>
      <c r="DPA75" s="706"/>
      <c r="DPB75" s="706"/>
      <c r="DPC75" s="706"/>
      <c r="DPD75" s="706"/>
      <c r="DPE75" s="706"/>
      <c r="DPF75" s="706"/>
      <c r="DPG75" s="706"/>
      <c r="DPH75" s="706"/>
      <c r="DPI75" s="706"/>
      <c r="DPJ75" s="706"/>
      <c r="DPK75" s="706"/>
      <c r="DPL75" s="706"/>
      <c r="DPM75" s="706"/>
      <c r="DPN75" s="706"/>
      <c r="DPO75" s="706"/>
      <c r="DPP75" s="706"/>
      <c r="DPQ75" s="706"/>
      <c r="DPR75" s="706"/>
      <c r="DPS75" s="706"/>
      <c r="DPT75" s="706"/>
      <c r="DPU75" s="706"/>
      <c r="DPV75" s="706"/>
      <c r="DPW75" s="706"/>
      <c r="DPX75" s="706"/>
      <c r="DPY75" s="706"/>
      <c r="DPZ75" s="706"/>
      <c r="DQA75" s="706"/>
      <c r="DQB75" s="706"/>
      <c r="DQC75" s="706"/>
      <c r="DQD75" s="706"/>
      <c r="DQE75" s="706"/>
      <c r="DQF75" s="706"/>
      <c r="DQG75" s="706"/>
      <c r="DQH75" s="706"/>
      <c r="DQI75" s="706"/>
      <c r="DQJ75" s="706"/>
      <c r="DQK75" s="706"/>
      <c r="DQL75" s="706"/>
      <c r="DQM75" s="706"/>
      <c r="DQN75" s="706"/>
      <c r="DQO75" s="706"/>
      <c r="DQP75" s="706"/>
      <c r="DQQ75" s="706"/>
      <c r="DQR75" s="706"/>
      <c r="DQS75" s="706"/>
      <c r="DQT75" s="706"/>
      <c r="DQU75" s="706"/>
      <c r="DQV75" s="706"/>
      <c r="DQW75" s="706"/>
      <c r="DQX75" s="706"/>
      <c r="DQY75" s="706"/>
      <c r="DQZ75" s="706"/>
      <c r="DRA75" s="706"/>
      <c r="DRB75" s="706"/>
      <c r="DRC75" s="706"/>
      <c r="DRD75" s="706"/>
      <c r="DRE75" s="706"/>
      <c r="DRF75" s="706"/>
      <c r="DRG75" s="706"/>
      <c r="DRH75" s="706"/>
      <c r="DRI75" s="706"/>
      <c r="DRJ75" s="706"/>
      <c r="DRK75" s="706"/>
      <c r="DRL75" s="706"/>
      <c r="DRM75" s="706"/>
      <c r="DRN75" s="706"/>
      <c r="DRO75" s="706"/>
      <c r="DRP75" s="706"/>
      <c r="DRQ75" s="706"/>
      <c r="DRR75" s="706"/>
      <c r="DRS75" s="706"/>
      <c r="DRT75" s="706"/>
      <c r="DRU75" s="706"/>
      <c r="DRV75" s="706"/>
      <c r="DRW75" s="706"/>
      <c r="DRX75" s="706"/>
      <c r="DRY75" s="706"/>
      <c r="DRZ75" s="706"/>
      <c r="DSA75" s="706"/>
      <c r="DSB75" s="706"/>
      <c r="DSC75" s="706"/>
      <c r="DSD75" s="706"/>
      <c r="DSE75" s="706"/>
      <c r="DSF75" s="706"/>
      <c r="DSG75" s="706"/>
      <c r="DSH75" s="706"/>
      <c r="DSI75" s="706"/>
      <c r="DSJ75" s="706"/>
      <c r="DSK75" s="706"/>
      <c r="DSL75" s="706"/>
      <c r="DSM75" s="706"/>
      <c r="DSN75" s="706"/>
      <c r="DSO75" s="706"/>
      <c r="DSP75" s="706"/>
      <c r="DSQ75" s="706"/>
      <c r="DSR75" s="706"/>
      <c r="DSS75" s="706"/>
      <c r="DST75" s="706"/>
      <c r="DSU75" s="706"/>
      <c r="DSV75" s="706"/>
      <c r="DSW75" s="706"/>
      <c r="DSX75" s="706"/>
      <c r="DSY75" s="706"/>
      <c r="DSZ75" s="706"/>
      <c r="DTA75" s="706"/>
      <c r="DTB75" s="706"/>
      <c r="DTC75" s="706"/>
      <c r="DTD75" s="706"/>
      <c r="DTE75" s="706"/>
      <c r="DTF75" s="706"/>
      <c r="DTG75" s="706"/>
      <c r="DTH75" s="706"/>
      <c r="DTI75" s="706"/>
      <c r="DTJ75" s="706"/>
      <c r="DTK75" s="706"/>
      <c r="DTL75" s="706"/>
      <c r="DTM75" s="706"/>
      <c r="DTN75" s="706"/>
      <c r="DTO75" s="706"/>
      <c r="DTP75" s="706"/>
      <c r="DTQ75" s="706"/>
      <c r="DTR75" s="706"/>
      <c r="DTS75" s="706"/>
      <c r="DTT75" s="706"/>
      <c r="DTU75" s="706"/>
      <c r="DTV75" s="706"/>
      <c r="DTW75" s="706"/>
      <c r="DTX75" s="706"/>
      <c r="DTY75" s="706"/>
      <c r="DTZ75" s="706"/>
      <c r="DUA75" s="706"/>
      <c r="DUB75" s="706"/>
      <c r="DUC75" s="706"/>
      <c r="DUD75" s="706"/>
      <c r="DUE75" s="706"/>
      <c r="DUF75" s="706"/>
      <c r="DUG75" s="706"/>
      <c r="DUH75" s="706"/>
      <c r="DUI75" s="706"/>
      <c r="DUJ75" s="706"/>
      <c r="DUK75" s="706"/>
      <c r="DUL75" s="706"/>
      <c r="DUM75" s="706"/>
      <c r="DUN75" s="706"/>
      <c r="DUO75" s="706"/>
      <c r="DUP75" s="706"/>
      <c r="DUQ75" s="706"/>
      <c r="DUR75" s="706"/>
      <c r="DUS75" s="706"/>
      <c r="DUT75" s="706"/>
      <c r="DUU75" s="706"/>
      <c r="DUV75" s="706"/>
      <c r="DUW75" s="706"/>
      <c r="DUX75" s="706"/>
      <c r="DUY75" s="706"/>
      <c r="DUZ75" s="706"/>
      <c r="DVA75" s="706"/>
      <c r="DVB75" s="706"/>
      <c r="DVC75" s="706"/>
      <c r="DVD75" s="706"/>
      <c r="DVE75" s="706"/>
      <c r="DVF75" s="706"/>
      <c r="DVG75" s="706"/>
      <c r="DVH75" s="706"/>
      <c r="DVI75" s="706"/>
      <c r="DVJ75" s="706"/>
      <c r="DVK75" s="706"/>
      <c r="DVL75" s="706"/>
      <c r="DVM75" s="706"/>
      <c r="DVN75" s="706"/>
      <c r="DVO75" s="706"/>
      <c r="DVP75" s="706"/>
      <c r="DVQ75" s="706"/>
      <c r="DVR75" s="706"/>
      <c r="DVS75" s="706"/>
      <c r="DVT75" s="706"/>
      <c r="DVU75" s="706"/>
      <c r="DVV75" s="706"/>
      <c r="DVW75" s="706"/>
      <c r="DVX75" s="706"/>
      <c r="DVY75" s="706"/>
      <c r="DVZ75" s="706"/>
      <c r="DWA75" s="706"/>
      <c r="DWB75" s="706"/>
      <c r="DWC75" s="706"/>
      <c r="DWD75" s="706"/>
      <c r="DWE75" s="706"/>
      <c r="DWF75" s="706"/>
      <c r="DWG75" s="706"/>
      <c r="DWH75" s="706"/>
      <c r="DWI75" s="706"/>
      <c r="DWJ75" s="706"/>
      <c r="DWK75" s="706"/>
      <c r="DWL75" s="706"/>
      <c r="DWM75" s="706"/>
      <c r="DWN75" s="706"/>
      <c r="DWO75" s="706"/>
      <c r="DWP75" s="706"/>
      <c r="DWQ75" s="706"/>
      <c r="DWR75" s="706"/>
      <c r="DWS75" s="706"/>
      <c r="DWT75" s="706"/>
      <c r="DWU75" s="706"/>
      <c r="DWV75" s="706"/>
      <c r="DWW75" s="706"/>
      <c r="DWX75" s="706"/>
      <c r="DWY75" s="706"/>
      <c r="DWZ75" s="706"/>
      <c r="DXA75" s="706"/>
      <c r="DXB75" s="706"/>
      <c r="DXC75" s="706"/>
      <c r="DXD75" s="706"/>
      <c r="DXE75" s="706"/>
      <c r="DXF75" s="706"/>
      <c r="DXG75" s="706"/>
      <c r="DXH75" s="706"/>
      <c r="DXI75" s="706"/>
      <c r="DXJ75" s="706"/>
      <c r="DXK75" s="706"/>
      <c r="DXL75" s="706"/>
      <c r="DXM75" s="706"/>
      <c r="DXN75" s="706"/>
      <c r="DXO75" s="706"/>
      <c r="DXP75" s="706"/>
      <c r="DXQ75" s="706"/>
      <c r="DXR75" s="706"/>
      <c r="DXS75" s="706"/>
      <c r="DXT75" s="706"/>
      <c r="DXU75" s="706"/>
      <c r="DXV75" s="706"/>
      <c r="DXW75" s="706"/>
      <c r="DXX75" s="706"/>
      <c r="DXY75" s="706"/>
      <c r="DXZ75" s="706"/>
      <c r="DYA75" s="706"/>
      <c r="DYB75" s="706"/>
      <c r="DYC75" s="706"/>
      <c r="DYD75" s="706"/>
      <c r="DYE75" s="706"/>
      <c r="DYF75" s="706"/>
      <c r="DYG75" s="706"/>
      <c r="DYH75" s="706"/>
      <c r="DYI75" s="706"/>
      <c r="DYJ75" s="706"/>
      <c r="DYK75" s="706"/>
      <c r="DYL75" s="706"/>
      <c r="DYM75" s="706"/>
      <c r="DYN75" s="706"/>
      <c r="DYO75" s="706"/>
      <c r="DYP75" s="706"/>
      <c r="DYQ75" s="706"/>
      <c r="DYR75" s="706"/>
      <c r="DYS75" s="706"/>
      <c r="DYT75" s="706"/>
      <c r="DYU75" s="706"/>
      <c r="DYV75" s="706"/>
      <c r="DYW75" s="706"/>
      <c r="DYX75" s="706"/>
      <c r="DYY75" s="706"/>
      <c r="DYZ75" s="706"/>
      <c r="DZA75" s="706"/>
      <c r="DZB75" s="706"/>
      <c r="DZC75" s="706"/>
      <c r="DZD75" s="706"/>
      <c r="DZE75" s="706"/>
      <c r="DZF75" s="706"/>
      <c r="DZG75" s="706"/>
      <c r="DZH75" s="706"/>
      <c r="DZI75" s="706"/>
      <c r="DZJ75" s="706"/>
      <c r="DZK75" s="706"/>
      <c r="DZL75" s="706"/>
      <c r="DZM75" s="706"/>
      <c r="DZN75" s="706"/>
      <c r="DZO75" s="706"/>
      <c r="DZP75" s="706"/>
      <c r="DZQ75" s="706"/>
      <c r="DZR75" s="706"/>
      <c r="DZS75" s="706"/>
      <c r="DZT75" s="706"/>
      <c r="DZU75" s="706"/>
      <c r="DZV75" s="706"/>
      <c r="DZW75" s="706"/>
      <c r="DZX75" s="706"/>
      <c r="DZY75" s="706"/>
      <c r="DZZ75" s="706"/>
      <c r="EAA75" s="706"/>
      <c r="EAB75" s="706"/>
      <c r="EAC75" s="706"/>
      <c r="EAD75" s="706"/>
      <c r="EAE75" s="706"/>
      <c r="EAF75" s="706"/>
      <c r="EAG75" s="706"/>
      <c r="EAH75" s="706"/>
      <c r="EAI75" s="706"/>
      <c r="EAJ75" s="706"/>
      <c r="EAK75" s="706"/>
      <c r="EAL75" s="706"/>
      <c r="EAM75" s="706"/>
      <c r="EAN75" s="706"/>
      <c r="EAO75" s="706"/>
      <c r="EAP75" s="706"/>
      <c r="EAQ75" s="706"/>
      <c r="EAR75" s="706"/>
      <c r="EAS75" s="706"/>
      <c r="EAT75" s="706"/>
      <c r="EAU75" s="706"/>
      <c r="EAV75" s="706"/>
      <c r="EAW75" s="706"/>
      <c r="EAX75" s="706"/>
      <c r="EAY75" s="706"/>
      <c r="EAZ75" s="706"/>
      <c r="EBA75" s="706"/>
      <c r="EBB75" s="706"/>
      <c r="EBC75" s="706"/>
      <c r="EBD75" s="706"/>
      <c r="EBE75" s="706"/>
      <c r="EBF75" s="706"/>
      <c r="EBG75" s="706"/>
      <c r="EBH75" s="706"/>
      <c r="EBI75" s="706"/>
      <c r="EBJ75" s="706"/>
      <c r="EBK75" s="706"/>
      <c r="EBL75" s="706"/>
      <c r="EBM75" s="706"/>
      <c r="EBN75" s="706"/>
      <c r="EBO75" s="706"/>
      <c r="EBP75" s="706"/>
      <c r="EBQ75" s="706"/>
      <c r="EBR75" s="706"/>
      <c r="EBS75" s="706"/>
      <c r="EBT75" s="706"/>
      <c r="EBU75" s="706"/>
      <c r="EBV75" s="706"/>
      <c r="EBW75" s="706"/>
      <c r="EBX75" s="706"/>
      <c r="EBY75" s="706"/>
      <c r="EBZ75" s="706"/>
      <c r="ECA75" s="706"/>
      <c r="ECB75" s="706"/>
      <c r="ECC75" s="706"/>
      <c r="ECD75" s="706"/>
      <c r="ECE75" s="706"/>
      <c r="ECF75" s="706"/>
      <c r="ECG75" s="706"/>
      <c r="ECH75" s="706"/>
      <c r="ECI75" s="706"/>
      <c r="ECJ75" s="706"/>
      <c r="ECK75" s="706"/>
      <c r="ECL75" s="706"/>
      <c r="ECM75" s="706"/>
      <c r="ECN75" s="706"/>
      <c r="ECO75" s="706"/>
      <c r="ECP75" s="706"/>
      <c r="ECQ75" s="706"/>
      <c r="ECR75" s="706"/>
      <c r="ECS75" s="706"/>
      <c r="ECT75" s="706"/>
      <c r="ECU75" s="706"/>
      <c r="ECV75" s="706"/>
      <c r="ECW75" s="706"/>
      <c r="ECX75" s="706"/>
      <c r="ECY75" s="706"/>
      <c r="ECZ75" s="706"/>
      <c r="EDA75" s="706"/>
      <c r="EDB75" s="706"/>
      <c r="EDC75" s="706"/>
      <c r="EDD75" s="706"/>
      <c r="EDE75" s="706"/>
      <c r="EDF75" s="706"/>
      <c r="EDG75" s="706"/>
      <c r="EDH75" s="706"/>
      <c r="EDI75" s="706"/>
      <c r="EDJ75" s="706"/>
      <c r="EDK75" s="706"/>
      <c r="EDL75" s="706"/>
      <c r="EDM75" s="706"/>
      <c r="EDN75" s="706"/>
      <c r="EDO75" s="706"/>
      <c r="EDP75" s="706"/>
      <c r="EDQ75" s="706"/>
      <c r="EDR75" s="706"/>
      <c r="EDS75" s="706"/>
      <c r="EDT75" s="706"/>
      <c r="EDU75" s="706"/>
      <c r="EDV75" s="706"/>
      <c r="EDW75" s="706"/>
      <c r="EDX75" s="706"/>
      <c r="EDY75" s="706"/>
      <c r="EDZ75" s="706"/>
      <c r="EEA75" s="706"/>
      <c r="EEB75" s="706"/>
      <c r="EEC75" s="706"/>
      <c r="EED75" s="706"/>
      <c r="EEE75" s="706"/>
      <c r="EEF75" s="706"/>
      <c r="EEG75" s="706"/>
      <c r="EEH75" s="706"/>
      <c r="EEI75" s="706"/>
      <c r="EEJ75" s="706"/>
      <c r="EEK75" s="706"/>
      <c r="EEL75" s="706"/>
      <c r="EEM75" s="706"/>
      <c r="EEN75" s="706"/>
      <c r="EEO75" s="706"/>
      <c r="EEP75" s="706"/>
      <c r="EEQ75" s="706"/>
      <c r="EER75" s="706"/>
      <c r="EES75" s="706"/>
      <c r="EET75" s="706"/>
      <c r="EEU75" s="706"/>
      <c r="EEV75" s="706"/>
      <c r="EEW75" s="706"/>
      <c r="EEX75" s="706"/>
      <c r="EEY75" s="706"/>
      <c r="EEZ75" s="706"/>
      <c r="EFA75" s="706"/>
      <c r="EFB75" s="706"/>
      <c r="EFC75" s="706"/>
      <c r="EFD75" s="706"/>
      <c r="EFE75" s="706"/>
      <c r="EFF75" s="706"/>
      <c r="EFG75" s="706"/>
      <c r="EFH75" s="706"/>
      <c r="EFI75" s="706"/>
      <c r="EFJ75" s="706"/>
      <c r="EFK75" s="706"/>
      <c r="EFL75" s="706"/>
      <c r="EFM75" s="706"/>
      <c r="EFN75" s="706"/>
      <c r="EFO75" s="706"/>
      <c r="EFP75" s="706"/>
      <c r="EFQ75" s="706"/>
      <c r="EFR75" s="706"/>
      <c r="EFS75" s="706"/>
      <c r="EFT75" s="706"/>
      <c r="EFU75" s="706"/>
      <c r="EFV75" s="706"/>
      <c r="EFW75" s="706"/>
      <c r="EFX75" s="706"/>
      <c r="EFY75" s="706"/>
      <c r="EFZ75" s="706"/>
      <c r="EGA75" s="706"/>
      <c r="EGB75" s="706"/>
      <c r="EGC75" s="706"/>
      <c r="EGD75" s="706"/>
      <c r="EGE75" s="706"/>
      <c r="EGF75" s="706"/>
      <c r="EGG75" s="706"/>
      <c r="EGH75" s="706"/>
      <c r="EGI75" s="706"/>
      <c r="EGJ75" s="706"/>
      <c r="EGK75" s="706"/>
      <c r="EGL75" s="706"/>
      <c r="EGM75" s="706"/>
      <c r="EGN75" s="706"/>
      <c r="EGO75" s="706"/>
      <c r="EGP75" s="706"/>
      <c r="EGQ75" s="706"/>
      <c r="EGR75" s="706"/>
      <c r="EGS75" s="706"/>
      <c r="EGT75" s="706"/>
    </row>
  </sheetData>
  <mergeCells count="25">
    <mergeCell ref="N6:O6"/>
    <mergeCell ref="A68:G68"/>
    <mergeCell ref="A69:O69"/>
    <mergeCell ref="A70:G70"/>
    <mergeCell ref="H6:H7"/>
    <mergeCell ref="I6:I7"/>
    <mergeCell ref="J6:J7"/>
    <mergeCell ref="K6:L6"/>
    <mergeCell ref="M6:M7"/>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s>
  <conditionalFormatting sqref="D8:D64">
    <cfRule type="expression" dxfId="0" priority="1">
      <formula>LEN(D8)&lt;10</formula>
    </cfRule>
  </conditionalFormatting>
  <dataValidations count="1">
    <dataValidation type="list" allowBlank="1" showInputMessage="1" showErrorMessage="1" sqref="L8:L64 O8:O60 F24" xr:uid="{00000000-0002-0000-1500-000000000000}">
      <formula1>NotTollFree</formula1>
    </dataValidation>
  </dataValidations>
  <printOptions horizontalCentered="1" verticalCentered="1"/>
  <pageMargins left="0.25" right="0.25" top="0.5" bottom="0.5" header="0.5" footer="0.5"/>
  <pageSetup scale="3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0000"/>
    <pageSetUpPr fitToPage="1"/>
  </sheetPr>
  <dimension ref="A1:M60"/>
  <sheetViews>
    <sheetView workbookViewId="0">
      <selection activeCell="A34" sqref="A34"/>
    </sheetView>
  </sheetViews>
  <sheetFormatPr defaultColWidth="8.54296875" defaultRowHeight="12.5"/>
  <cols>
    <col min="1" max="1" width="18.1796875" style="607" customWidth="1"/>
    <col min="2" max="2" width="11.54296875" style="25" customWidth="1"/>
    <col min="3" max="3" width="41.54296875" style="25" customWidth="1"/>
    <col min="4" max="4" width="10.54296875" style="25" customWidth="1"/>
    <col min="5" max="5" width="9.54296875" style="25" customWidth="1"/>
    <col min="6" max="6" width="11.54296875" style="25" customWidth="1"/>
    <col min="7" max="7" width="24.54296875" style="25" customWidth="1"/>
    <col min="8" max="16384" width="8.54296875" style="7"/>
  </cols>
  <sheetData>
    <row r="1" spans="1:13" ht="15.5">
      <c r="A1" s="1225" t="s">
        <v>682</v>
      </c>
      <c r="B1" s="1226"/>
      <c r="C1" s="1226"/>
      <c r="D1" s="1226"/>
      <c r="E1" s="1226"/>
      <c r="F1" s="1226"/>
      <c r="G1" s="1227"/>
      <c r="H1" s="706"/>
      <c r="I1" s="706"/>
      <c r="J1" s="706"/>
      <c r="K1" s="706"/>
      <c r="L1" s="706"/>
      <c r="M1" s="706"/>
    </row>
    <row r="2" spans="1:13" ht="15.5">
      <c r="A2" s="1225" t="s">
        <v>1</v>
      </c>
      <c r="B2" s="1226"/>
      <c r="C2" s="1226"/>
      <c r="D2" s="1226"/>
      <c r="E2" s="1226"/>
      <c r="F2" s="1226"/>
      <c r="G2" s="1227"/>
      <c r="H2" s="706"/>
      <c r="I2" s="706"/>
      <c r="J2" s="706"/>
      <c r="K2" s="706"/>
      <c r="L2" s="706"/>
      <c r="M2" s="706"/>
    </row>
    <row r="3" spans="1:13" ht="15.5">
      <c r="A3" s="1225"/>
      <c r="B3" s="1226"/>
      <c r="C3" s="1226"/>
      <c r="D3" s="1226"/>
      <c r="E3" s="1226"/>
      <c r="F3" s="1226"/>
      <c r="G3" s="1227"/>
      <c r="H3" s="537"/>
      <c r="I3" s="537"/>
      <c r="J3" s="537"/>
      <c r="K3" s="537"/>
      <c r="L3" s="537"/>
      <c r="M3" s="537"/>
    </row>
    <row r="4" spans="1:13" s="698" customFormat="1" ht="14">
      <c r="A4" s="1228" t="s">
        <v>683</v>
      </c>
      <c r="B4" s="1228" t="s">
        <v>684</v>
      </c>
      <c r="C4" s="1228" t="s">
        <v>685</v>
      </c>
      <c r="D4" s="1231" t="s">
        <v>686</v>
      </c>
      <c r="E4" s="1232"/>
      <c r="F4" s="1232"/>
      <c r="G4" s="1233"/>
    </row>
    <row r="5" spans="1:13" s="700" customFormat="1" ht="46.5" customHeight="1">
      <c r="A5" s="1229"/>
      <c r="B5" s="1230"/>
      <c r="C5" s="1230"/>
      <c r="D5" s="699" t="s">
        <v>687</v>
      </c>
      <c r="E5" s="942" t="s">
        <v>688</v>
      </c>
      <c r="F5" s="942" t="s">
        <v>689</v>
      </c>
      <c r="G5" s="942" t="s">
        <v>690</v>
      </c>
    </row>
    <row r="6" spans="1:13" s="488" customFormat="1" ht="12.75" customHeight="1">
      <c r="A6" s="701" t="s">
        <v>499</v>
      </c>
      <c r="B6" s="702" t="s">
        <v>691</v>
      </c>
      <c r="C6" s="702" t="s">
        <v>692</v>
      </c>
      <c r="D6" s="702">
        <v>6</v>
      </c>
      <c r="E6" s="702">
        <v>0.5</v>
      </c>
      <c r="F6" s="702">
        <v>42</v>
      </c>
      <c r="G6" s="702" t="s">
        <v>499</v>
      </c>
    </row>
    <row r="7" spans="1:13" s="488" customFormat="1" ht="12.75" customHeight="1">
      <c r="A7" s="701" t="s">
        <v>499</v>
      </c>
      <c r="B7" s="702" t="s">
        <v>693</v>
      </c>
      <c r="C7" s="702" t="s">
        <v>692</v>
      </c>
      <c r="D7" s="702">
        <v>1</v>
      </c>
      <c r="E7" s="702">
        <v>0.5</v>
      </c>
      <c r="F7" s="702">
        <v>17</v>
      </c>
      <c r="G7" s="702" t="s">
        <v>499</v>
      </c>
    </row>
    <row r="8" spans="1:13" s="488" customFormat="1" ht="12.75" customHeight="1">
      <c r="A8" s="701" t="s">
        <v>499</v>
      </c>
      <c r="B8" s="702" t="s">
        <v>666</v>
      </c>
      <c r="C8" s="702" t="s">
        <v>692</v>
      </c>
      <c r="D8" s="702">
        <v>2</v>
      </c>
      <c r="E8" s="702">
        <v>0.5</v>
      </c>
      <c r="F8" s="702">
        <v>8</v>
      </c>
      <c r="G8" s="702" t="s">
        <v>499</v>
      </c>
    </row>
    <row r="9" spans="1:13" s="488" customFormat="1" ht="12.75" customHeight="1">
      <c r="A9" s="701" t="s">
        <v>499</v>
      </c>
      <c r="B9" s="702" t="s">
        <v>694</v>
      </c>
      <c r="C9" s="702" t="s">
        <v>692</v>
      </c>
      <c r="D9" s="702">
        <v>1</v>
      </c>
      <c r="E9" s="702">
        <v>0.5</v>
      </c>
      <c r="F9" s="702">
        <v>1</v>
      </c>
      <c r="G9" s="702" t="s">
        <v>499</v>
      </c>
    </row>
    <row r="10" spans="1:13" s="488" customFormat="1" ht="12.75" customHeight="1">
      <c r="A10" s="701" t="s">
        <v>499</v>
      </c>
      <c r="B10" s="702" t="s">
        <v>695</v>
      </c>
      <c r="C10" s="702" t="s">
        <v>692</v>
      </c>
      <c r="D10" s="702">
        <v>1</v>
      </c>
      <c r="E10" s="702">
        <v>0.5</v>
      </c>
      <c r="F10" s="702">
        <v>16</v>
      </c>
      <c r="G10" s="702" t="s">
        <v>499</v>
      </c>
    </row>
    <row r="11" spans="1:13" s="488" customFormat="1" ht="12.75" customHeight="1">
      <c r="A11" s="701" t="s">
        <v>499</v>
      </c>
      <c r="B11" s="702" t="s">
        <v>670</v>
      </c>
      <c r="C11" s="702" t="s">
        <v>692</v>
      </c>
      <c r="D11" s="702">
        <v>1</v>
      </c>
      <c r="E11" s="702">
        <v>0.5</v>
      </c>
      <c r="F11" s="702">
        <v>4</v>
      </c>
      <c r="G11" s="702" t="s">
        <v>499</v>
      </c>
    </row>
    <row r="12" spans="1:13" s="488" customFormat="1" ht="12.75" customHeight="1">
      <c r="A12" s="701" t="s">
        <v>499</v>
      </c>
      <c r="B12" s="702" t="s">
        <v>673</v>
      </c>
      <c r="C12" s="702" t="s">
        <v>692</v>
      </c>
      <c r="D12" s="702">
        <v>1</v>
      </c>
      <c r="E12" s="702">
        <v>0.5</v>
      </c>
      <c r="F12" s="702">
        <v>2</v>
      </c>
      <c r="G12" s="702" t="s">
        <v>499</v>
      </c>
    </row>
    <row r="13" spans="1:13" s="488" customFormat="1" ht="12.75" customHeight="1">
      <c r="A13" s="701" t="s">
        <v>499</v>
      </c>
      <c r="B13" s="702" t="s">
        <v>696</v>
      </c>
      <c r="C13" s="702" t="s">
        <v>692</v>
      </c>
      <c r="D13" s="702">
        <v>2</v>
      </c>
      <c r="E13" s="702">
        <v>0.5</v>
      </c>
      <c r="F13" s="702">
        <v>31</v>
      </c>
      <c r="G13" s="702" t="s">
        <v>499</v>
      </c>
    </row>
    <row r="14" spans="1:13" s="488" customFormat="1" ht="12.75" customHeight="1">
      <c r="A14" s="701" t="s">
        <v>499</v>
      </c>
      <c r="B14" s="702" t="s">
        <v>693</v>
      </c>
      <c r="C14" s="702" t="s">
        <v>697</v>
      </c>
      <c r="D14" s="702">
        <v>1</v>
      </c>
      <c r="E14" s="702">
        <v>0.5</v>
      </c>
      <c r="F14" s="702">
        <v>1</v>
      </c>
      <c r="G14" s="702" t="s">
        <v>499</v>
      </c>
    </row>
    <row r="15" spans="1:13" s="488" customFormat="1" ht="12.75" customHeight="1">
      <c r="A15" s="701" t="s">
        <v>499</v>
      </c>
      <c r="B15" s="702" t="s">
        <v>666</v>
      </c>
      <c r="C15" s="702" t="s">
        <v>697</v>
      </c>
      <c r="D15" s="702">
        <v>8</v>
      </c>
      <c r="E15" s="702">
        <v>0.5</v>
      </c>
      <c r="F15" s="702">
        <v>29</v>
      </c>
      <c r="G15" s="702" t="s">
        <v>499</v>
      </c>
    </row>
    <row r="16" spans="1:13" s="488" customFormat="1" ht="12.75" customHeight="1">
      <c r="A16" s="701" t="s">
        <v>499</v>
      </c>
      <c r="B16" s="702" t="s">
        <v>694</v>
      </c>
      <c r="C16" s="702" t="s">
        <v>698</v>
      </c>
      <c r="D16" s="702">
        <v>1</v>
      </c>
      <c r="E16" s="702">
        <v>0.5</v>
      </c>
      <c r="F16" s="702">
        <v>1</v>
      </c>
      <c r="G16" s="702" t="s">
        <v>499</v>
      </c>
    </row>
    <row r="17" spans="1:7" s="488" customFormat="1" ht="12.75" customHeight="1">
      <c r="A17" s="701" t="s">
        <v>499</v>
      </c>
      <c r="B17" s="702" t="s">
        <v>695</v>
      </c>
      <c r="C17" s="702" t="s">
        <v>697</v>
      </c>
      <c r="D17" s="702">
        <v>4</v>
      </c>
      <c r="E17" s="702">
        <v>0.5</v>
      </c>
      <c r="F17" s="702">
        <v>157</v>
      </c>
      <c r="G17" s="702" t="s">
        <v>499</v>
      </c>
    </row>
    <row r="18" spans="1:7" s="488" customFormat="1" ht="12.75" customHeight="1">
      <c r="A18" s="701" t="s">
        <v>499</v>
      </c>
      <c r="B18" s="702" t="s">
        <v>670</v>
      </c>
      <c r="C18" s="702" t="s">
        <v>697</v>
      </c>
      <c r="D18" s="702">
        <v>3</v>
      </c>
      <c r="E18" s="702">
        <v>0.5</v>
      </c>
      <c r="F18" s="702">
        <v>6</v>
      </c>
      <c r="G18" s="702" t="s">
        <v>499</v>
      </c>
    </row>
    <row r="19" spans="1:7" s="488" customFormat="1" ht="12.75" customHeight="1">
      <c r="A19" s="701" t="s">
        <v>499</v>
      </c>
      <c r="B19" s="702" t="s">
        <v>673</v>
      </c>
      <c r="C19" s="702" t="s">
        <v>697</v>
      </c>
      <c r="D19" s="702">
        <v>8</v>
      </c>
      <c r="E19" s="702">
        <v>0.5</v>
      </c>
      <c r="F19" s="702">
        <v>64</v>
      </c>
      <c r="G19" s="702" t="s">
        <v>499</v>
      </c>
    </row>
    <row r="20" spans="1:7" s="488" customFormat="1" ht="12.75" customHeight="1">
      <c r="A20" s="701" t="s">
        <v>499</v>
      </c>
      <c r="B20" s="702" t="s">
        <v>696</v>
      </c>
      <c r="C20" s="702" t="s">
        <v>698</v>
      </c>
      <c r="D20" s="702">
        <v>2</v>
      </c>
      <c r="E20" s="702">
        <v>0.5</v>
      </c>
      <c r="F20" s="702">
        <v>31</v>
      </c>
      <c r="G20" s="702" t="s">
        <v>499</v>
      </c>
    </row>
    <row r="21" spans="1:7" s="488" customFormat="1" ht="12.75" customHeight="1">
      <c r="A21" s="701" t="s">
        <v>499</v>
      </c>
      <c r="B21" s="702" t="s">
        <v>691</v>
      </c>
      <c r="C21" s="702" t="s">
        <v>699</v>
      </c>
      <c r="D21" s="702">
        <v>6</v>
      </c>
      <c r="E21" s="702">
        <v>0.5</v>
      </c>
      <c r="F21" s="702">
        <v>46</v>
      </c>
      <c r="G21" s="702" t="s">
        <v>499</v>
      </c>
    </row>
    <row r="22" spans="1:7" s="488" customFormat="1" ht="12.75" customHeight="1">
      <c r="A22" s="701" t="s">
        <v>499</v>
      </c>
      <c r="B22" s="702" t="s">
        <v>693</v>
      </c>
      <c r="C22" s="702" t="s">
        <v>699</v>
      </c>
      <c r="D22" s="702">
        <v>2</v>
      </c>
      <c r="E22" s="702">
        <v>0.5</v>
      </c>
      <c r="F22" s="702">
        <v>24</v>
      </c>
      <c r="G22" s="702" t="s">
        <v>499</v>
      </c>
    </row>
    <row r="23" spans="1:7" s="488" customFormat="1" ht="12.75" customHeight="1">
      <c r="A23" s="701" t="s">
        <v>499</v>
      </c>
      <c r="B23" s="702" t="s">
        <v>666</v>
      </c>
      <c r="C23" s="702" t="s">
        <v>699</v>
      </c>
      <c r="D23" s="702">
        <v>5</v>
      </c>
      <c r="E23" s="702">
        <v>0.5</v>
      </c>
      <c r="F23" s="702">
        <v>18</v>
      </c>
      <c r="G23" s="702" t="s">
        <v>499</v>
      </c>
    </row>
    <row r="24" spans="1:7" s="488" customFormat="1" ht="12.75" customHeight="1">
      <c r="A24" s="701" t="s">
        <v>499</v>
      </c>
      <c r="B24" s="702" t="s">
        <v>695</v>
      </c>
      <c r="C24" s="702" t="s">
        <v>699</v>
      </c>
      <c r="D24" s="702">
        <v>1</v>
      </c>
      <c r="E24" s="702">
        <v>0.5</v>
      </c>
      <c r="F24" s="702">
        <v>8</v>
      </c>
      <c r="G24" s="702" t="s">
        <v>499</v>
      </c>
    </row>
    <row r="25" spans="1:7" s="488" customFormat="1" ht="12.75" customHeight="1">
      <c r="A25" s="701" t="s">
        <v>499</v>
      </c>
      <c r="B25" s="702" t="s">
        <v>670</v>
      </c>
      <c r="C25" s="702" t="s">
        <v>699</v>
      </c>
      <c r="D25" s="702">
        <v>3</v>
      </c>
      <c r="E25" s="702">
        <v>0.5</v>
      </c>
      <c r="F25" s="702">
        <v>7</v>
      </c>
      <c r="G25" s="702" t="s">
        <v>499</v>
      </c>
    </row>
    <row r="26" spans="1:7" s="488" customFormat="1" ht="12.75" customHeight="1">
      <c r="A26" s="701" t="str">
        <f>A2</f>
        <v>Southern California Edison</v>
      </c>
      <c r="B26" s="702" t="s">
        <v>673</v>
      </c>
      <c r="C26" s="702" t="s">
        <v>699</v>
      </c>
      <c r="D26" s="702">
        <v>6</v>
      </c>
      <c r="E26" s="702">
        <v>0.5</v>
      </c>
      <c r="F26" s="702">
        <v>46</v>
      </c>
      <c r="G26" s="702" t="s">
        <v>499</v>
      </c>
    </row>
    <row r="27" spans="1:7" s="488" customFormat="1" ht="12.75" customHeight="1">
      <c r="A27" s="701">
        <f>A3</f>
        <v>0</v>
      </c>
      <c r="B27" s="702" t="s">
        <v>700</v>
      </c>
      <c r="C27" s="702" t="s">
        <v>699</v>
      </c>
      <c r="D27" s="702">
        <v>3</v>
      </c>
      <c r="E27" s="702">
        <v>0.5</v>
      </c>
      <c r="F27" s="702">
        <v>26</v>
      </c>
      <c r="G27" s="702" t="s">
        <v>499</v>
      </c>
    </row>
    <row r="28" spans="1:7" s="488" customFormat="1" ht="12.75" customHeight="1">
      <c r="A28" s="701" t="s">
        <v>499</v>
      </c>
      <c r="B28" s="702" t="s">
        <v>696</v>
      </c>
      <c r="C28" s="702" t="s">
        <v>699</v>
      </c>
      <c r="D28" s="702">
        <v>1</v>
      </c>
      <c r="E28" s="702">
        <v>0.5</v>
      </c>
      <c r="F28" s="702">
        <v>8</v>
      </c>
      <c r="G28" s="702" t="s">
        <v>499</v>
      </c>
    </row>
    <row r="29" spans="1:7" s="488" customFormat="1" ht="12.75" customHeight="1">
      <c r="A29" s="701" t="s">
        <v>499</v>
      </c>
      <c r="B29" s="702" t="s">
        <v>691</v>
      </c>
      <c r="C29" s="702" t="s">
        <v>701</v>
      </c>
      <c r="D29" s="702">
        <v>6</v>
      </c>
      <c r="E29" s="702">
        <v>0.5</v>
      </c>
      <c r="F29" s="702">
        <v>37</v>
      </c>
      <c r="G29" s="702" t="s">
        <v>499</v>
      </c>
    </row>
    <row r="30" spans="1:7" s="488" customFormat="1" ht="12.75" customHeight="1">
      <c r="A30" s="701" t="s">
        <v>499</v>
      </c>
      <c r="B30" s="702" t="s">
        <v>693</v>
      </c>
      <c r="C30" s="702" t="s">
        <v>701</v>
      </c>
      <c r="D30" s="702">
        <v>2</v>
      </c>
      <c r="E30" s="702">
        <v>0.5</v>
      </c>
      <c r="F30" s="702">
        <v>23</v>
      </c>
      <c r="G30" s="702" t="s">
        <v>499</v>
      </c>
    </row>
    <row r="31" spans="1:7" s="488" customFormat="1" ht="12.75" customHeight="1">
      <c r="A31" s="701" t="s">
        <v>499</v>
      </c>
      <c r="B31" s="702" t="s">
        <v>666</v>
      </c>
      <c r="C31" s="702" t="s">
        <v>701</v>
      </c>
      <c r="D31" s="702">
        <v>2</v>
      </c>
      <c r="E31" s="702">
        <v>0.5</v>
      </c>
      <c r="F31" s="702">
        <v>7</v>
      </c>
      <c r="G31" s="702" t="s">
        <v>499</v>
      </c>
    </row>
    <row r="32" spans="1:7" s="488" customFormat="1" ht="12.75" customHeight="1">
      <c r="A32" s="701" t="s">
        <v>499</v>
      </c>
      <c r="B32" s="702" t="s">
        <v>670</v>
      </c>
      <c r="C32" s="702" t="s">
        <v>701</v>
      </c>
      <c r="D32" s="702">
        <v>3</v>
      </c>
      <c r="E32" s="702">
        <v>0.5</v>
      </c>
      <c r="F32" s="702">
        <v>10</v>
      </c>
      <c r="G32" s="702" t="s">
        <v>499</v>
      </c>
    </row>
    <row r="33" spans="1:7" s="488" customFormat="1" ht="12.75" customHeight="1">
      <c r="A33" s="701" t="s">
        <v>499</v>
      </c>
      <c r="B33" s="702" t="s">
        <v>673</v>
      </c>
      <c r="C33" s="702" t="s">
        <v>701</v>
      </c>
      <c r="D33" s="702">
        <v>3</v>
      </c>
      <c r="E33" s="702">
        <v>0.5</v>
      </c>
      <c r="F33" s="702">
        <v>15</v>
      </c>
      <c r="G33" s="702" t="s">
        <v>499</v>
      </c>
    </row>
    <row r="34" spans="1:7" s="488" customFormat="1" ht="12.75" customHeight="1">
      <c r="A34" s="701" t="s">
        <v>499</v>
      </c>
      <c r="B34" s="702" t="s">
        <v>702</v>
      </c>
      <c r="C34" s="702" t="s">
        <v>703</v>
      </c>
      <c r="D34" s="702">
        <v>1</v>
      </c>
      <c r="E34" s="702">
        <v>0.5</v>
      </c>
      <c r="F34" s="702">
        <v>8</v>
      </c>
      <c r="G34" s="702" t="s">
        <v>704</v>
      </c>
    </row>
    <row r="35" spans="1:7" s="488" customFormat="1" ht="12.75" customHeight="1">
      <c r="A35" s="701" t="s">
        <v>499</v>
      </c>
      <c r="B35" s="702" t="s">
        <v>666</v>
      </c>
      <c r="C35" s="702" t="s">
        <v>703</v>
      </c>
      <c r="D35" s="702">
        <v>1</v>
      </c>
      <c r="E35" s="702">
        <v>0.5</v>
      </c>
      <c r="F35" s="702">
        <v>2</v>
      </c>
      <c r="G35" s="702" t="s">
        <v>704</v>
      </c>
    </row>
    <row r="36" spans="1:7" s="488" customFormat="1" ht="12.75" customHeight="1">
      <c r="A36" s="701" t="s">
        <v>499</v>
      </c>
      <c r="B36" s="702" t="s">
        <v>670</v>
      </c>
      <c r="C36" s="702" t="s">
        <v>703</v>
      </c>
      <c r="D36" s="702">
        <v>1</v>
      </c>
      <c r="E36" s="702">
        <v>0.5</v>
      </c>
      <c r="F36" s="702">
        <v>1</v>
      </c>
      <c r="G36" s="702" t="s">
        <v>704</v>
      </c>
    </row>
    <row r="37" spans="1:7" s="488" customFormat="1" ht="12.75" customHeight="1">
      <c r="A37" s="701" t="s">
        <v>499</v>
      </c>
      <c r="B37" s="702" t="s">
        <v>673</v>
      </c>
      <c r="C37" s="702" t="s">
        <v>703</v>
      </c>
      <c r="D37" s="702">
        <v>3</v>
      </c>
      <c r="E37" s="702">
        <v>0.5</v>
      </c>
      <c r="F37" s="702">
        <v>32</v>
      </c>
      <c r="G37" s="702" t="s">
        <v>704</v>
      </c>
    </row>
    <row r="38" spans="1:7" s="488" customFormat="1" ht="12.75" customHeight="1">
      <c r="A38" s="701" t="s">
        <v>499</v>
      </c>
      <c r="B38" s="702" t="s">
        <v>673</v>
      </c>
      <c r="C38" s="702" t="s">
        <v>705</v>
      </c>
      <c r="D38" s="702">
        <v>1</v>
      </c>
      <c r="E38" s="702">
        <v>0.5</v>
      </c>
      <c r="F38" s="702">
        <v>18</v>
      </c>
      <c r="G38" s="702" t="s">
        <v>706</v>
      </c>
    </row>
    <row r="39" spans="1:7" s="488" customFormat="1" ht="12.75" customHeight="1">
      <c r="A39" s="701" t="s">
        <v>499</v>
      </c>
      <c r="B39" s="702" t="s">
        <v>693</v>
      </c>
      <c r="C39" s="702" t="s">
        <v>707</v>
      </c>
      <c r="D39" s="702">
        <v>1</v>
      </c>
      <c r="E39" s="702">
        <v>0.5</v>
      </c>
      <c r="F39" s="702">
        <v>14</v>
      </c>
      <c r="G39" s="702" t="s">
        <v>499</v>
      </c>
    </row>
    <row r="40" spans="1:7" s="488" customFormat="1" ht="12.75" customHeight="1">
      <c r="A40" s="701" t="s">
        <v>499</v>
      </c>
      <c r="B40" s="702" t="s">
        <v>666</v>
      </c>
      <c r="C40" s="702" t="s">
        <v>707</v>
      </c>
      <c r="D40" s="702">
        <v>1</v>
      </c>
      <c r="E40" s="702">
        <v>0.5</v>
      </c>
      <c r="F40" s="702">
        <v>7</v>
      </c>
      <c r="G40" s="702" t="s">
        <v>499</v>
      </c>
    </row>
    <row r="41" spans="1:7" s="488" customFormat="1" ht="12.75" customHeight="1">
      <c r="A41" s="701" t="s">
        <v>499</v>
      </c>
      <c r="B41" s="702" t="s">
        <v>670</v>
      </c>
      <c r="C41" s="702" t="s">
        <v>707</v>
      </c>
      <c r="D41" s="702">
        <v>1</v>
      </c>
      <c r="E41" s="702">
        <v>0.5</v>
      </c>
      <c r="F41" s="702">
        <v>3</v>
      </c>
      <c r="G41" s="702" t="s">
        <v>499</v>
      </c>
    </row>
    <row r="42" spans="1:7" s="488" customFormat="1" ht="12.75" customHeight="1">
      <c r="A42" s="701" t="s">
        <v>499</v>
      </c>
      <c r="B42" s="702" t="s">
        <v>700</v>
      </c>
      <c r="C42" s="702" t="s">
        <v>707</v>
      </c>
      <c r="D42" s="702">
        <v>1</v>
      </c>
      <c r="E42" s="702">
        <v>0.5</v>
      </c>
      <c r="F42" s="702">
        <v>8</v>
      </c>
      <c r="G42" s="702" t="s">
        <v>499</v>
      </c>
    </row>
    <row r="43" spans="1:7" s="488" customFormat="1" ht="13.5" customHeight="1">
      <c r="A43" s="701" t="s">
        <v>499</v>
      </c>
      <c r="B43" s="702" t="s">
        <v>696</v>
      </c>
      <c r="C43" s="702" t="s">
        <v>707</v>
      </c>
      <c r="D43" s="702">
        <v>1</v>
      </c>
      <c r="E43" s="702">
        <v>0.5</v>
      </c>
      <c r="F43" s="702">
        <v>17</v>
      </c>
      <c r="G43" s="702" t="s">
        <v>499</v>
      </c>
    </row>
    <row r="44" spans="1:7" s="488" customFormat="1" ht="13.5" customHeight="1">
      <c r="A44" s="701" t="s">
        <v>499</v>
      </c>
      <c r="B44" s="702" t="s">
        <v>708</v>
      </c>
      <c r="C44" s="702" t="s">
        <v>709</v>
      </c>
      <c r="D44" s="702">
        <v>1</v>
      </c>
      <c r="E44" s="702">
        <v>0.5</v>
      </c>
      <c r="F44" s="702">
        <v>5</v>
      </c>
      <c r="G44" s="702" t="s">
        <v>499</v>
      </c>
    </row>
    <row r="45" spans="1:7" s="488" customFormat="1" ht="12.75" customHeight="1">
      <c r="A45" s="701" t="s">
        <v>499</v>
      </c>
      <c r="B45" s="702" t="s">
        <v>691</v>
      </c>
      <c r="C45" s="702" t="s">
        <v>709</v>
      </c>
      <c r="D45" s="702">
        <v>2</v>
      </c>
      <c r="E45" s="702">
        <v>0.5</v>
      </c>
      <c r="F45" s="702">
        <v>7</v>
      </c>
      <c r="G45" s="702" t="s">
        <v>499</v>
      </c>
    </row>
    <row r="46" spans="1:7" s="488" customFormat="1" ht="12.75" customHeight="1">
      <c r="A46" s="701" t="s">
        <v>499</v>
      </c>
      <c r="B46" s="702" t="s">
        <v>693</v>
      </c>
      <c r="C46" s="702" t="s">
        <v>709</v>
      </c>
      <c r="D46" s="702">
        <v>1</v>
      </c>
      <c r="E46" s="702">
        <v>0.5</v>
      </c>
      <c r="F46" s="702">
        <v>15</v>
      </c>
      <c r="G46" s="702" t="s">
        <v>499</v>
      </c>
    </row>
    <row r="47" spans="1:7" s="488" customFormat="1" ht="12.75" customHeight="1">
      <c r="A47" s="701" t="s">
        <v>499</v>
      </c>
      <c r="B47" s="702" t="s">
        <v>666</v>
      </c>
      <c r="C47" s="702" t="s">
        <v>709</v>
      </c>
      <c r="D47" s="702">
        <v>3</v>
      </c>
      <c r="E47" s="702">
        <v>0.5</v>
      </c>
      <c r="F47" s="702">
        <v>10</v>
      </c>
      <c r="G47" s="702" t="s">
        <v>499</v>
      </c>
    </row>
    <row r="48" spans="1:7" s="488" customFormat="1">
      <c r="A48" s="701" t="s">
        <v>499</v>
      </c>
      <c r="B48" s="702" t="s">
        <v>694</v>
      </c>
      <c r="C48" s="702" t="s">
        <v>709</v>
      </c>
      <c r="D48" s="702">
        <v>2</v>
      </c>
      <c r="E48" s="702">
        <v>0.5</v>
      </c>
      <c r="F48" s="702">
        <v>17</v>
      </c>
      <c r="G48" s="702" t="s">
        <v>499</v>
      </c>
    </row>
    <row r="49" spans="1:11" s="488" customFormat="1">
      <c r="A49" s="701" t="s">
        <v>499</v>
      </c>
      <c r="B49" s="702" t="s">
        <v>695</v>
      </c>
      <c r="C49" s="702" t="s">
        <v>709</v>
      </c>
      <c r="D49" s="702">
        <v>3</v>
      </c>
      <c r="E49" s="702">
        <v>0.5</v>
      </c>
      <c r="F49" s="702">
        <v>25</v>
      </c>
      <c r="G49" s="702" t="s">
        <v>499</v>
      </c>
    </row>
    <row r="50" spans="1:11" s="488" customFormat="1">
      <c r="A50" s="701" t="s">
        <v>499</v>
      </c>
      <c r="B50" s="702" t="s">
        <v>670</v>
      </c>
      <c r="C50" s="702" t="s">
        <v>709</v>
      </c>
      <c r="D50" s="702">
        <v>2</v>
      </c>
      <c r="E50" s="702">
        <v>0.5</v>
      </c>
      <c r="F50" s="702">
        <v>4</v>
      </c>
      <c r="G50" s="702" t="s">
        <v>499</v>
      </c>
    </row>
    <row r="51" spans="1:11" s="488" customFormat="1">
      <c r="A51" s="701" t="s">
        <v>499</v>
      </c>
      <c r="B51" s="702" t="s">
        <v>673</v>
      </c>
      <c r="C51" s="702" t="s">
        <v>709</v>
      </c>
      <c r="D51" s="702">
        <v>5</v>
      </c>
      <c r="E51" s="702">
        <v>0.5</v>
      </c>
      <c r="F51" s="702">
        <v>55</v>
      </c>
      <c r="G51" s="702" t="s">
        <v>499</v>
      </c>
    </row>
    <row r="52" spans="1:11" s="488" customFormat="1">
      <c r="A52" s="701" t="s">
        <v>499</v>
      </c>
      <c r="B52" s="702" t="s">
        <v>700</v>
      </c>
      <c r="C52" s="702" t="s">
        <v>709</v>
      </c>
      <c r="D52" s="702">
        <v>2</v>
      </c>
      <c r="E52" s="702">
        <v>0.5</v>
      </c>
      <c r="F52" s="702">
        <v>26</v>
      </c>
      <c r="G52" s="702" t="s">
        <v>499</v>
      </c>
    </row>
    <row r="53" spans="1:11" s="488" customFormat="1">
      <c r="A53" s="701" t="s">
        <v>499</v>
      </c>
      <c r="B53" s="702" t="s">
        <v>696</v>
      </c>
      <c r="C53" s="702" t="s">
        <v>709</v>
      </c>
      <c r="D53" s="702">
        <v>2</v>
      </c>
      <c r="E53" s="702">
        <v>0.5</v>
      </c>
      <c r="F53" s="702">
        <v>35</v>
      </c>
      <c r="G53" s="702" t="s">
        <v>499</v>
      </c>
    </row>
    <row r="54" spans="1:11" s="145" customFormat="1" ht="25.5" customHeight="1">
      <c r="A54" s="703" t="s">
        <v>677</v>
      </c>
      <c r="B54" s="704"/>
      <c r="C54" s="704"/>
      <c r="D54" s="703"/>
      <c r="E54" s="704"/>
      <c r="F54" s="703"/>
      <c r="G54" s="704"/>
    </row>
    <row r="55" spans="1:11" s="145" customFormat="1">
      <c r="A55" s="703" t="s">
        <v>535</v>
      </c>
      <c r="B55" s="704"/>
      <c r="C55" s="704"/>
      <c r="D55" s="703"/>
      <c r="E55" s="704"/>
      <c r="F55" s="703"/>
      <c r="G55" s="704"/>
    </row>
    <row r="56" spans="1:11" s="145" customFormat="1" ht="33.75" customHeight="1">
      <c r="A56" s="1234" t="s">
        <v>710</v>
      </c>
      <c r="B56" s="1234"/>
      <c r="C56" s="1234"/>
      <c r="D56" s="1234"/>
      <c r="E56" s="1234"/>
      <c r="F56" s="1234"/>
      <c r="G56" s="1234"/>
      <c r="H56" s="705"/>
      <c r="I56" s="705"/>
      <c r="J56" s="705"/>
      <c r="K56" s="705"/>
    </row>
    <row r="57" spans="1:11" ht="26.25" customHeight="1">
      <c r="A57" s="1235" t="s">
        <v>711</v>
      </c>
      <c r="B57" s="1235"/>
      <c r="C57" s="1235"/>
      <c r="D57" s="1235"/>
      <c r="E57" s="1235"/>
      <c r="F57" s="1235"/>
      <c r="G57" s="1235"/>
      <c r="H57" s="706"/>
      <c r="I57" s="706"/>
      <c r="J57" s="706"/>
      <c r="K57" s="706"/>
    </row>
    <row r="58" spans="1:11" ht="52.5" customHeight="1">
      <c r="A58" s="1235" t="s">
        <v>712</v>
      </c>
      <c r="B58" s="1235"/>
      <c r="C58" s="1235"/>
      <c r="D58" s="1235"/>
      <c r="E58" s="1235"/>
      <c r="F58" s="1235"/>
      <c r="G58" s="1235"/>
      <c r="H58" s="706"/>
      <c r="I58" s="706"/>
      <c r="J58" s="706"/>
      <c r="K58" s="706"/>
    </row>
    <row r="59" spans="1:11" ht="35.25" customHeight="1">
      <c r="A59" s="1236" t="s">
        <v>713</v>
      </c>
      <c r="B59" s="1236"/>
      <c r="C59" s="1236"/>
      <c r="D59" s="1236"/>
      <c r="E59" s="1236"/>
      <c r="F59" s="1236"/>
      <c r="G59" s="1236"/>
      <c r="H59" s="706"/>
      <c r="I59" s="706"/>
      <c r="J59" s="706"/>
      <c r="K59" s="706"/>
    </row>
    <row r="60" spans="1:11" ht="135.75" customHeight="1">
      <c r="A60" s="1237" t="s">
        <v>714</v>
      </c>
      <c r="B60" s="1237"/>
      <c r="C60" s="1237"/>
      <c r="D60" s="1237"/>
      <c r="E60" s="1237"/>
      <c r="F60" s="1237"/>
      <c r="G60" s="1237"/>
      <c r="H60" s="706"/>
      <c r="I60" s="706"/>
      <c r="J60" s="706"/>
      <c r="K60" s="706"/>
    </row>
  </sheetData>
  <mergeCells count="12">
    <mergeCell ref="A56:G56"/>
    <mergeCell ref="A57:G57"/>
    <mergeCell ref="A58:G58"/>
    <mergeCell ref="A59:G59"/>
    <mergeCell ref="A60:G60"/>
    <mergeCell ref="A1:G1"/>
    <mergeCell ref="A2:G2"/>
    <mergeCell ref="A3:G3"/>
    <mergeCell ref="A4:A5"/>
    <mergeCell ref="B4:B5"/>
    <mergeCell ref="C4:C5"/>
    <mergeCell ref="D4:G4"/>
  </mergeCells>
  <printOptions horizontalCentered="1" verticalCentered="1"/>
  <pageMargins left="0.25" right="0.25" top="0.5" bottom="0.5" header="0.5" footer="0.5"/>
  <pageSetup scale="5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9510-AC0E-4F77-8376-7C2843D60DB0}">
  <sheetPr codeName="Sheet25"/>
  <dimension ref="A1"/>
  <sheetViews>
    <sheetView workbookViewId="0"/>
  </sheetViews>
  <sheetFormatPr defaultRowHeight="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75"/>
  <sheetViews>
    <sheetView zoomScale="90" zoomScaleNormal="90" workbookViewId="0">
      <pane xSplit="1" ySplit="3" topLeftCell="B25" activePane="bottomRight" state="frozen"/>
      <selection pane="topRight" activeCell="A34" sqref="A34"/>
      <selection pane="bottomLeft" activeCell="A34" sqref="A34"/>
      <selection pane="bottomRight" activeCell="G60" sqref="G60"/>
    </sheetView>
  </sheetViews>
  <sheetFormatPr defaultColWidth="9.453125" defaultRowHeight="12.5"/>
  <cols>
    <col min="1" max="1" width="41.54296875" style="145" customWidth="1"/>
    <col min="2" max="2" width="6.54296875" style="145" customWidth="1"/>
    <col min="3" max="3" width="13.1796875" style="145" customWidth="1"/>
    <col min="4" max="4" width="12.1796875" style="145" bestFit="1" customWidth="1"/>
    <col min="5" max="5" width="8.54296875" style="145" customWidth="1"/>
    <col min="6" max="6" width="10.54296875" style="145" customWidth="1"/>
    <col min="7" max="7" width="15" style="145" bestFit="1" customWidth="1"/>
    <col min="8" max="8" width="11.54296875" style="145" customWidth="1"/>
    <col min="9" max="9" width="2.453125" style="145" customWidth="1"/>
    <col min="10" max="10" width="6.54296875" style="145" customWidth="1"/>
    <col min="11" max="11" width="13.54296875" style="145" customWidth="1"/>
    <col min="12" max="12" width="12.1796875" style="145" bestFit="1" customWidth="1"/>
    <col min="13" max="13" width="8.54296875" style="145" customWidth="1"/>
    <col min="14" max="14" width="9.54296875" style="145" customWidth="1"/>
    <col min="15" max="15" width="13.54296875" style="145" customWidth="1"/>
    <col min="16" max="16" width="11.54296875" style="145" customWidth="1"/>
    <col min="17" max="17" width="1.54296875" style="145" customWidth="1"/>
    <col min="18" max="18" width="6.54296875" style="145" customWidth="1"/>
    <col min="19" max="19" width="8.81640625" style="145" bestFit="1" customWidth="1"/>
    <col min="20" max="20" width="11.1796875" style="145" bestFit="1" customWidth="1"/>
    <col min="21" max="21" width="8.54296875" style="145" customWidth="1"/>
    <col min="22" max="22" width="9.54296875" style="145" customWidth="1"/>
    <col min="23" max="23" width="14" style="145" bestFit="1" customWidth="1"/>
    <col min="24" max="24" width="13.453125" style="145" customWidth="1"/>
    <col min="25" max="25" width="2.453125" style="145" customWidth="1"/>
    <col min="26" max="26" width="6.54296875" style="145" customWidth="1"/>
    <col min="27" max="27" width="8.81640625" style="145" bestFit="1" customWidth="1"/>
    <col min="28" max="28" width="12.1796875" style="145" bestFit="1" customWidth="1"/>
    <col min="29" max="29" width="8.54296875" style="145" customWidth="1"/>
    <col min="30" max="30" width="9.54296875" style="145" customWidth="1"/>
    <col min="31" max="31" width="16.1796875" style="145" bestFit="1" customWidth="1"/>
    <col min="32" max="32" width="11.54296875" style="145" customWidth="1"/>
    <col min="33" max="16384" width="9.453125" style="145"/>
  </cols>
  <sheetData>
    <row r="1" spans="1:32" ht="15.5">
      <c r="A1" s="983" t="s">
        <v>56</v>
      </c>
      <c r="B1" s="983"/>
      <c r="C1" s="983"/>
      <c r="D1" s="983"/>
      <c r="E1" s="983"/>
      <c r="F1" s="983"/>
      <c r="G1" s="983"/>
      <c r="H1" s="983"/>
      <c r="I1" s="983"/>
      <c r="J1" s="983"/>
      <c r="K1" s="983"/>
      <c r="L1" s="983"/>
      <c r="M1" s="983"/>
      <c r="N1" s="983"/>
      <c r="O1" s="983"/>
      <c r="P1" s="983"/>
      <c r="Q1" s="983"/>
      <c r="R1" s="983"/>
      <c r="S1" s="983"/>
      <c r="T1" s="983"/>
      <c r="U1" s="983"/>
      <c r="V1" s="983"/>
      <c r="W1" s="983"/>
      <c r="X1" s="983"/>
      <c r="Y1" s="983"/>
      <c r="Z1" s="983"/>
      <c r="AA1" s="983"/>
      <c r="AB1" s="983"/>
      <c r="AC1" s="983"/>
      <c r="AD1" s="983"/>
      <c r="AE1" s="983"/>
      <c r="AF1" s="983"/>
    </row>
    <row r="2" spans="1:32" ht="15.65" customHeight="1">
      <c r="A2" s="984" t="s">
        <v>1</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row>
    <row r="3" spans="1:32" ht="15.65" customHeight="1">
      <c r="A3" s="985" t="str">
        <f>'ESA Table 1'!A3:M3</f>
        <v>Through November 2020</v>
      </c>
      <c r="B3" s="986"/>
      <c r="C3" s="986"/>
      <c r="D3" s="986"/>
      <c r="E3" s="986"/>
      <c r="F3" s="986"/>
      <c r="G3" s="986"/>
      <c r="H3" s="986"/>
      <c r="I3" s="986"/>
      <c r="J3" s="986"/>
      <c r="K3" s="986"/>
      <c r="L3" s="986"/>
      <c r="M3" s="986"/>
      <c r="N3" s="314"/>
      <c r="O3" s="314"/>
      <c r="P3" s="314"/>
      <c r="Q3" s="314"/>
      <c r="R3" s="314"/>
      <c r="S3" s="314"/>
      <c r="T3" s="314"/>
      <c r="U3" s="314"/>
      <c r="V3" s="314"/>
      <c r="W3" s="314"/>
      <c r="X3" s="314"/>
      <c r="Y3" s="314"/>
      <c r="Z3" s="314"/>
      <c r="AA3" s="314"/>
      <c r="AB3" s="314"/>
      <c r="AC3" s="314"/>
      <c r="AD3" s="314"/>
      <c r="AE3" s="314"/>
      <c r="AF3" s="314"/>
    </row>
    <row r="4" spans="1:32" ht="25.5" thickBot="1">
      <c r="A4" s="315"/>
      <c r="B4" s="315"/>
      <c r="C4" s="316"/>
      <c r="D4" s="844" t="s">
        <v>26</v>
      </c>
      <c r="E4" s="316"/>
      <c r="F4" s="316"/>
      <c r="G4" s="316"/>
      <c r="H4" s="316"/>
      <c r="I4" s="316"/>
    </row>
    <row r="5" spans="1:32" ht="16" thickBot="1">
      <c r="A5" s="317"/>
      <c r="B5" s="987" t="s">
        <v>57</v>
      </c>
      <c r="C5" s="988"/>
      <c r="D5" s="988"/>
      <c r="E5" s="988"/>
      <c r="F5" s="988"/>
      <c r="G5" s="988"/>
      <c r="H5" s="988"/>
      <c r="I5" s="241"/>
      <c r="J5" s="987" t="s">
        <v>58</v>
      </c>
      <c r="K5" s="988"/>
      <c r="L5" s="988"/>
      <c r="M5" s="988"/>
      <c r="N5" s="988"/>
      <c r="O5" s="988"/>
      <c r="P5" s="988"/>
      <c r="Q5" s="241"/>
      <c r="R5" s="987" t="s">
        <v>59</v>
      </c>
      <c r="S5" s="988"/>
      <c r="T5" s="988"/>
      <c r="U5" s="988"/>
      <c r="V5" s="988"/>
      <c r="W5" s="988"/>
      <c r="X5" s="988"/>
      <c r="Y5" s="241"/>
      <c r="Z5" s="987" t="s">
        <v>60</v>
      </c>
      <c r="AA5" s="988"/>
      <c r="AB5" s="988"/>
      <c r="AC5" s="988"/>
      <c r="AD5" s="988"/>
      <c r="AE5" s="988"/>
      <c r="AF5" s="989"/>
    </row>
    <row r="6" spans="1:32" ht="13">
      <c r="A6" s="38"/>
      <c r="B6" s="38"/>
      <c r="C6" s="975" t="s">
        <v>61</v>
      </c>
      <c r="D6" s="976"/>
      <c r="E6" s="976"/>
      <c r="F6" s="976"/>
      <c r="G6" s="976"/>
      <c r="H6" s="977"/>
      <c r="I6" s="57"/>
      <c r="J6" s="38"/>
      <c r="K6" s="975" t="s">
        <v>61</v>
      </c>
      <c r="L6" s="976"/>
      <c r="M6" s="976"/>
      <c r="N6" s="976"/>
      <c r="O6" s="976"/>
      <c r="P6" s="977"/>
      <c r="Q6" s="57"/>
      <c r="R6" s="38"/>
      <c r="S6" s="975" t="s">
        <v>61</v>
      </c>
      <c r="T6" s="976"/>
      <c r="U6" s="976"/>
      <c r="V6" s="976"/>
      <c r="W6" s="976"/>
      <c r="X6" s="977"/>
      <c r="Y6" s="57"/>
      <c r="Z6" s="83"/>
      <c r="AA6" s="978" t="s">
        <v>61</v>
      </c>
      <c r="AB6" s="979"/>
      <c r="AC6" s="979"/>
      <c r="AD6" s="979"/>
      <c r="AE6" s="979"/>
      <c r="AF6" s="980"/>
    </row>
    <row r="7" spans="1:32" ht="38.25" customHeight="1">
      <c r="A7" s="34" t="s">
        <v>62</v>
      </c>
      <c r="B7" s="37" t="s">
        <v>63</v>
      </c>
      <c r="C7" s="422" t="s">
        <v>64</v>
      </c>
      <c r="D7" s="140" t="s">
        <v>65</v>
      </c>
      <c r="E7" s="140" t="s">
        <v>66</v>
      </c>
      <c r="F7" s="140" t="s">
        <v>67</v>
      </c>
      <c r="G7" s="141" t="s">
        <v>68</v>
      </c>
      <c r="H7" s="142" t="s">
        <v>69</v>
      </c>
      <c r="I7" s="57"/>
      <c r="J7" s="37" t="s">
        <v>63</v>
      </c>
      <c r="K7" s="422" t="s">
        <v>64</v>
      </c>
      <c r="L7" s="140" t="s">
        <v>70</v>
      </c>
      <c r="M7" s="140" t="s">
        <v>71</v>
      </c>
      <c r="N7" s="140" t="s">
        <v>72</v>
      </c>
      <c r="O7" s="140" t="s">
        <v>73</v>
      </c>
      <c r="P7" s="142" t="s">
        <v>69</v>
      </c>
      <c r="Q7" s="57"/>
      <c r="R7" s="37" t="s">
        <v>63</v>
      </c>
      <c r="S7" s="139" t="s">
        <v>64</v>
      </c>
      <c r="T7" s="140" t="s">
        <v>70</v>
      </c>
      <c r="U7" s="140" t="s">
        <v>71</v>
      </c>
      <c r="V7" s="140" t="s">
        <v>72</v>
      </c>
      <c r="W7" s="140" t="s">
        <v>73</v>
      </c>
      <c r="X7" s="142" t="s">
        <v>69</v>
      </c>
      <c r="Y7" s="57"/>
      <c r="Z7" s="37" t="s">
        <v>63</v>
      </c>
      <c r="AA7" s="139" t="s">
        <v>64</v>
      </c>
      <c r="AB7" s="140" t="s">
        <v>70</v>
      </c>
      <c r="AC7" s="140" t="s">
        <v>71</v>
      </c>
      <c r="AD7" s="140" t="s">
        <v>72</v>
      </c>
      <c r="AE7" s="140" t="s">
        <v>73</v>
      </c>
      <c r="AF7" s="142" t="s">
        <v>69</v>
      </c>
    </row>
    <row r="8" spans="1:32" ht="13">
      <c r="A8" s="33" t="s">
        <v>12</v>
      </c>
      <c r="B8" s="77"/>
      <c r="C8" s="866" t="s">
        <v>74</v>
      </c>
      <c r="D8" s="865" t="s">
        <v>75</v>
      </c>
      <c r="E8" s="865" t="s">
        <v>76</v>
      </c>
      <c r="F8" s="865" t="s">
        <v>77</v>
      </c>
      <c r="G8" s="865" t="s">
        <v>78</v>
      </c>
      <c r="H8" s="847"/>
      <c r="I8" s="57"/>
      <c r="J8" s="77"/>
      <c r="K8" s="420"/>
      <c r="L8" s="51"/>
      <c r="M8" s="51"/>
      <c r="N8" s="51"/>
      <c r="O8" s="51"/>
      <c r="P8" s="58"/>
      <c r="Q8" s="57"/>
      <c r="R8" s="77"/>
      <c r="S8" s="76"/>
      <c r="T8" s="51"/>
      <c r="U8" s="51"/>
      <c r="V8" s="51"/>
      <c r="W8" s="51"/>
      <c r="X8" s="58"/>
      <c r="Y8" s="57"/>
      <c r="Z8" s="77"/>
      <c r="AA8" s="76"/>
      <c r="AB8" s="51"/>
      <c r="AC8" s="51"/>
      <c r="AD8" s="51"/>
      <c r="AE8" s="51"/>
      <c r="AF8" s="58"/>
    </row>
    <row r="9" spans="1:32">
      <c r="A9" s="36" t="s">
        <v>79</v>
      </c>
      <c r="B9" s="36" t="s">
        <v>80</v>
      </c>
      <c r="C9" s="423">
        <v>12</v>
      </c>
      <c r="D9" s="56">
        <v>1131.5999999999999</v>
      </c>
      <c r="E9" s="56">
        <v>0.19320000000000001</v>
      </c>
      <c r="F9" s="56" t="s">
        <v>13</v>
      </c>
      <c r="G9" s="266">
        <v>11337.17</v>
      </c>
      <c r="H9" s="109">
        <f>G9/G$53</f>
        <v>2.5951051141738984E-4</v>
      </c>
      <c r="I9" s="57"/>
      <c r="J9" s="36" t="s">
        <v>80</v>
      </c>
      <c r="K9" s="803">
        <v>10</v>
      </c>
      <c r="L9" s="804">
        <v>943</v>
      </c>
      <c r="M9" s="804">
        <v>0.161</v>
      </c>
      <c r="N9" s="56" t="s">
        <v>13</v>
      </c>
      <c r="O9" s="266">
        <v>9677.17</v>
      </c>
      <c r="P9" s="109">
        <f>O9/O$53</f>
        <v>2.8012582372496768E-4</v>
      </c>
      <c r="Q9" s="57"/>
      <c r="R9" s="36" t="s">
        <v>80</v>
      </c>
      <c r="S9" s="803">
        <v>2</v>
      </c>
      <c r="T9" s="804">
        <v>188.6</v>
      </c>
      <c r="U9" s="804">
        <v>3.2199999999999999E-2</v>
      </c>
      <c r="V9" s="56" t="s">
        <v>13</v>
      </c>
      <c r="W9" s="266">
        <v>1660</v>
      </c>
      <c r="X9" s="109">
        <f>W9/W$53</f>
        <v>1.8160039628784219E-4</v>
      </c>
      <c r="Y9" s="57"/>
      <c r="Z9" s="36" t="s">
        <v>80</v>
      </c>
      <c r="AA9" s="803">
        <v>10</v>
      </c>
      <c r="AB9" s="804">
        <v>943</v>
      </c>
      <c r="AC9" s="804">
        <v>0.161</v>
      </c>
      <c r="AD9" s="56" t="s">
        <v>13</v>
      </c>
      <c r="AE9" s="266">
        <v>9677.17</v>
      </c>
      <c r="AF9" s="109">
        <f>AE9/AE$53</f>
        <v>3.2897168595020387E-4</v>
      </c>
    </row>
    <row r="10" spans="1:32">
      <c r="A10" s="36" t="s">
        <v>81</v>
      </c>
      <c r="B10" s="36" t="s">
        <v>80</v>
      </c>
      <c r="C10" s="423">
        <v>7242</v>
      </c>
      <c r="D10" s="56">
        <v>4244573.5199999996</v>
      </c>
      <c r="E10" s="56">
        <v>509.35176000000001</v>
      </c>
      <c r="F10" s="56" t="s">
        <v>13</v>
      </c>
      <c r="G10" s="266">
        <v>7677984.9474999998</v>
      </c>
      <c r="H10" s="109">
        <f>G10/G$53</f>
        <v>0.17575089730336108</v>
      </c>
      <c r="I10" s="57"/>
      <c r="J10" s="36" t="s">
        <v>80</v>
      </c>
      <c r="K10" s="423">
        <v>5946</v>
      </c>
      <c r="L10" s="56">
        <v>3488783.64</v>
      </c>
      <c r="M10" s="56">
        <v>418.65624000000003</v>
      </c>
      <c r="N10" s="56" t="s">
        <v>13</v>
      </c>
      <c r="O10" s="266">
        <v>6294053.6475</v>
      </c>
      <c r="P10" s="109">
        <f>O10/O$53</f>
        <v>0.18219448067720986</v>
      </c>
      <c r="Q10" s="57"/>
      <c r="R10" s="36" t="s">
        <v>80</v>
      </c>
      <c r="S10" s="55">
        <v>1296</v>
      </c>
      <c r="T10" s="56">
        <v>755789.88</v>
      </c>
      <c r="U10" s="56">
        <v>90.695520000000002</v>
      </c>
      <c r="V10" s="56" t="s">
        <v>13</v>
      </c>
      <c r="W10" s="266">
        <v>1383931.3</v>
      </c>
      <c r="X10" s="109">
        <f>W10/W$53</f>
        <v>0.15139907982840278</v>
      </c>
      <c r="Y10" s="57"/>
      <c r="Z10" s="36" t="s">
        <v>80</v>
      </c>
      <c r="AA10" s="55">
        <v>6338</v>
      </c>
      <c r="AB10" s="56">
        <v>3720353.52</v>
      </c>
      <c r="AC10" s="56">
        <v>446.44535999999999</v>
      </c>
      <c r="AD10" s="56" t="s">
        <v>13</v>
      </c>
      <c r="AE10" s="266">
        <v>6722149.5774999997</v>
      </c>
      <c r="AF10" s="109">
        <f>AE10/AE$53</f>
        <v>0.22851689902312614</v>
      </c>
    </row>
    <row r="11" spans="1:32">
      <c r="A11" s="36" t="s">
        <v>82</v>
      </c>
      <c r="B11" s="36" t="s">
        <v>83</v>
      </c>
      <c r="C11" s="423">
        <v>53</v>
      </c>
      <c r="D11" s="56">
        <v>44944</v>
      </c>
      <c r="E11" s="56">
        <v>5.4059999999999997</v>
      </c>
      <c r="F11" s="56" t="s">
        <v>13</v>
      </c>
      <c r="G11" s="266">
        <v>46841.8</v>
      </c>
      <c r="H11" s="109">
        <f>G11/G$53</f>
        <v>1.0722199167615104E-3</v>
      </c>
      <c r="I11" s="57"/>
      <c r="J11" s="36" t="s">
        <v>83</v>
      </c>
      <c r="K11" s="423">
        <v>39</v>
      </c>
      <c r="L11" s="56">
        <v>33072</v>
      </c>
      <c r="M11" s="56">
        <v>3.9780000000000002</v>
      </c>
      <c r="N11" s="56" t="s">
        <v>13</v>
      </c>
      <c r="O11" s="266">
        <v>33182.129999999997</v>
      </c>
      <c r="P11" s="109">
        <f>O11/O$53</f>
        <v>9.6052580446545448E-4</v>
      </c>
      <c r="Q11" s="57"/>
      <c r="R11" s="36" t="s">
        <v>83</v>
      </c>
      <c r="S11" s="55">
        <v>14</v>
      </c>
      <c r="T11" s="56">
        <v>11872</v>
      </c>
      <c r="U11" s="56">
        <v>1.4279999999999999</v>
      </c>
      <c r="V11" s="56" t="s">
        <v>13</v>
      </c>
      <c r="W11" s="266">
        <v>13659.67</v>
      </c>
      <c r="X11" s="109">
        <f>W11/W$53</f>
        <v>1.4943382440729814E-3</v>
      </c>
      <c r="Y11" s="57"/>
      <c r="Z11" s="36" t="s">
        <v>83</v>
      </c>
      <c r="AA11" s="55">
        <v>23</v>
      </c>
      <c r="AB11" s="56">
        <v>19504</v>
      </c>
      <c r="AC11" s="56">
        <v>2.3460000000000001</v>
      </c>
      <c r="AD11" s="56" t="s">
        <v>13</v>
      </c>
      <c r="AE11" s="266">
        <v>21097.88</v>
      </c>
      <c r="AF11" s="109">
        <f>AE11/AE$53</f>
        <v>7.1721434609241003E-4</v>
      </c>
    </row>
    <row r="12" spans="1:32" ht="13">
      <c r="A12" s="32" t="s">
        <v>15</v>
      </c>
      <c r="B12" s="57"/>
      <c r="C12" s="424"/>
      <c r="D12" s="111"/>
      <c r="E12" s="111"/>
      <c r="F12" s="111"/>
      <c r="G12" s="111"/>
      <c r="H12" s="58"/>
      <c r="I12" s="57"/>
      <c r="J12" s="57"/>
      <c r="K12" s="424"/>
      <c r="L12" s="111"/>
      <c r="M12" s="111"/>
      <c r="N12" s="111"/>
      <c r="O12" s="111"/>
      <c r="P12" s="58"/>
      <c r="Q12" s="57"/>
      <c r="R12" s="57"/>
      <c r="S12" s="110"/>
      <c r="T12" s="111"/>
      <c r="U12" s="111"/>
      <c r="V12" s="111"/>
      <c r="W12" s="111"/>
      <c r="X12" s="58"/>
      <c r="Y12" s="57"/>
      <c r="Z12" s="57"/>
      <c r="AA12" s="110"/>
      <c r="AB12" s="111"/>
      <c r="AC12" s="111"/>
      <c r="AD12" s="111"/>
      <c r="AE12" s="111"/>
      <c r="AF12" s="58"/>
    </row>
    <row r="13" spans="1:32">
      <c r="A13" s="36" t="s">
        <v>84</v>
      </c>
      <c r="B13" s="36" t="s">
        <v>80</v>
      </c>
      <c r="C13" s="423">
        <v>191</v>
      </c>
      <c r="D13" s="56">
        <v>22878.68</v>
      </c>
      <c r="E13" s="56">
        <v>2.74336</v>
      </c>
      <c r="F13" s="56" t="s">
        <v>13</v>
      </c>
      <c r="G13" s="266">
        <v>8634.75</v>
      </c>
      <c r="H13" s="109">
        <f>G13/G$53</f>
        <v>1.976514763791411E-4</v>
      </c>
      <c r="I13" s="57"/>
      <c r="J13" s="36" t="s">
        <v>80</v>
      </c>
      <c r="K13" s="802">
        <v>179</v>
      </c>
      <c r="L13" s="60">
        <v>22560.68</v>
      </c>
      <c r="M13" s="60">
        <v>2.7052</v>
      </c>
      <c r="N13" s="60" t="s">
        <v>13</v>
      </c>
      <c r="O13" s="266">
        <v>8174</v>
      </c>
      <c r="P13" s="109">
        <f>O13/O$53</f>
        <v>2.3661343999618545E-4</v>
      </c>
      <c r="Q13" s="57"/>
      <c r="R13" s="36" t="s">
        <v>80</v>
      </c>
      <c r="S13" s="59">
        <v>12</v>
      </c>
      <c r="T13" s="60">
        <v>318</v>
      </c>
      <c r="U13" s="60">
        <v>3.8159999999999999E-2</v>
      </c>
      <c r="V13" s="60" t="s">
        <v>13</v>
      </c>
      <c r="W13" s="266">
        <v>460.75</v>
      </c>
      <c r="X13" s="109">
        <f>W13/W$53</f>
        <v>5.0405049752785113E-5</v>
      </c>
      <c r="Y13" s="57"/>
      <c r="Z13" s="36" t="s">
        <v>80</v>
      </c>
      <c r="AA13" s="59">
        <v>148</v>
      </c>
      <c r="AB13" s="60">
        <v>21129.68</v>
      </c>
      <c r="AC13" s="60">
        <v>2.53348</v>
      </c>
      <c r="AD13" s="60" t="s">
        <v>13</v>
      </c>
      <c r="AE13" s="266">
        <v>6514</v>
      </c>
      <c r="AF13" s="109">
        <f>AE13/AE$53</f>
        <v>2.2144093389695832E-4</v>
      </c>
    </row>
    <row r="14" spans="1:32">
      <c r="A14" s="36" t="s">
        <v>85</v>
      </c>
      <c r="B14" s="36" t="s">
        <v>80</v>
      </c>
      <c r="C14" s="423">
        <v>3</v>
      </c>
      <c r="D14" s="56">
        <v>141</v>
      </c>
      <c r="E14" s="56">
        <v>3.1962999999999998E-2</v>
      </c>
      <c r="F14" s="56" t="s">
        <v>13</v>
      </c>
      <c r="G14" s="266">
        <v>100.5</v>
      </c>
      <c r="H14" s="109">
        <f>G14/G$53</f>
        <v>2.3004688469386702E-6</v>
      </c>
      <c r="I14" s="57"/>
      <c r="J14" s="36" t="s">
        <v>80</v>
      </c>
      <c r="K14" s="802">
        <v>3</v>
      </c>
      <c r="L14" s="60">
        <v>141</v>
      </c>
      <c r="M14" s="60">
        <v>3.1962999999999998E-2</v>
      </c>
      <c r="N14" s="60" t="s">
        <v>13</v>
      </c>
      <c r="O14" s="266">
        <v>100.5</v>
      </c>
      <c r="P14" s="109">
        <f>O14/O$53</f>
        <v>2.909181639297362E-6</v>
      </c>
      <c r="Q14" s="57"/>
      <c r="R14" s="36" t="s">
        <v>80</v>
      </c>
      <c r="S14" s="803">
        <v>0</v>
      </c>
      <c r="T14" s="804">
        <v>0</v>
      </c>
      <c r="U14" s="804">
        <v>0</v>
      </c>
      <c r="V14" s="56" t="s">
        <v>13</v>
      </c>
      <c r="W14" s="266">
        <v>0</v>
      </c>
      <c r="X14" s="109">
        <f>W14/W$53</f>
        <v>0</v>
      </c>
      <c r="Y14" s="57"/>
      <c r="Z14" s="36" t="s">
        <v>80</v>
      </c>
      <c r="AA14" s="59">
        <v>2</v>
      </c>
      <c r="AB14" s="60">
        <v>94</v>
      </c>
      <c r="AC14" s="60">
        <v>2.6353000000000001E-2</v>
      </c>
      <c r="AD14" s="60" t="s">
        <v>13</v>
      </c>
      <c r="AE14" s="266">
        <v>67</v>
      </c>
      <c r="AF14" s="109">
        <f>AE14/AE$53</f>
        <v>2.2776393262352174E-6</v>
      </c>
    </row>
    <row r="15" spans="1:32">
      <c r="A15" s="36" t="s">
        <v>86</v>
      </c>
      <c r="B15" s="36" t="s">
        <v>83</v>
      </c>
      <c r="C15" s="423">
        <v>1</v>
      </c>
      <c r="D15" s="56">
        <v>26.3</v>
      </c>
      <c r="E15" s="56">
        <v>5.3E-3</v>
      </c>
      <c r="F15" s="56" t="s">
        <v>13</v>
      </c>
      <c r="G15" s="266">
        <v>112</v>
      </c>
      <c r="H15" s="109">
        <f>G15/G$53</f>
        <v>2.5637065756928462E-6</v>
      </c>
      <c r="I15" s="57"/>
      <c r="J15" s="36" t="s">
        <v>83</v>
      </c>
      <c r="K15" s="802">
        <v>1</v>
      </c>
      <c r="L15" s="60">
        <v>26.3</v>
      </c>
      <c r="M15" s="60">
        <v>5.3E-3</v>
      </c>
      <c r="N15" s="60" t="s">
        <v>13</v>
      </c>
      <c r="O15" s="266">
        <v>112</v>
      </c>
      <c r="P15" s="109">
        <f>O15/O$53</f>
        <v>3.242073070659747E-6</v>
      </c>
      <c r="Q15" s="57"/>
      <c r="R15" s="36" t="s">
        <v>83</v>
      </c>
      <c r="S15" s="803">
        <v>0</v>
      </c>
      <c r="T15" s="804">
        <v>0</v>
      </c>
      <c r="U15" s="804">
        <v>0</v>
      </c>
      <c r="V15" s="56" t="s">
        <v>13</v>
      </c>
      <c r="W15" s="266">
        <v>0</v>
      </c>
      <c r="X15" s="109">
        <f>W15/W$53</f>
        <v>0</v>
      </c>
      <c r="Y15" s="57"/>
      <c r="Z15" s="36" t="s">
        <v>83</v>
      </c>
      <c r="AA15" s="59">
        <v>1</v>
      </c>
      <c r="AB15" s="60">
        <v>26.3</v>
      </c>
      <c r="AC15" s="60">
        <v>5.3E-3</v>
      </c>
      <c r="AD15" s="60" t="s">
        <v>13</v>
      </c>
      <c r="AE15" s="266">
        <v>112</v>
      </c>
      <c r="AF15" s="109">
        <f t="shared" ref="AF15:AF16" si="0">AE15/AE$53</f>
        <v>3.8073970826618563E-6</v>
      </c>
    </row>
    <row r="16" spans="1:32">
      <c r="A16" s="36" t="s">
        <v>87</v>
      </c>
      <c r="B16" s="36" t="s">
        <v>83</v>
      </c>
      <c r="C16" s="803">
        <v>0</v>
      </c>
      <c r="D16" s="804">
        <v>0</v>
      </c>
      <c r="E16" s="804">
        <v>0</v>
      </c>
      <c r="F16" s="56" t="s">
        <v>13</v>
      </c>
      <c r="G16" s="804">
        <v>0</v>
      </c>
      <c r="H16" s="109">
        <f>G16/G$53</f>
        <v>0</v>
      </c>
      <c r="I16" s="57"/>
      <c r="J16" s="36" t="s">
        <v>83</v>
      </c>
      <c r="K16" s="805">
        <v>0</v>
      </c>
      <c r="L16" s="806">
        <v>0</v>
      </c>
      <c r="M16" s="806">
        <v>0</v>
      </c>
      <c r="N16" s="60" t="s">
        <v>13</v>
      </c>
      <c r="O16" s="266">
        <v>0</v>
      </c>
      <c r="P16" s="109">
        <f t="shared" ref="P16:P17" si="1">O16/O$53</f>
        <v>0</v>
      </c>
      <c r="Q16" s="57"/>
      <c r="R16" s="36" t="s">
        <v>83</v>
      </c>
      <c r="S16" s="803">
        <v>0</v>
      </c>
      <c r="T16" s="804">
        <v>0</v>
      </c>
      <c r="U16" s="804">
        <v>0</v>
      </c>
      <c r="V16" s="56" t="s">
        <v>13</v>
      </c>
      <c r="W16" s="266">
        <v>0</v>
      </c>
      <c r="X16" s="109">
        <f>W16/W$53</f>
        <v>0</v>
      </c>
      <c r="Y16" s="57"/>
      <c r="Z16" s="36" t="s">
        <v>83</v>
      </c>
      <c r="AA16" s="803">
        <v>0</v>
      </c>
      <c r="AB16" s="804">
        <v>0</v>
      </c>
      <c r="AC16" s="804">
        <v>0</v>
      </c>
      <c r="AD16" s="56" t="s">
        <v>13</v>
      </c>
      <c r="AE16" s="266">
        <v>0</v>
      </c>
      <c r="AF16" s="109">
        <f t="shared" si="0"/>
        <v>0</v>
      </c>
    </row>
    <row r="17" spans="1:32">
      <c r="A17" s="36" t="s">
        <v>88</v>
      </c>
      <c r="B17" s="36" t="s">
        <v>83</v>
      </c>
      <c r="C17" s="423">
        <v>14</v>
      </c>
      <c r="D17" s="56">
        <v>651</v>
      </c>
      <c r="E17" s="56">
        <v>0.13239999999999999</v>
      </c>
      <c r="F17" s="56" t="s">
        <v>13</v>
      </c>
      <c r="G17" s="266">
        <v>1204</v>
      </c>
      <c r="H17" s="109">
        <f>G17/G$53</f>
        <v>2.7559845688698098E-5</v>
      </c>
      <c r="I17" s="57"/>
      <c r="J17" s="36" t="s">
        <v>83</v>
      </c>
      <c r="K17" s="802">
        <v>14</v>
      </c>
      <c r="L17" s="60">
        <v>651</v>
      </c>
      <c r="M17" s="60">
        <v>0.13239999999999999</v>
      </c>
      <c r="N17" s="60" t="s">
        <v>13</v>
      </c>
      <c r="O17" s="266">
        <v>1204</v>
      </c>
      <c r="P17" s="109">
        <f t="shared" si="1"/>
        <v>3.4852285509592277E-5</v>
      </c>
      <c r="Q17" s="57"/>
      <c r="R17" s="36" t="s">
        <v>83</v>
      </c>
      <c r="S17" s="803">
        <v>0</v>
      </c>
      <c r="T17" s="804">
        <v>0</v>
      </c>
      <c r="U17" s="804">
        <v>0</v>
      </c>
      <c r="V17" s="56" t="s">
        <v>13</v>
      </c>
      <c r="W17" s="266">
        <v>0</v>
      </c>
      <c r="X17" s="109">
        <f>W17/W$53</f>
        <v>0</v>
      </c>
      <c r="Y17" s="57"/>
      <c r="Z17" s="36" t="s">
        <v>83</v>
      </c>
      <c r="AA17" s="59">
        <v>13</v>
      </c>
      <c r="AB17" s="60">
        <v>613.70000000000005</v>
      </c>
      <c r="AC17" s="60">
        <v>0.12479999999999999</v>
      </c>
      <c r="AD17" s="60" t="s">
        <v>13</v>
      </c>
      <c r="AE17" s="266">
        <v>1118</v>
      </c>
      <c r="AF17" s="109">
        <f>AE17/AE$53</f>
        <v>3.8005981592999597E-5</v>
      </c>
    </row>
    <row r="18" spans="1:32" ht="13">
      <c r="A18" s="32" t="s">
        <v>16</v>
      </c>
      <c r="B18" s="57"/>
      <c r="C18" s="424"/>
      <c r="D18" s="111"/>
      <c r="E18" s="111"/>
      <c r="F18" s="111"/>
      <c r="G18" s="111"/>
      <c r="H18" s="58"/>
      <c r="I18" s="57"/>
      <c r="J18" s="57"/>
      <c r="K18" s="424"/>
      <c r="L18" s="111"/>
      <c r="M18" s="111"/>
      <c r="N18" s="111"/>
      <c r="O18" s="111"/>
      <c r="P18" s="58"/>
      <c r="Q18" s="57"/>
      <c r="R18" s="57"/>
      <c r="S18" s="110"/>
      <c r="T18" s="111"/>
      <c r="U18" s="111"/>
      <c r="V18" s="111"/>
      <c r="W18" s="111"/>
      <c r="X18" s="58"/>
      <c r="Y18" s="57"/>
      <c r="Z18" s="57"/>
      <c r="AA18" s="110"/>
      <c r="AB18" s="111"/>
      <c r="AC18" s="111"/>
      <c r="AD18" s="111"/>
      <c r="AE18" s="111"/>
      <c r="AF18" s="58"/>
    </row>
    <row r="19" spans="1:32" s="242" customFormat="1">
      <c r="A19" s="36" t="s">
        <v>89</v>
      </c>
      <c r="B19" s="36" t="s">
        <v>80</v>
      </c>
      <c r="C19" s="423">
        <v>421</v>
      </c>
      <c r="D19" s="56">
        <v>12417.399977999999</v>
      </c>
      <c r="E19" s="56">
        <v>1.6216999999999999</v>
      </c>
      <c r="F19" s="56" t="s">
        <v>13</v>
      </c>
      <c r="G19" s="266">
        <v>48892.82</v>
      </c>
      <c r="H19" s="109">
        <f>G19/G$53</f>
        <v>1.1191682512336314E-3</v>
      </c>
      <c r="I19" s="57"/>
      <c r="J19" s="36" t="s">
        <v>80</v>
      </c>
      <c r="K19" s="427">
        <v>388</v>
      </c>
      <c r="L19" s="62">
        <v>11290.399982000001</v>
      </c>
      <c r="M19" s="62">
        <v>1.4864599999999999</v>
      </c>
      <c r="N19" s="62" t="s">
        <v>13</v>
      </c>
      <c r="O19" s="266">
        <v>45441.7</v>
      </c>
      <c r="P19" s="109">
        <f>O19/O$53</f>
        <v>1.3154045701339197E-3</v>
      </c>
      <c r="Q19" s="57"/>
      <c r="R19" s="36" t="s">
        <v>80</v>
      </c>
      <c r="S19" s="61">
        <v>33</v>
      </c>
      <c r="T19" s="62">
        <v>1126.999996</v>
      </c>
      <c r="U19" s="62">
        <v>0.13524</v>
      </c>
      <c r="V19" s="62" t="s">
        <v>13</v>
      </c>
      <c r="W19" s="266">
        <v>3451.12</v>
      </c>
      <c r="X19" s="109">
        <f>W19/W$53</f>
        <v>3.7754503592584213E-4</v>
      </c>
      <c r="Y19" s="57"/>
      <c r="Z19" s="36" t="s">
        <v>80</v>
      </c>
      <c r="AA19" s="61">
        <v>382</v>
      </c>
      <c r="AB19" s="62">
        <v>8595.3999870000007</v>
      </c>
      <c r="AC19" s="62">
        <v>1.16306</v>
      </c>
      <c r="AD19" s="62" t="s">
        <v>13</v>
      </c>
      <c r="AE19" s="266">
        <v>42874.11</v>
      </c>
      <c r="AF19" s="109">
        <f>AE19/AE$53</f>
        <v>1.4574889404975315E-3</v>
      </c>
    </row>
    <row r="20" spans="1:32">
      <c r="A20" s="35" t="s">
        <v>90</v>
      </c>
      <c r="B20" s="35" t="s">
        <v>80</v>
      </c>
      <c r="C20" s="423">
        <v>1</v>
      </c>
      <c r="D20" s="56">
        <v>215</v>
      </c>
      <c r="E20" s="56">
        <v>2.58E-2</v>
      </c>
      <c r="F20" s="56" t="s">
        <v>13</v>
      </c>
      <c r="G20" s="266">
        <v>3159</v>
      </c>
      <c r="H20" s="109">
        <f>G20/G$53</f>
        <v>7.2310259576908041E-5</v>
      </c>
      <c r="I20" s="57"/>
      <c r="J20" s="35" t="s">
        <v>80</v>
      </c>
      <c r="K20" s="428">
        <v>1</v>
      </c>
      <c r="L20" s="65">
        <v>215</v>
      </c>
      <c r="M20" s="65">
        <v>2.58E-2</v>
      </c>
      <c r="N20" s="65" t="s">
        <v>13</v>
      </c>
      <c r="O20" s="266">
        <v>3159</v>
      </c>
      <c r="P20" s="109">
        <f>O20/O$53</f>
        <v>9.1443828841197687E-5</v>
      </c>
      <c r="Q20" s="57"/>
      <c r="R20" s="35" t="s">
        <v>80</v>
      </c>
      <c r="S20" s="803">
        <v>0</v>
      </c>
      <c r="T20" s="804">
        <v>0</v>
      </c>
      <c r="U20" s="804">
        <v>0</v>
      </c>
      <c r="V20" s="56" t="s">
        <v>13</v>
      </c>
      <c r="W20" s="266">
        <v>0</v>
      </c>
      <c r="X20" s="109">
        <f>W20/W$53</f>
        <v>0</v>
      </c>
      <c r="Y20" s="57"/>
      <c r="Z20" s="35" t="s">
        <v>80</v>
      </c>
      <c r="AA20" s="803">
        <v>0</v>
      </c>
      <c r="AB20" s="804">
        <v>0</v>
      </c>
      <c r="AC20" s="804">
        <v>0</v>
      </c>
      <c r="AD20" s="56" t="s">
        <v>13</v>
      </c>
      <c r="AE20" s="266">
        <v>0</v>
      </c>
      <c r="AF20" s="109"/>
    </row>
    <row r="21" spans="1:32" ht="13">
      <c r="A21" s="32" t="s">
        <v>91</v>
      </c>
      <c r="B21" s="57"/>
      <c r="C21" s="424"/>
      <c r="D21" s="111"/>
      <c r="E21" s="111"/>
      <c r="F21" s="111"/>
      <c r="G21" s="111"/>
      <c r="H21" s="58"/>
      <c r="I21" s="57"/>
      <c r="J21" s="57"/>
      <c r="K21" s="424"/>
      <c r="L21" s="111"/>
      <c r="M21" s="111"/>
      <c r="N21" s="111"/>
      <c r="O21" s="111"/>
      <c r="P21" s="58"/>
      <c r="Q21" s="57"/>
      <c r="R21" s="57"/>
      <c r="S21" s="110"/>
      <c r="T21" s="111"/>
      <c r="U21" s="111"/>
      <c r="V21" s="111"/>
      <c r="W21" s="111"/>
      <c r="X21" s="58"/>
      <c r="Y21" s="57"/>
      <c r="Z21" s="57"/>
      <c r="AA21" s="110"/>
      <c r="AB21" s="111"/>
      <c r="AC21" s="111"/>
      <c r="AD21" s="111"/>
      <c r="AE21" s="111"/>
      <c r="AF21" s="58"/>
    </row>
    <row r="22" spans="1:32">
      <c r="A22" s="36" t="s">
        <v>92</v>
      </c>
      <c r="B22" s="36" t="s">
        <v>83</v>
      </c>
      <c r="C22" s="803">
        <v>3268</v>
      </c>
      <c r="D22" s="804">
        <v>940959.02211599995</v>
      </c>
      <c r="E22" s="804">
        <v>0</v>
      </c>
      <c r="F22" s="56" t="s">
        <v>13</v>
      </c>
      <c r="G22" s="266">
        <v>1055627.8999999999</v>
      </c>
      <c r="H22" s="109">
        <f>G22/G$53</f>
        <v>2.416357311352527E-2</v>
      </c>
      <c r="I22" s="57"/>
      <c r="J22" s="36" t="s">
        <v>83</v>
      </c>
      <c r="K22" s="805">
        <v>2402</v>
      </c>
      <c r="L22" s="806">
        <v>688135.52279700001</v>
      </c>
      <c r="M22" s="806">
        <v>0</v>
      </c>
      <c r="N22" s="67" t="s">
        <v>13</v>
      </c>
      <c r="O22" s="266">
        <v>775969.86</v>
      </c>
      <c r="P22" s="109">
        <f t="shared" ref="P22:P34" si="2">O22/O$53</f>
        <v>2.2462062381692981E-2</v>
      </c>
      <c r="Q22" s="57"/>
      <c r="R22" s="36" t="s">
        <v>83</v>
      </c>
      <c r="S22" s="807">
        <v>866</v>
      </c>
      <c r="T22" s="806">
        <v>252823.499319</v>
      </c>
      <c r="U22" s="806">
        <v>0</v>
      </c>
      <c r="V22" s="67" t="s">
        <v>13</v>
      </c>
      <c r="W22" s="266">
        <v>279658.03999999998</v>
      </c>
      <c r="X22" s="109">
        <f t="shared" ref="X22:X34" si="3">W22/W$53</f>
        <v>3.0593982463301941E-2</v>
      </c>
      <c r="Y22" s="57"/>
      <c r="Z22" s="36" t="s">
        <v>83</v>
      </c>
      <c r="AA22" s="807">
        <v>2124</v>
      </c>
      <c r="AB22" s="806">
        <v>567179.30982800003</v>
      </c>
      <c r="AC22" s="806">
        <v>0</v>
      </c>
      <c r="AD22" s="67" t="s">
        <v>13</v>
      </c>
      <c r="AE22" s="266">
        <v>678690.82</v>
      </c>
      <c r="AF22" s="109">
        <f t="shared" ref="AF22:AF34" si="4">AE22/AE$53</f>
        <v>2.3071834358012345E-2</v>
      </c>
    </row>
    <row r="23" spans="1:32">
      <c r="A23" s="36" t="s">
        <v>93</v>
      </c>
      <c r="B23" s="36" t="s">
        <v>83</v>
      </c>
      <c r="C23" s="803">
        <v>0</v>
      </c>
      <c r="D23" s="804">
        <v>0</v>
      </c>
      <c r="E23" s="804">
        <v>0</v>
      </c>
      <c r="F23" s="56" t="s">
        <v>13</v>
      </c>
      <c r="G23" s="804">
        <v>0</v>
      </c>
      <c r="H23" s="109">
        <f t="shared" ref="H23:H34" si="5">G23/G$53</f>
        <v>0</v>
      </c>
      <c r="I23" s="57"/>
      <c r="J23" s="36" t="s">
        <v>83</v>
      </c>
      <c r="K23" s="805">
        <v>0</v>
      </c>
      <c r="L23" s="806">
        <v>0</v>
      </c>
      <c r="M23" s="806">
        <v>0</v>
      </c>
      <c r="N23" s="67" t="s">
        <v>13</v>
      </c>
      <c r="O23" s="266">
        <v>0</v>
      </c>
      <c r="P23" s="109">
        <f t="shared" si="2"/>
        <v>0</v>
      </c>
      <c r="Q23" s="57"/>
      <c r="R23" s="36" t="s">
        <v>83</v>
      </c>
      <c r="S23" s="807">
        <v>0</v>
      </c>
      <c r="T23" s="806">
        <v>0</v>
      </c>
      <c r="U23" s="806">
        <v>0</v>
      </c>
      <c r="V23" s="67" t="s">
        <v>13</v>
      </c>
      <c r="W23" s="266">
        <v>0</v>
      </c>
      <c r="X23" s="109">
        <f t="shared" si="3"/>
        <v>0</v>
      </c>
      <c r="Y23" s="57"/>
      <c r="Z23" s="36" t="s">
        <v>83</v>
      </c>
      <c r="AA23" s="807">
        <v>0</v>
      </c>
      <c r="AB23" s="806">
        <v>0</v>
      </c>
      <c r="AC23" s="806">
        <v>0</v>
      </c>
      <c r="AD23" s="67" t="s">
        <v>13</v>
      </c>
      <c r="AE23" s="266">
        <v>0</v>
      </c>
      <c r="AF23" s="109">
        <f t="shared" si="4"/>
        <v>0</v>
      </c>
    </row>
    <row r="24" spans="1:32">
      <c r="A24" s="36" t="s">
        <v>94</v>
      </c>
      <c r="B24" s="36" t="s">
        <v>80</v>
      </c>
      <c r="C24" s="803">
        <v>0</v>
      </c>
      <c r="D24" s="804">
        <v>0</v>
      </c>
      <c r="E24" s="804">
        <v>0</v>
      </c>
      <c r="F24" s="56" t="s">
        <v>13</v>
      </c>
      <c r="G24" s="804">
        <v>0</v>
      </c>
      <c r="H24" s="109">
        <f t="shared" si="5"/>
        <v>0</v>
      </c>
      <c r="I24" s="57"/>
      <c r="J24" s="36" t="s">
        <v>80</v>
      </c>
      <c r="K24" s="805">
        <v>0</v>
      </c>
      <c r="L24" s="806">
        <v>0</v>
      </c>
      <c r="M24" s="806">
        <v>0</v>
      </c>
      <c r="N24" s="67" t="s">
        <v>13</v>
      </c>
      <c r="O24" s="266">
        <v>0</v>
      </c>
      <c r="P24" s="109">
        <f t="shared" si="2"/>
        <v>0</v>
      </c>
      <c r="Q24" s="57"/>
      <c r="R24" s="36" t="s">
        <v>80</v>
      </c>
      <c r="S24" s="807">
        <v>0</v>
      </c>
      <c r="T24" s="806">
        <v>0</v>
      </c>
      <c r="U24" s="806">
        <v>0</v>
      </c>
      <c r="V24" s="67" t="s">
        <v>13</v>
      </c>
      <c r="W24" s="266">
        <v>0</v>
      </c>
      <c r="X24" s="109">
        <f t="shared" si="3"/>
        <v>0</v>
      </c>
      <c r="Y24" s="57"/>
      <c r="Z24" s="36" t="s">
        <v>80</v>
      </c>
      <c r="AA24" s="807">
        <v>0</v>
      </c>
      <c r="AB24" s="806">
        <v>0</v>
      </c>
      <c r="AC24" s="806">
        <v>0</v>
      </c>
      <c r="AD24" s="67" t="s">
        <v>13</v>
      </c>
      <c r="AE24" s="266">
        <v>0</v>
      </c>
      <c r="AF24" s="109">
        <f t="shared" si="4"/>
        <v>0</v>
      </c>
    </row>
    <row r="25" spans="1:32">
      <c r="A25" s="36" t="s">
        <v>95</v>
      </c>
      <c r="B25" s="36" t="s">
        <v>80</v>
      </c>
      <c r="C25" s="803">
        <v>228</v>
      </c>
      <c r="D25" s="804">
        <v>-37695.650006999997</v>
      </c>
      <c r="E25" s="804">
        <v>-5.6542000000000003</v>
      </c>
      <c r="F25" s="56" t="s">
        <v>13</v>
      </c>
      <c r="G25" s="266">
        <v>245447.06</v>
      </c>
      <c r="H25" s="109">
        <f t="shared" si="5"/>
        <v>5.6183414438078262E-3</v>
      </c>
      <c r="I25" s="57"/>
      <c r="J25" s="36" t="s">
        <v>80</v>
      </c>
      <c r="K25" s="805">
        <v>169</v>
      </c>
      <c r="L25" s="806">
        <v>-27835.650003999999</v>
      </c>
      <c r="M25" s="806">
        <v>-4.1752000000000002</v>
      </c>
      <c r="N25" s="67" t="s">
        <v>13</v>
      </c>
      <c r="O25" s="266">
        <v>180723.11499999999</v>
      </c>
      <c r="P25" s="109">
        <f t="shared" si="2"/>
        <v>5.2314066463146833E-3</v>
      </c>
      <c r="Q25" s="57"/>
      <c r="R25" s="36" t="s">
        <v>80</v>
      </c>
      <c r="S25" s="807">
        <v>59</v>
      </c>
      <c r="T25" s="806">
        <v>-9860.0000029999992</v>
      </c>
      <c r="U25" s="806">
        <v>-1.4790000000000001</v>
      </c>
      <c r="V25" s="67" t="s">
        <v>13</v>
      </c>
      <c r="W25" s="266">
        <v>64723.945</v>
      </c>
      <c r="X25" s="109">
        <f t="shared" si="3"/>
        <v>7.0806590730798204E-3</v>
      </c>
      <c r="Y25" s="57"/>
      <c r="Z25" s="36" t="s">
        <v>80</v>
      </c>
      <c r="AA25" s="807">
        <v>142</v>
      </c>
      <c r="AB25" s="806">
        <v>-23585.650005</v>
      </c>
      <c r="AC25" s="806">
        <v>-3.5377000000000001</v>
      </c>
      <c r="AD25" s="67" t="s">
        <v>13</v>
      </c>
      <c r="AE25" s="266">
        <v>147040.935</v>
      </c>
      <c r="AF25" s="109">
        <f t="shared" si="4"/>
        <v>4.9986002406327825E-3</v>
      </c>
    </row>
    <row r="26" spans="1:32">
      <c r="A26" s="36" t="s">
        <v>96</v>
      </c>
      <c r="B26" s="36" t="s">
        <v>80</v>
      </c>
      <c r="C26" s="803">
        <v>2981</v>
      </c>
      <c r="D26" s="804">
        <v>1021179</v>
      </c>
      <c r="E26" s="804">
        <v>153.17685</v>
      </c>
      <c r="F26" s="56" t="s">
        <v>13</v>
      </c>
      <c r="G26" s="266">
        <v>14215846.4475</v>
      </c>
      <c r="H26" s="109">
        <f t="shared" si="5"/>
        <v>0.32540409836156731</v>
      </c>
      <c r="I26" s="57"/>
      <c r="J26" s="36" t="s">
        <v>80</v>
      </c>
      <c r="K26" s="805">
        <v>2260</v>
      </c>
      <c r="L26" s="806">
        <v>779678</v>
      </c>
      <c r="M26" s="806">
        <v>116.9517</v>
      </c>
      <c r="N26" s="67" t="s">
        <v>13</v>
      </c>
      <c r="O26" s="266">
        <v>10625794.3925</v>
      </c>
      <c r="P26" s="109">
        <f t="shared" si="2"/>
        <v>0.30758573084188923</v>
      </c>
      <c r="Q26" s="57"/>
      <c r="R26" s="36" t="s">
        <v>80</v>
      </c>
      <c r="S26" s="807">
        <v>721</v>
      </c>
      <c r="T26" s="806">
        <v>241501</v>
      </c>
      <c r="U26" s="806">
        <v>36.225149999999999</v>
      </c>
      <c r="V26" s="67" t="s">
        <v>13</v>
      </c>
      <c r="W26" s="266">
        <v>3590052.0550000002</v>
      </c>
      <c r="X26" s="109">
        <f t="shared" si="3"/>
        <v>0.39274390113372426</v>
      </c>
      <c r="Y26" s="57"/>
      <c r="Z26" s="36" t="s">
        <v>80</v>
      </c>
      <c r="AA26" s="807">
        <v>1044</v>
      </c>
      <c r="AB26" s="806">
        <v>385603</v>
      </c>
      <c r="AC26" s="806">
        <v>57.840449999999997</v>
      </c>
      <c r="AD26" s="67" t="s">
        <v>13</v>
      </c>
      <c r="AE26" s="266">
        <v>4772993.2</v>
      </c>
      <c r="AF26" s="109">
        <f t="shared" si="4"/>
        <v>0.16225607486825783</v>
      </c>
    </row>
    <row r="27" spans="1:32">
      <c r="A27" s="36" t="s">
        <v>97</v>
      </c>
      <c r="B27" s="36" t="s">
        <v>80</v>
      </c>
      <c r="C27" s="803">
        <v>145</v>
      </c>
      <c r="D27" s="804">
        <v>180670</v>
      </c>
      <c r="E27" s="804">
        <v>81.301500000000004</v>
      </c>
      <c r="F27" s="56" t="s">
        <v>13</v>
      </c>
      <c r="G27" s="266">
        <v>597490.66749999998</v>
      </c>
      <c r="H27" s="109">
        <f t="shared" si="5"/>
        <v>1.3676703153436231E-2</v>
      </c>
      <c r="I27" s="57"/>
      <c r="J27" s="36" t="s">
        <v>80</v>
      </c>
      <c r="K27" s="805">
        <v>140</v>
      </c>
      <c r="L27" s="806">
        <v>173795</v>
      </c>
      <c r="M27" s="806">
        <v>78.207750000000004</v>
      </c>
      <c r="N27" s="67" t="s">
        <v>13</v>
      </c>
      <c r="O27" s="266">
        <v>570873.98250000004</v>
      </c>
      <c r="P27" s="109">
        <f t="shared" si="2"/>
        <v>1.6525135405388695E-2</v>
      </c>
      <c r="Q27" s="57"/>
      <c r="R27" s="36" t="s">
        <v>80</v>
      </c>
      <c r="S27" s="807">
        <v>5</v>
      </c>
      <c r="T27" s="806">
        <v>6875</v>
      </c>
      <c r="U27" s="806">
        <v>3.09375</v>
      </c>
      <c r="V27" s="67" t="s">
        <v>13</v>
      </c>
      <c r="W27" s="266">
        <v>26616.685000000001</v>
      </c>
      <c r="X27" s="109">
        <f t="shared" si="3"/>
        <v>2.9118075565473887E-3</v>
      </c>
      <c r="Y27" s="57"/>
      <c r="Z27" s="36" t="s">
        <v>80</v>
      </c>
      <c r="AA27" s="807">
        <v>27</v>
      </c>
      <c r="AB27" s="806">
        <v>38517</v>
      </c>
      <c r="AC27" s="806">
        <v>17.332650000000001</v>
      </c>
      <c r="AD27" s="67" t="s">
        <v>13</v>
      </c>
      <c r="AE27" s="266">
        <v>124363.375</v>
      </c>
      <c r="AF27" s="109">
        <f t="shared" si="4"/>
        <v>4.2276852782587712E-3</v>
      </c>
    </row>
    <row r="28" spans="1:32">
      <c r="A28" s="36" t="s">
        <v>98</v>
      </c>
      <c r="B28" s="36" t="s">
        <v>83</v>
      </c>
      <c r="C28" s="803">
        <v>0</v>
      </c>
      <c r="D28" s="804">
        <v>0</v>
      </c>
      <c r="E28" s="804">
        <v>0</v>
      </c>
      <c r="F28" s="56" t="s">
        <v>13</v>
      </c>
      <c r="G28" s="804">
        <v>0</v>
      </c>
      <c r="H28" s="109">
        <f t="shared" si="5"/>
        <v>0</v>
      </c>
      <c r="I28" s="57"/>
      <c r="J28" s="36" t="s">
        <v>83</v>
      </c>
      <c r="K28" s="805">
        <v>0</v>
      </c>
      <c r="L28" s="806">
        <v>0</v>
      </c>
      <c r="M28" s="806">
        <v>0</v>
      </c>
      <c r="N28" s="67" t="s">
        <v>13</v>
      </c>
      <c r="O28" s="266">
        <v>0</v>
      </c>
      <c r="P28" s="109">
        <f t="shared" si="2"/>
        <v>0</v>
      </c>
      <c r="Q28" s="57"/>
      <c r="R28" s="36" t="s">
        <v>83</v>
      </c>
      <c r="S28" s="807">
        <v>0</v>
      </c>
      <c r="T28" s="806">
        <v>0</v>
      </c>
      <c r="U28" s="806">
        <v>0</v>
      </c>
      <c r="V28" s="67" t="s">
        <v>13</v>
      </c>
      <c r="W28" s="266">
        <v>0</v>
      </c>
      <c r="X28" s="109">
        <f t="shared" si="3"/>
        <v>0</v>
      </c>
      <c r="Y28" s="57"/>
      <c r="Z28" s="36" t="s">
        <v>83</v>
      </c>
      <c r="AA28" s="807">
        <v>0</v>
      </c>
      <c r="AB28" s="806">
        <v>0</v>
      </c>
      <c r="AC28" s="806">
        <v>0</v>
      </c>
      <c r="AD28" s="67" t="s">
        <v>13</v>
      </c>
      <c r="AE28" s="266">
        <v>0</v>
      </c>
      <c r="AF28" s="109">
        <f t="shared" si="4"/>
        <v>0</v>
      </c>
    </row>
    <row r="29" spans="1:32">
      <c r="A29" s="36" t="s">
        <v>99</v>
      </c>
      <c r="B29" s="36" t="s">
        <v>80</v>
      </c>
      <c r="C29" s="803">
        <v>3839</v>
      </c>
      <c r="D29" s="804">
        <v>2152917.5099999998</v>
      </c>
      <c r="E29" s="804">
        <v>322.94159999999999</v>
      </c>
      <c r="F29" s="56" t="s">
        <v>13</v>
      </c>
      <c r="G29" s="266">
        <v>4066720.73</v>
      </c>
      <c r="H29" s="109">
        <f t="shared" si="5"/>
        <v>9.3088202473280465E-2</v>
      </c>
      <c r="I29" s="57"/>
      <c r="J29" s="36" t="s">
        <v>80</v>
      </c>
      <c r="K29" s="805">
        <v>3244</v>
      </c>
      <c r="L29" s="806">
        <v>1819122.51</v>
      </c>
      <c r="M29" s="806">
        <v>272.87234999999998</v>
      </c>
      <c r="N29" s="67" t="s">
        <v>13</v>
      </c>
      <c r="O29" s="266">
        <v>3436972.8125</v>
      </c>
      <c r="P29" s="109">
        <f t="shared" si="2"/>
        <v>9.9490330357106624E-2</v>
      </c>
      <c r="Q29" s="57"/>
      <c r="R29" s="36" t="s">
        <v>80</v>
      </c>
      <c r="S29" s="807">
        <v>595</v>
      </c>
      <c r="T29" s="806">
        <v>333795</v>
      </c>
      <c r="U29" s="806">
        <v>50.069249999999997</v>
      </c>
      <c r="V29" s="67" t="s">
        <v>13</v>
      </c>
      <c r="W29" s="266">
        <v>629747.91749999998</v>
      </c>
      <c r="X29" s="109">
        <f t="shared" si="3"/>
        <v>6.8893055047857435E-2</v>
      </c>
      <c r="Y29" s="57"/>
      <c r="Z29" s="36" t="s">
        <v>80</v>
      </c>
      <c r="AA29" s="807">
        <v>2951</v>
      </c>
      <c r="AB29" s="806">
        <v>1654858.28</v>
      </c>
      <c r="AC29" s="806">
        <v>248.23075</v>
      </c>
      <c r="AD29" s="67" t="s">
        <v>13</v>
      </c>
      <c r="AE29" s="266">
        <v>3127825.1724999999</v>
      </c>
      <c r="AF29" s="109">
        <f t="shared" si="4"/>
        <v>0.10632921818618586</v>
      </c>
    </row>
    <row r="30" spans="1:32">
      <c r="A30" s="36" t="s">
        <v>100</v>
      </c>
      <c r="B30" s="36" t="s">
        <v>80</v>
      </c>
      <c r="C30" s="803">
        <v>3063</v>
      </c>
      <c r="D30" s="804">
        <v>0</v>
      </c>
      <c r="E30" s="804">
        <v>0</v>
      </c>
      <c r="F30" s="56" t="s">
        <v>13</v>
      </c>
      <c r="G30" s="266">
        <v>657130</v>
      </c>
      <c r="H30" s="109">
        <f t="shared" si="5"/>
        <v>1.5041861625759287E-2</v>
      </c>
      <c r="I30" s="57"/>
      <c r="J30" s="36" t="s">
        <v>80</v>
      </c>
      <c r="K30" s="805">
        <v>2354</v>
      </c>
      <c r="L30" s="806">
        <v>0</v>
      </c>
      <c r="M30" s="806">
        <v>0</v>
      </c>
      <c r="N30" s="67" t="s">
        <v>13</v>
      </c>
      <c r="O30" s="266">
        <v>517170</v>
      </c>
      <c r="P30" s="109">
        <f t="shared" si="2"/>
        <v>1.4970561874581262E-2</v>
      </c>
      <c r="Q30" s="57"/>
      <c r="R30" s="36" t="s">
        <v>80</v>
      </c>
      <c r="S30" s="807">
        <v>709</v>
      </c>
      <c r="T30" s="806">
        <v>0</v>
      </c>
      <c r="U30" s="806">
        <v>0</v>
      </c>
      <c r="V30" s="67" t="s">
        <v>13</v>
      </c>
      <c r="W30" s="266">
        <v>139960</v>
      </c>
      <c r="X30" s="109">
        <f t="shared" si="3"/>
        <v>1.5311320159305055E-2</v>
      </c>
      <c r="Y30" s="57"/>
      <c r="Z30" s="36" t="s">
        <v>80</v>
      </c>
      <c r="AA30" s="807">
        <v>1047</v>
      </c>
      <c r="AB30" s="806">
        <v>0</v>
      </c>
      <c r="AC30" s="806">
        <v>0</v>
      </c>
      <c r="AD30" s="67" t="s">
        <v>13</v>
      </c>
      <c r="AE30" s="266">
        <v>251390</v>
      </c>
      <c r="AF30" s="109">
        <f t="shared" si="4"/>
        <v>8.5459067197353935E-3</v>
      </c>
    </row>
    <row r="31" spans="1:32">
      <c r="A31" s="36" t="s">
        <v>101</v>
      </c>
      <c r="B31" s="36" t="s">
        <v>80</v>
      </c>
      <c r="C31" s="803">
        <v>345</v>
      </c>
      <c r="D31" s="804">
        <v>49913</v>
      </c>
      <c r="E31" s="804">
        <v>24.929331999999999</v>
      </c>
      <c r="F31" s="56" t="s">
        <v>13</v>
      </c>
      <c r="G31" s="266">
        <v>126713.56</v>
      </c>
      <c r="H31" s="109">
        <f t="shared" si="5"/>
        <v>2.9005034553700893E-3</v>
      </c>
      <c r="I31" s="57"/>
      <c r="J31" s="36" t="s">
        <v>80</v>
      </c>
      <c r="K31" s="805">
        <v>258</v>
      </c>
      <c r="L31" s="806">
        <v>37224</v>
      </c>
      <c r="M31" s="806">
        <v>18.569429</v>
      </c>
      <c r="N31" s="67" t="s">
        <v>13</v>
      </c>
      <c r="O31" s="266">
        <v>95807.12</v>
      </c>
      <c r="P31" s="109">
        <f t="shared" si="2"/>
        <v>2.7733364618702395E-3</v>
      </c>
      <c r="Q31" s="57"/>
      <c r="R31" s="36" t="s">
        <v>80</v>
      </c>
      <c r="S31" s="807">
        <v>87</v>
      </c>
      <c r="T31" s="806">
        <v>12689</v>
      </c>
      <c r="U31" s="806">
        <v>6.3599030000000001</v>
      </c>
      <c r="V31" s="67" t="s">
        <v>13</v>
      </c>
      <c r="W31" s="266">
        <v>30906.44</v>
      </c>
      <c r="X31" s="109">
        <f t="shared" si="3"/>
        <v>3.3810974408713355E-3</v>
      </c>
      <c r="Y31" s="57"/>
      <c r="Z31" s="36" t="s">
        <v>80</v>
      </c>
      <c r="AA31" s="807">
        <v>230</v>
      </c>
      <c r="AB31" s="806">
        <v>35641</v>
      </c>
      <c r="AC31" s="806">
        <v>16.875321</v>
      </c>
      <c r="AD31" s="67" t="s">
        <v>13</v>
      </c>
      <c r="AE31" s="266">
        <v>83780.160000000003</v>
      </c>
      <c r="AF31" s="109">
        <f t="shared" si="4"/>
        <v>2.8480744354369958E-3</v>
      </c>
    </row>
    <row r="32" spans="1:32" ht="13">
      <c r="A32" s="32" t="s">
        <v>102</v>
      </c>
      <c r="B32" s="57"/>
      <c r="C32" s="424"/>
      <c r="D32" s="111"/>
      <c r="E32" s="111"/>
      <c r="F32" s="111"/>
      <c r="G32" s="112"/>
      <c r="H32" s="58"/>
      <c r="I32" s="57"/>
      <c r="J32" s="57"/>
      <c r="K32" s="424"/>
      <c r="L32" s="111"/>
      <c r="M32" s="111"/>
      <c r="N32" s="111"/>
      <c r="O32" s="112"/>
      <c r="P32" s="58"/>
      <c r="Q32" s="57"/>
      <c r="R32" s="57"/>
      <c r="S32" s="110"/>
      <c r="T32" s="111"/>
      <c r="U32" s="111"/>
      <c r="V32" s="111"/>
      <c r="W32" s="112"/>
      <c r="X32" s="58"/>
      <c r="Y32" s="57"/>
      <c r="Z32" s="57"/>
      <c r="AA32" s="110"/>
      <c r="AB32" s="111"/>
      <c r="AC32" s="111"/>
      <c r="AD32" s="111"/>
      <c r="AE32" s="112"/>
      <c r="AF32" s="58"/>
    </row>
    <row r="33" spans="1:32" ht="14.5">
      <c r="A33" s="36" t="s">
        <v>103</v>
      </c>
      <c r="B33" s="36" t="s">
        <v>80</v>
      </c>
      <c r="C33" s="423">
        <v>0</v>
      </c>
      <c r="D33" s="56">
        <v>0</v>
      </c>
      <c r="E33" s="56">
        <v>0</v>
      </c>
      <c r="F33" s="56" t="s">
        <v>13</v>
      </c>
      <c r="G33" s="266">
        <v>0</v>
      </c>
      <c r="H33" s="109">
        <f t="shared" si="5"/>
        <v>0</v>
      </c>
      <c r="I33" s="57"/>
      <c r="J33" s="36" t="s">
        <v>80</v>
      </c>
      <c r="K33" s="429">
        <v>0</v>
      </c>
      <c r="L33" s="69">
        <v>0</v>
      </c>
      <c r="M33" s="69">
        <v>0</v>
      </c>
      <c r="N33" s="69" t="s">
        <v>13</v>
      </c>
      <c r="O33" s="266">
        <v>0</v>
      </c>
      <c r="P33" s="109">
        <f t="shared" si="2"/>
        <v>0</v>
      </c>
      <c r="Q33" s="57"/>
      <c r="R33" s="36" t="s">
        <v>80</v>
      </c>
      <c r="S33" s="68">
        <v>0</v>
      </c>
      <c r="T33" s="69">
        <v>0</v>
      </c>
      <c r="U33" s="69">
        <v>0</v>
      </c>
      <c r="V33" s="69" t="s">
        <v>13</v>
      </c>
      <c r="W33" s="266">
        <v>0</v>
      </c>
      <c r="X33" s="109">
        <f t="shared" si="3"/>
        <v>0</v>
      </c>
      <c r="Y33" s="57"/>
      <c r="Z33" s="36" t="s">
        <v>80</v>
      </c>
      <c r="AA33" s="68">
        <v>0</v>
      </c>
      <c r="AB33" s="69">
        <v>0</v>
      </c>
      <c r="AC33" s="69">
        <v>0</v>
      </c>
      <c r="AD33" s="69" t="s">
        <v>13</v>
      </c>
      <c r="AE33" s="266">
        <v>0</v>
      </c>
      <c r="AF33" s="109">
        <f t="shared" si="4"/>
        <v>0</v>
      </c>
    </row>
    <row r="34" spans="1:32">
      <c r="A34" s="36" t="s">
        <v>104</v>
      </c>
      <c r="B34" s="36" t="s">
        <v>80</v>
      </c>
      <c r="C34" s="423">
        <v>0</v>
      </c>
      <c r="D34" s="56">
        <v>0</v>
      </c>
      <c r="E34" s="56">
        <v>0</v>
      </c>
      <c r="F34" s="56" t="s">
        <v>13</v>
      </c>
      <c r="G34" s="266">
        <v>0</v>
      </c>
      <c r="H34" s="109">
        <f t="shared" si="5"/>
        <v>0</v>
      </c>
      <c r="I34" s="57"/>
      <c r="J34" s="36" t="s">
        <v>80</v>
      </c>
      <c r="K34" s="429">
        <v>0</v>
      </c>
      <c r="L34" s="69">
        <v>0</v>
      </c>
      <c r="M34" s="69">
        <v>0</v>
      </c>
      <c r="N34" s="69" t="s">
        <v>13</v>
      </c>
      <c r="O34" s="266">
        <v>0</v>
      </c>
      <c r="P34" s="109">
        <f t="shared" si="2"/>
        <v>0</v>
      </c>
      <c r="Q34" s="57"/>
      <c r="R34" s="36" t="s">
        <v>80</v>
      </c>
      <c r="S34" s="68">
        <v>0</v>
      </c>
      <c r="T34" s="69">
        <v>0</v>
      </c>
      <c r="U34" s="69">
        <v>0</v>
      </c>
      <c r="V34" s="69" t="s">
        <v>13</v>
      </c>
      <c r="W34" s="266">
        <v>0</v>
      </c>
      <c r="X34" s="109">
        <f t="shared" si="3"/>
        <v>0</v>
      </c>
      <c r="Y34" s="57"/>
      <c r="Z34" s="36" t="s">
        <v>80</v>
      </c>
      <c r="AA34" s="68">
        <v>0</v>
      </c>
      <c r="AB34" s="69">
        <v>0</v>
      </c>
      <c r="AC34" s="69">
        <v>0</v>
      </c>
      <c r="AD34" s="69" t="s">
        <v>13</v>
      </c>
      <c r="AE34" s="266">
        <v>0</v>
      </c>
      <c r="AF34" s="109">
        <f t="shared" si="4"/>
        <v>0</v>
      </c>
    </row>
    <row r="35" spans="1:32" ht="13">
      <c r="A35" s="32" t="s">
        <v>105</v>
      </c>
      <c r="B35" s="57"/>
      <c r="C35" s="424"/>
      <c r="D35" s="111"/>
      <c r="E35" s="111"/>
      <c r="F35" s="111"/>
      <c r="G35" s="111"/>
      <c r="H35" s="58"/>
      <c r="I35" s="57"/>
      <c r="J35" s="57"/>
      <c r="K35" s="424"/>
      <c r="L35" s="111"/>
      <c r="M35" s="111"/>
      <c r="N35" s="111"/>
      <c r="O35" s="111"/>
      <c r="P35" s="58"/>
      <c r="Q35" s="57"/>
      <c r="R35" s="57"/>
      <c r="S35" s="110"/>
      <c r="T35" s="111"/>
      <c r="U35" s="111"/>
      <c r="V35" s="111"/>
      <c r="W35" s="111"/>
      <c r="X35" s="58"/>
      <c r="Y35" s="57"/>
      <c r="Z35" s="57"/>
      <c r="AA35" s="110"/>
      <c r="AB35" s="111"/>
      <c r="AC35" s="111"/>
      <c r="AD35" s="111"/>
      <c r="AE35" s="111"/>
      <c r="AF35" s="58"/>
    </row>
    <row r="36" spans="1:32">
      <c r="A36" s="36" t="s">
        <v>106</v>
      </c>
      <c r="B36" s="36" t="s">
        <v>83</v>
      </c>
      <c r="C36" s="803">
        <v>249</v>
      </c>
      <c r="D36" s="804">
        <v>4222.47</v>
      </c>
      <c r="E36" s="804">
        <v>0.53600000000000003</v>
      </c>
      <c r="F36" s="56" t="s">
        <v>13</v>
      </c>
      <c r="G36" s="266">
        <v>1761.4871000000001</v>
      </c>
      <c r="H36" s="109">
        <f t="shared" ref="H36:H46" si="6">G36/G$53</f>
        <v>4.0320857689893947E-5</v>
      </c>
      <c r="I36" s="57"/>
      <c r="J36" s="36" t="s">
        <v>83</v>
      </c>
      <c r="K36" s="808">
        <v>156</v>
      </c>
      <c r="L36" s="809">
        <v>2646.21</v>
      </c>
      <c r="M36" s="809">
        <v>0.33589999999999998</v>
      </c>
      <c r="N36" s="71" t="s">
        <v>13</v>
      </c>
      <c r="O36" s="266">
        <v>1100.7443000000001</v>
      </c>
      <c r="P36" s="109">
        <f t="shared" ref="P36:P46" si="7">O36/O$53</f>
        <v>3.1863334399216193E-5</v>
      </c>
      <c r="Q36" s="57"/>
      <c r="R36" s="36" t="s">
        <v>83</v>
      </c>
      <c r="S36" s="70">
        <v>93</v>
      </c>
      <c r="T36" s="71">
        <v>1576.26</v>
      </c>
      <c r="U36" s="71">
        <v>0.2001</v>
      </c>
      <c r="V36" s="71" t="s">
        <v>13</v>
      </c>
      <c r="W36" s="266">
        <v>660.74279999999999</v>
      </c>
      <c r="X36" s="109">
        <f t="shared" ref="X36:X46" si="8">W36/W$53</f>
        <v>7.2283827906227988E-5</v>
      </c>
      <c r="Y36" s="57"/>
      <c r="Z36" s="36" t="s">
        <v>83</v>
      </c>
      <c r="AA36" s="810">
        <v>249</v>
      </c>
      <c r="AB36" s="809">
        <v>4222.47</v>
      </c>
      <c r="AC36" s="809">
        <v>0.53600000000000003</v>
      </c>
      <c r="AD36" s="71" t="s">
        <v>13</v>
      </c>
      <c r="AE36" s="266">
        <v>1761.4871000000001</v>
      </c>
      <c r="AF36" s="109">
        <f t="shared" ref="AF36:AF46" si="9">AE36/AE$53</f>
        <v>5.9881078979343693E-5</v>
      </c>
    </row>
    <row r="37" spans="1:32">
      <c r="A37" s="36" t="s">
        <v>107</v>
      </c>
      <c r="B37" s="36" t="s">
        <v>83</v>
      </c>
      <c r="C37" s="803">
        <v>8</v>
      </c>
      <c r="D37" s="804">
        <v>280</v>
      </c>
      <c r="E37" s="804">
        <v>3.5999999999999997E-2</v>
      </c>
      <c r="F37" s="56" t="s">
        <v>13</v>
      </c>
      <c r="G37" s="266">
        <v>720</v>
      </c>
      <c r="H37" s="109">
        <f t="shared" si="6"/>
        <v>1.6480970843739725E-5</v>
      </c>
      <c r="I37" s="57"/>
      <c r="J37" s="36" t="s">
        <v>83</v>
      </c>
      <c r="K37" s="808">
        <v>8</v>
      </c>
      <c r="L37" s="809">
        <v>280</v>
      </c>
      <c r="M37" s="809">
        <v>3.5999999999999997E-2</v>
      </c>
      <c r="N37" s="71" t="s">
        <v>13</v>
      </c>
      <c r="O37" s="266">
        <v>720</v>
      </c>
      <c r="P37" s="109">
        <f t="shared" si="7"/>
        <v>2.0841898311384086E-5</v>
      </c>
      <c r="Q37" s="57"/>
      <c r="R37" s="36" t="s">
        <v>83</v>
      </c>
      <c r="S37" s="807">
        <v>0</v>
      </c>
      <c r="T37" s="806">
        <v>0</v>
      </c>
      <c r="U37" s="806">
        <v>0</v>
      </c>
      <c r="V37" s="71" t="s">
        <v>13</v>
      </c>
      <c r="W37" s="266">
        <v>0</v>
      </c>
      <c r="X37" s="109">
        <f t="shared" si="8"/>
        <v>0</v>
      </c>
      <c r="Y37" s="57"/>
      <c r="Z37" s="36" t="s">
        <v>83</v>
      </c>
      <c r="AA37" s="810">
        <v>8</v>
      </c>
      <c r="AB37" s="809">
        <v>280</v>
      </c>
      <c r="AC37" s="809">
        <v>3.5999999999999997E-2</v>
      </c>
      <c r="AD37" s="71" t="s">
        <v>13</v>
      </c>
      <c r="AE37" s="266">
        <v>720</v>
      </c>
      <c r="AF37" s="109">
        <f t="shared" si="9"/>
        <v>2.4476124102826219E-5</v>
      </c>
    </row>
    <row r="38" spans="1:32">
      <c r="A38" s="36" t="s">
        <v>108</v>
      </c>
      <c r="B38" s="36" t="s">
        <v>83</v>
      </c>
      <c r="C38" s="803">
        <v>147</v>
      </c>
      <c r="D38" s="804">
        <v>2146.8908999999999</v>
      </c>
      <c r="E38" s="804">
        <v>0</v>
      </c>
      <c r="F38" s="56" t="s">
        <v>13</v>
      </c>
      <c r="G38" s="266">
        <v>14388.07</v>
      </c>
      <c r="H38" s="109">
        <f t="shared" si="6"/>
        <v>3.2934633634400863E-4</v>
      </c>
      <c r="I38" s="57"/>
      <c r="J38" s="36" t="s">
        <v>83</v>
      </c>
      <c r="K38" s="808">
        <v>96</v>
      </c>
      <c r="L38" s="809">
        <v>1402.0512000000001</v>
      </c>
      <c r="M38" s="809">
        <v>0</v>
      </c>
      <c r="N38" s="71" t="s">
        <v>13</v>
      </c>
      <c r="O38" s="266">
        <v>9550.26</v>
      </c>
      <c r="P38" s="109">
        <f t="shared" si="7"/>
        <v>2.764521496767764E-4</v>
      </c>
      <c r="Q38" s="57"/>
      <c r="R38" s="36" t="s">
        <v>83</v>
      </c>
      <c r="S38" s="70">
        <v>51</v>
      </c>
      <c r="T38" s="71">
        <v>744.83969999999999</v>
      </c>
      <c r="U38" s="806">
        <v>0</v>
      </c>
      <c r="V38" s="71" t="s">
        <v>13</v>
      </c>
      <c r="W38" s="266">
        <v>4837.8100000000004</v>
      </c>
      <c r="X38" s="109">
        <f t="shared" si="8"/>
        <v>5.29245911545353E-4</v>
      </c>
      <c r="Y38" s="57"/>
      <c r="Z38" s="36" t="s">
        <v>83</v>
      </c>
      <c r="AA38" s="810">
        <v>72</v>
      </c>
      <c r="AB38" s="809">
        <v>1051.5383999999999</v>
      </c>
      <c r="AC38" s="809">
        <v>0</v>
      </c>
      <c r="AD38" s="71" t="s">
        <v>13</v>
      </c>
      <c r="AE38" s="266">
        <v>6730.11</v>
      </c>
      <c r="AF38" s="109">
        <f t="shared" si="9"/>
        <v>2.2878751053565522E-4</v>
      </c>
    </row>
    <row r="39" spans="1:32">
      <c r="A39" s="36" t="s">
        <v>109</v>
      </c>
      <c r="B39" s="36" t="s">
        <v>83</v>
      </c>
      <c r="C39" s="803">
        <v>252017</v>
      </c>
      <c r="D39" s="804">
        <v>9794674.1201060005</v>
      </c>
      <c r="E39" s="804">
        <v>1194.3913339999999</v>
      </c>
      <c r="F39" s="56" t="s">
        <v>13</v>
      </c>
      <c r="G39" s="266">
        <v>2281818.9775999999</v>
      </c>
      <c r="H39" s="109">
        <f t="shared" si="6"/>
        <v>5.2231377834052205E-2</v>
      </c>
      <c r="I39" s="57"/>
      <c r="J39" s="36" t="s">
        <v>83</v>
      </c>
      <c r="K39" s="808">
        <v>198646</v>
      </c>
      <c r="L39" s="809">
        <v>7714647.3703300003</v>
      </c>
      <c r="M39" s="809">
        <v>940.20139500000005</v>
      </c>
      <c r="N39" s="71" t="s">
        <v>13</v>
      </c>
      <c r="O39" s="266">
        <v>1798414.9528999999</v>
      </c>
      <c r="P39" s="109">
        <f t="shared" si="7"/>
        <v>5.2058863291686665E-2</v>
      </c>
      <c r="Q39" s="57"/>
      <c r="R39" s="36" t="s">
        <v>83</v>
      </c>
      <c r="S39" s="70">
        <v>53371</v>
      </c>
      <c r="T39" s="71">
        <v>2080026.7497759999</v>
      </c>
      <c r="U39" s="71">
        <v>254.18993900000001</v>
      </c>
      <c r="V39" s="71" t="s">
        <v>13</v>
      </c>
      <c r="W39" s="266">
        <v>483404.02470000001</v>
      </c>
      <c r="X39" s="109">
        <f t="shared" si="8"/>
        <v>5.2883350875095096E-2</v>
      </c>
      <c r="Y39" s="57"/>
      <c r="Z39" s="36" t="s">
        <v>83</v>
      </c>
      <c r="AA39" s="810">
        <v>233846</v>
      </c>
      <c r="AB39" s="809">
        <v>9055204.9113439992</v>
      </c>
      <c r="AC39" s="809">
        <v>1099.4766549999999</v>
      </c>
      <c r="AD39" s="71" t="s">
        <v>13</v>
      </c>
      <c r="AE39" s="266">
        <v>2112140.4670000002</v>
      </c>
      <c r="AF39" s="109">
        <f t="shared" si="9"/>
        <v>7.1801405823462949E-2</v>
      </c>
    </row>
    <row r="40" spans="1:32">
      <c r="A40" s="36" t="s">
        <v>110</v>
      </c>
      <c r="B40" s="36" t="s">
        <v>83</v>
      </c>
      <c r="C40" s="803">
        <v>4114</v>
      </c>
      <c r="D40" s="804">
        <v>89206.214940000005</v>
      </c>
      <c r="E40" s="804">
        <v>11.034094</v>
      </c>
      <c r="F40" s="56" t="s">
        <v>13</v>
      </c>
      <c r="G40" s="266">
        <v>34196.518199999999</v>
      </c>
      <c r="H40" s="109">
        <f t="shared" si="6"/>
        <v>7.8276641584946506E-4</v>
      </c>
      <c r="I40" s="57"/>
      <c r="J40" s="36" t="s">
        <v>83</v>
      </c>
      <c r="K40" s="808">
        <v>3350</v>
      </c>
      <c r="L40" s="809">
        <v>72615.448008000007</v>
      </c>
      <c r="M40" s="809">
        <v>9.0186460000000004</v>
      </c>
      <c r="N40" s="71" t="s">
        <v>13</v>
      </c>
      <c r="O40" s="266">
        <v>27834.408299999999</v>
      </c>
      <c r="P40" s="109">
        <f t="shared" si="7"/>
        <v>8.057248713140905E-4</v>
      </c>
      <c r="Q40" s="57"/>
      <c r="R40" s="36" t="s">
        <v>83</v>
      </c>
      <c r="S40" s="70">
        <v>764</v>
      </c>
      <c r="T40" s="71">
        <v>16590.766931999999</v>
      </c>
      <c r="U40" s="71">
        <v>2.0154480000000001</v>
      </c>
      <c r="V40" s="71" t="s">
        <v>13</v>
      </c>
      <c r="W40" s="266">
        <v>6362.1099000000004</v>
      </c>
      <c r="X40" s="109">
        <f t="shared" si="8"/>
        <v>6.9600101148602656E-4</v>
      </c>
      <c r="Y40" s="57"/>
      <c r="Z40" s="36" t="s">
        <v>83</v>
      </c>
      <c r="AA40" s="810">
        <v>3983</v>
      </c>
      <c r="AB40" s="809">
        <v>86302.012247999999</v>
      </c>
      <c r="AC40" s="809">
        <v>10.687951</v>
      </c>
      <c r="AD40" s="71" t="s">
        <v>13</v>
      </c>
      <c r="AE40" s="266">
        <v>33141.786999999997</v>
      </c>
      <c r="AF40" s="109">
        <f t="shared" si="9"/>
        <v>1.126642349446434E-3</v>
      </c>
    </row>
    <row r="41" spans="1:32">
      <c r="A41" s="36" t="s">
        <v>111</v>
      </c>
      <c r="B41" s="36" t="s">
        <v>83</v>
      </c>
      <c r="C41" s="803">
        <v>20202</v>
      </c>
      <c r="D41" s="804">
        <v>1449306.67808</v>
      </c>
      <c r="E41" s="804">
        <v>174.868718</v>
      </c>
      <c r="F41" s="56" t="s">
        <v>13</v>
      </c>
      <c r="G41" s="266">
        <v>1298215.2427000001</v>
      </c>
      <c r="H41" s="109">
        <f t="shared" si="6"/>
        <v>2.9716454949773877E-2</v>
      </c>
      <c r="I41" s="57"/>
      <c r="J41" s="36" t="s">
        <v>83</v>
      </c>
      <c r="K41" s="808">
        <v>16221</v>
      </c>
      <c r="L41" s="809">
        <v>1163518.7078799999</v>
      </c>
      <c r="M41" s="809">
        <v>140.47520800000001</v>
      </c>
      <c r="N41" s="71" t="s">
        <v>13</v>
      </c>
      <c r="O41" s="266">
        <v>1042234.1318</v>
      </c>
      <c r="P41" s="109">
        <f t="shared" si="7"/>
        <v>3.0169635821707331E-2</v>
      </c>
      <c r="Q41" s="57"/>
      <c r="R41" s="36" t="s">
        <v>83</v>
      </c>
      <c r="S41" s="70">
        <v>3981</v>
      </c>
      <c r="T41" s="71">
        <v>285787.97019999998</v>
      </c>
      <c r="U41" s="71">
        <v>34.393509999999999</v>
      </c>
      <c r="V41" s="71" t="s">
        <v>13</v>
      </c>
      <c r="W41" s="266">
        <v>255981.1109</v>
      </c>
      <c r="X41" s="109">
        <f t="shared" si="8"/>
        <v>2.8003777820266314E-2</v>
      </c>
      <c r="Y41" s="57"/>
      <c r="Z41" s="36" t="s">
        <v>83</v>
      </c>
      <c r="AA41" s="810">
        <v>19357</v>
      </c>
      <c r="AB41" s="809">
        <v>1385095.2208</v>
      </c>
      <c r="AC41" s="809">
        <v>167.355615</v>
      </c>
      <c r="AD41" s="71" t="s">
        <v>13</v>
      </c>
      <c r="AE41" s="266">
        <v>1243759.9875</v>
      </c>
      <c r="AF41" s="109">
        <f t="shared" si="9"/>
        <v>4.2281144178027204E-2</v>
      </c>
    </row>
    <row r="42" spans="1:32">
      <c r="A42" s="36" t="s">
        <v>112</v>
      </c>
      <c r="B42" s="36" t="s">
        <v>83</v>
      </c>
      <c r="C42" s="803">
        <v>2</v>
      </c>
      <c r="D42" s="804">
        <v>171.4</v>
      </c>
      <c r="E42" s="804">
        <v>2.1999999999999999E-2</v>
      </c>
      <c r="F42" s="56" t="s">
        <v>13</v>
      </c>
      <c r="G42" s="266">
        <v>123.7084</v>
      </c>
      <c r="H42" s="109">
        <f t="shared" si="6"/>
        <v>2.8317146298967935E-6</v>
      </c>
      <c r="I42" s="57"/>
      <c r="J42" s="36" t="s">
        <v>83</v>
      </c>
      <c r="K42" s="808">
        <v>1</v>
      </c>
      <c r="L42" s="809">
        <v>85.7</v>
      </c>
      <c r="M42" s="809">
        <v>1.0999999999999999E-2</v>
      </c>
      <c r="N42" s="71" t="s">
        <v>13</v>
      </c>
      <c r="O42" s="266">
        <v>61.811900000000001</v>
      </c>
      <c r="P42" s="109">
        <f t="shared" si="7"/>
        <v>1.7892740753242252E-6</v>
      </c>
      <c r="Q42" s="57"/>
      <c r="R42" s="36" t="s">
        <v>83</v>
      </c>
      <c r="S42" s="70">
        <v>1</v>
      </c>
      <c r="T42" s="71">
        <v>85.7</v>
      </c>
      <c r="U42" s="71">
        <v>1.0999999999999999E-2</v>
      </c>
      <c r="V42" s="71" t="s">
        <v>13</v>
      </c>
      <c r="W42" s="266">
        <v>61.896500000000003</v>
      </c>
      <c r="X42" s="109">
        <f t="shared" si="8"/>
        <v>6.7713427282110991E-6</v>
      </c>
      <c r="Y42" s="57"/>
      <c r="Z42" s="36" t="s">
        <v>83</v>
      </c>
      <c r="AA42" s="810">
        <v>2</v>
      </c>
      <c r="AB42" s="809">
        <v>171.4</v>
      </c>
      <c r="AC42" s="809">
        <v>2.1999999999999999E-2</v>
      </c>
      <c r="AD42" s="71" t="s">
        <v>13</v>
      </c>
      <c r="AE42" s="266">
        <v>123.7084</v>
      </c>
      <c r="AF42" s="109">
        <f t="shared" si="9"/>
        <v>4.2054196541139818E-6</v>
      </c>
    </row>
    <row r="43" spans="1:32" ht="13">
      <c r="A43" s="32" t="s">
        <v>20</v>
      </c>
      <c r="B43" s="57"/>
      <c r="C43" s="424"/>
      <c r="D43" s="111"/>
      <c r="E43" s="111"/>
      <c r="F43" s="111"/>
      <c r="G43" s="111"/>
      <c r="H43" s="58"/>
      <c r="I43" s="57"/>
      <c r="J43" s="57"/>
      <c r="K43" s="424"/>
      <c r="L43" s="111"/>
      <c r="M43" s="111"/>
      <c r="N43" s="111"/>
      <c r="O43" s="111"/>
      <c r="P43" s="58"/>
      <c r="Q43" s="57"/>
      <c r="R43" s="57"/>
      <c r="S43" s="110"/>
      <c r="T43" s="111"/>
      <c r="U43" s="111"/>
      <c r="V43" s="111"/>
      <c r="W43" s="111"/>
      <c r="X43" s="58"/>
      <c r="Y43" s="57"/>
      <c r="Z43" s="57"/>
      <c r="AA43" s="110"/>
      <c r="AB43" s="111"/>
      <c r="AC43" s="111"/>
      <c r="AD43" s="111"/>
      <c r="AE43" s="111"/>
      <c r="AF43" s="58"/>
    </row>
    <row r="44" spans="1:32">
      <c r="A44" s="36" t="s">
        <v>113</v>
      </c>
      <c r="B44" s="36" t="s">
        <v>80</v>
      </c>
      <c r="C44" s="803">
        <v>917</v>
      </c>
      <c r="D44" s="804">
        <v>917917</v>
      </c>
      <c r="E44" s="804">
        <v>284.55426999999997</v>
      </c>
      <c r="F44" s="56" t="s">
        <v>13</v>
      </c>
      <c r="G44" s="266">
        <v>1095258.5903</v>
      </c>
      <c r="H44" s="109">
        <f t="shared" si="6"/>
        <v>2.5070729018180242E-2</v>
      </c>
      <c r="I44" s="57"/>
      <c r="J44" s="36" t="s">
        <v>80</v>
      </c>
      <c r="K44" s="430">
        <v>767</v>
      </c>
      <c r="L44" s="73">
        <v>767767</v>
      </c>
      <c r="M44" s="73">
        <v>238.00776999999999</v>
      </c>
      <c r="N44" s="73" t="s">
        <v>13</v>
      </c>
      <c r="O44" s="266">
        <v>917989.5577</v>
      </c>
      <c r="P44" s="109">
        <f t="shared" si="7"/>
        <v>2.657311807291091E-2</v>
      </c>
      <c r="Q44" s="57"/>
      <c r="R44" s="36" t="s">
        <v>80</v>
      </c>
      <c r="S44" s="811">
        <v>150</v>
      </c>
      <c r="T44" s="812">
        <v>150150</v>
      </c>
      <c r="U44" s="812">
        <v>46.546500000000002</v>
      </c>
      <c r="V44" s="73" t="s">
        <v>13</v>
      </c>
      <c r="W44" s="266">
        <v>177269.03260000001</v>
      </c>
      <c r="X44" s="109">
        <f t="shared" si="8"/>
        <v>1.9392847331158081E-2</v>
      </c>
      <c r="Y44" s="57"/>
      <c r="Z44" s="36" t="s">
        <v>80</v>
      </c>
      <c r="AA44" s="72">
        <v>783</v>
      </c>
      <c r="AB44" s="73">
        <v>783783</v>
      </c>
      <c r="AC44" s="73">
        <v>242.97273000000001</v>
      </c>
      <c r="AD44" s="73" t="s">
        <v>13</v>
      </c>
      <c r="AE44" s="266">
        <v>926438.4547</v>
      </c>
      <c r="AF44" s="109">
        <f t="shared" si="9"/>
        <v>3.1493920265094087E-2</v>
      </c>
    </row>
    <row r="45" spans="1:32">
      <c r="A45" s="36" t="s">
        <v>114</v>
      </c>
      <c r="B45" s="36" t="s">
        <v>80</v>
      </c>
      <c r="C45" s="803">
        <v>3839</v>
      </c>
      <c r="D45" s="804">
        <v>753.3</v>
      </c>
      <c r="E45" s="804">
        <v>0.1023</v>
      </c>
      <c r="F45" s="56" t="s">
        <v>13</v>
      </c>
      <c r="G45" s="266">
        <v>234978.5539</v>
      </c>
      <c r="H45" s="109">
        <f t="shared" si="6"/>
        <v>5.3787148551805884E-3</v>
      </c>
      <c r="I45" s="57"/>
      <c r="J45" s="36" t="s">
        <v>80</v>
      </c>
      <c r="K45" s="430">
        <v>3056</v>
      </c>
      <c r="L45" s="73">
        <v>473.85</v>
      </c>
      <c r="M45" s="73">
        <v>6.4350000000000004E-2</v>
      </c>
      <c r="N45" s="73" t="s">
        <v>13</v>
      </c>
      <c r="O45" s="266">
        <v>184443.06450000001</v>
      </c>
      <c r="P45" s="109">
        <f t="shared" si="7"/>
        <v>5.339088325762578E-3</v>
      </c>
      <c r="Q45" s="57"/>
      <c r="R45" s="36" t="s">
        <v>80</v>
      </c>
      <c r="S45" s="811">
        <v>783</v>
      </c>
      <c r="T45" s="812">
        <v>279.45</v>
      </c>
      <c r="U45" s="812">
        <v>3.7949999999999998E-2</v>
      </c>
      <c r="V45" s="73" t="s">
        <v>13</v>
      </c>
      <c r="W45" s="266">
        <v>50535.489399999999</v>
      </c>
      <c r="X45" s="109">
        <f t="shared" si="8"/>
        <v>5.5284728323132821E-3</v>
      </c>
      <c r="Y45" s="57"/>
      <c r="Z45" s="36" t="s">
        <v>80</v>
      </c>
      <c r="AA45" s="72">
        <v>3119</v>
      </c>
      <c r="AB45" s="73">
        <v>729</v>
      </c>
      <c r="AC45" s="73">
        <v>9.9000000000000005E-2</v>
      </c>
      <c r="AD45" s="73" t="s">
        <v>13</v>
      </c>
      <c r="AE45" s="266">
        <v>190766.35759999999</v>
      </c>
      <c r="AF45" s="109">
        <f t="shared" si="9"/>
        <v>6.4850292267523962E-3</v>
      </c>
    </row>
    <row r="46" spans="1:32">
      <c r="A46" s="36" t="s">
        <v>115</v>
      </c>
      <c r="B46" s="36" t="s">
        <v>83</v>
      </c>
      <c r="C46" s="803">
        <v>54394</v>
      </c>
      <c r="D46" s="804">
        <v>7591777.7000000002</v>
      </c>
      <c r="E46" s="804">
        <v>1547.2071000000001</v>
      </c>
      <c r="F46" s="56" t="s">
        <v>13</v>
      </c>
      <c r="G46" s="266">
        <v>3474828.2829999998</v>
      </c>
      <c r="H46" s="109">
        <f t="shared" si="6"/>
        <v>7.9539643915451624E-2</v>
      </c>
      <c r="I46" s="57"/>
      <c r="J46" s="36" t="s">
        <v>83</v>
      </c>
      <c r="K46" s="430">
        <v>44026</v>
      </c>
      <c r="L46" s="73">
        <v>6140962.0999999996</v>
      </c>
      <c r="M46" s="73">
        <v>1251.8991000000001</v>
      </c>
      <c r="N46" s="73" t="s">
        <v>13</v>
      </c>
      <c r="O46" s="266">
        <v>2811998.7067</v>
      </c>
      <c r="P46" s="109">
        <f t="shared" si="7"/>
        <v>8.1399154301090237E-2</v>
      </c>
      <c r="Q46" s="57">
        <v>490</v>
      </c>
      <c r="R46" s="36" t="s">
        <v>83</v>
      </c>
      <c r="S46" s="811">
        <v>10370</v>
      </c>
      <c r="T46" s="812">
        <v>1450815.6</v>
      </c>
      <c r="U46" s="812">
        <v>295.30799999999999</v>
      </c>
      <c r="V46" s="73" t="s">
        <v>13</v>
      </c>
      <c r="W46" s="266">
        <v>662829.57629999996</v>
      </c>
      <c r="X46" s="109">
        <f t="shared" si="8"/>
        <v>7.251211670324248E-2</v>
      </c>
      <c r="Y46" s="57"/>
      <c r="Z46" s="36" t="s">
        <v>83</v>
      </c>
      <c r="AA46" s="72">
        <v>51144</v>
      </c>
      <c r="AB46" s="73">
        <v>7115241.9000000004</v>
      </c>
      <c r="AC46" s="73">
        <v>1443.1757399999999</v>
      </c>
      <c r="AD46" s="73" t="s">
        <v>13</v>
      </c>
      <c r="AE46" s="266">
        <v>3267019.4232000001</v>
      </c>
      <c r="AF46" s="109">
        <f t="shared" si="9"/>
        <v>0.11106107340081518</v>
      </c>
    </row>
    <row r="47" spans="1:32" ht="13">
      <c r="A47" s="32" t="s">
        <v>116</v>
      </c>
      <c r="B47" s="57"/>
      <c r="C47" s="424"/>
      <c r="D47" s="111"/>
      <c r="E47" s="111"/>
      <c r="F47" s="111"/>
      <c r="G47" s="111"/>
      <c r="H47" s="58"/>
      <c r="I47" s="57"/>
      <c r="J47" s="57"/>
      <c r="K47" s="424"/>
      <c r="L47" s="111"/>
      <c r="M47" s="111"/>
      <c r="N47" s="111"/>
      <c r="O47" s="111"/>
      <c r="P47" s="58"/>
      <c r="Q47" s="57"/>
      <c r="R47" s="57"/>
      <c r="S47" s="110"/>
      <c r="T47" s="111"/>
      <c r="U47" s="111"/>
      <c r="V47" s="111"/>
      <c r="W47" s="111"/>
      <c r="X47" s="58"/>
      <c r="Y47" s="57"/>
      <c r="Z47" s="57"/>
      <c r="AA47" s="110"/>
      <c r="AB47" s="111"/>
      <c r="AC47" s="111"/>
      <c r="AD47" s="111"/>
      <c r="AE47" s="111"/>
      <c r="AF47" s="58"/>
    </row>
    <row r="48" spans="1:32">
      <c r="A48" s="36"/>
      <c r="B48" s="36"/>
      <c r="C48" s="425"/>
      <c r="D48" s="114"/>
      <c r="E48" s="114"/>
      <c r="F48" s="114"/>
      <c r="G48" s="114"/>
      <c r="H48" s="11"/>
      <c r="I48" s="57"/>
      <c r="J48" s="36"/>
      <c r="K48" s="425"/>
      <c r="L48" s="114"/>
      <c r="M48" s="114"/>
      <c r="N48" s="114"/>
      <c r="O48" s="114"/>
      <c r="P48" s="11"/>
      <c r="Q48" s="57"/>
      <c r="R48" s="36"/>
      <c r="S48" s="113"/>
      <c r="T48" s="114"/>
      <c r="U48" s="114"/>
      <c r="V48" s="114"/>
      <c r="W48" s="114"/>
      <c r="X48" s="11"/>
      <c r="Y48" s="57"/>
      <c r="Z48" s="36"/>
      <c r="AA48" s="113"/>
      <c r="AB48" s="114"/>
      <c r="AC48" s="114"/>
      <c r="AD48" s="114"/>
      <c r="AE48" s="114"/>
      <c r="AF48" s="11"/>
    </row>
    <row r="49" spans="1:32" ht="13">
      <c r="A49" s="32" t="s">
        <v>14</v>
      </c>
      <c r="B49" s="57"/>
      <c r="C49" s="424"/>
      <c r="D49" s="111"/>
      <c r="E49" s="111"/>
      <c r="F49" s="111"/>
      <c r="G49" s="111"/>
      <c r="H49" s="58"/>
      <c r="I49" s="57"/>
      <c r="J49" s="57"/>
      <c r="K49" s="424"/>
      <c r="L49" s="111"/>
      <c r="M49" s="111"/>
      <c r="N49" s="111"/>
      <c r="O49" s="111"/>
      <c r="P49" s="58"/>
      <c r="Q49" s="57"/>
      <c r="R49" s="57"/>
      <c r="S49" s="110"/>
      <c r="T49" s="111"/>
      <c r="U49" s="111"/>
      <c r="V49" s="111"/>
      <c r="W49" s="111"/>
      <c r="X49" s="58"/>
      <c r="Y49" s="57"/>
      <c r="Z49" s="57"/>
      <c r="AA49" s="110"/>
      <c r="AB49" s="111"/>
      <c r="AC49" s="111"/>
      <c r="AD49" s="111"/>
      <c r="AE49" s="111"/>
      <c r="AF49" s="58"/>
    </row>
    <row r="50" spans="1:32">
      <c r="A50" s="36" t="s">
        <v>117</v>
      </c>
      <c r="B50" s="36" t="s">
        <v>80</v>
      </c>
      <c r="C50" s="423">
        <v>69381</v>
      </c>
      <c r="D50" s="111"/>
      <c r="E50" s="111"/>
      <c r="F50" s="111" t="s">
        <v>13</v>
      </c>
      <c r="G50" s="266">
        <v>5058774</v>
      </c>
      <c r="H50" s="109">
        <f>G50/G53</f>
        <v>0.11579653722092859</v>
      </c>
      <c r="I50" s="57"/>
      <c r="J50" s="36" t="s">
        <v>80</v>
      </c>
      <c r="K50" s="813">
        <v>55252</v>
      </c>
      <c r="L50" s="111"/>
      <c r="M50" s="111"/>
      <c r="N50" s="111" t="s">
        <v>13</v>
      </c>
      <c r="O50" s="266">
        <v>4014069.5</v>
      </c>
      <c r="P50" s="109">
        <f t="shared" ref="P50:P51" si="10">O50/O$53</f>
        <v>0.11619559490809496</v>
      </c>
      <c r="Q50" s="57"/>
      <c r="R50" s="36" t="s">
        <v>80</v>
      </c>
      <c r="S50" s="75">
        <v>14129</v>
      </c>
      <c r="T50" s="111"/>
      <c r="U50" s="111"/>
      <c r="V50" s="111" t="s">
        <v>13</v>
      </c>
      <c r="W50" s="266">
        <v>1044704.5</v>
      </c>
      <c r="X50" s="109">
        <f t="shared" ref="X50:X51" si="11">W50/W$53</f>
        <v>0.11428840433957352</v>
      </c>
      <c r="Y50" s="57"/>
      <c r="Z50" s="36" t="s">
        <v>80</v>
      </c>
      <c r="AA50" s="75">
        <v>61699</v>
      </c>
      <c r="AB50" s="111"/>
      <c r="AC50" s="111"/>
      <c r="AD50" s="111" t="s">
        <v>13</v>
      </c>
      <c r="AE50" s="266">
        <v>4372857</v>
      </c>
      <c r="AF50" s="109">
        <f t="shared" ref="AF50:AF51" si="12">AE50/AE$53</f>
        <v>0.14865359807765605</v>
      </c>
    </row>
    <row r="51" spans="1:32">
      <c r="A51" s="36" t="s">
        <v>118</v>
      </c>
      <c r="B51" s="36" t="s">
        <v>80</v>
      </c>
      <c r="C51" s="423">
        <v>57169</v>
      </c>
      <c r="D51" s="111"/>
      <c r="E51" s="111"/>
      <c r="F51" s="111" t="s">
        <v>13</v>
      </c>
      <c r="G51" s="266">
        <v>1428440</v>
      </c>
      <c r="H51" s="109">
        <f>G51/G53</f>
        <v>3.2697330544488298E-2</v>
      </c>
      <c r="I51" s="57"/>
      <c r="J51" s="36" t="s">
        <v>80</v>
      </c>
      <c r="K51" s="813">
        <v>45582</v>
      </c>
      <c r="L51" s="111"/>
      <c r="M51" s="111"/>
      <c r="N51" s="111" t="s">
        <v>13</v>
      </c>
      <c r="O51" s="266">
        <v>1138965</v>
      </c>
      <c r="P51" s="109">
        <f t="shared" si="10"/>
        <v>3.2969712097535527E-2</v>
      </c>
      <c r="Q51" s="57"/>
      <c r="R51" s="36" t="s">
        <v>80</v>
      </c>
      <c r="S51" s="75">
        <v>11587</v>
      </c>
      <c r="T51" s="111"/>
      <c r="U51" s="111"/>
      <c r="V51" s="111" t="s">
        <v>13</v>
      </c>
      <c r="W51" s="266">
        <v>289475</v>
      </c>
      <c r="X51" s="109">
        <f t="shared" si="11"/>
        <v>3.1667936575556097E-2</v>
      </c>
      <c r="Y51" s="57"/>
      <c r="Z51" s="36" t="s">
        <v>80</v>
      </c>
      <c r="AA51" s="75">
        <v>50879</v>
      </c>
      <c r="AB51" s="111"/>
      <c r="AC51" s="111"/>
      <c r="AD51" s="111" t="s">
        <v>13</v>
      </c>
      <c r="AE51" s="266">
        <v>1271270</v>
      </c>
      <c r="AF51" s="109">
        <f t="shared" si="12"/>
        <v>4.3216336511388731E-2</v>
      </c>
    </row>
    <row r="52" spans="1:32">
      <c r="A52" s="57"/>
      <c r="B52" s="57"/>
      <c r="C52" s="420"/>
      <c r="D52" s="51"/>
      <c r="E52" s="111"/>
      <c r="F52" s="51"/>
      <c r="G52" s="51"/>
      <c r="H52" s="58"/>
      <c r="I52" s="57"/>
      <c r="J52" s="57"/>
      <c r="K52" s="420"/>
      <c r="L52" s="51"/>
      <c r="M52" s="111"/>
      <c r="N52" s="51"/>
      <c r="O52" s="51"/>
      <c r="P52" s="58"/>
      <c r="Q52" s="57"/>
      <c r="R52" s="57"/>
      <c r="S52" s="76"/>
      <c r="T52" s="51"/>
      <c r="U52" s="111"/>
      <c r="V52" s="51"/>
      <c r="W52" s="51"/>
      <c r="X52" s="58"/>
      <c r="Y52" s="57"/>
      <c r="Z52" s="57"/>
      <c r="AA52" s="76"/>
      <c r="AB52" s="51"/>
      <c r="AC52" s="111"/>
      <c r="AD52" s="51"/>
      <c r="AE52" s="51"/>
      <c r="AF52" s="58"/>
    </row>
    <row r="53" spans="1:32" ht="13">
      <c r="A53" s="31" t="s">
        <v>119</v>
      </c>
      <c r="B53" s="31"/>
      <c r="C53" s="419"/>
      <c r="D53" s="295">
        <f>SUM(D9:D52)</f>
        <v>28485377.156112999</v>
      </c>
      <c r="E53" s="295">
        <f>SUM(E9:E52)</f>
        <v>4308.9583810000004</v>
      </c>
      <c r="F53" s="421"/>
      <c r="G53" s="296">
        <f>SUM(G9:G52)</f>
        <v>43686746.783700004</v>
      </c>
      <c r="H53" s="419"/>
      <c r="I53" s="32"/>
      <c r="J53" s="31"/>
      <c r="K53" s="419"/>
      <c r="L53" s="864">
        <f>SUM(L9:L52)</f>
        <v>22892200.840192996</v>
      </c>
      <c r="M53" s="295">
        <f>SUM(M9:M52)</f>
        <v>3489.6577610000004</v>
      </c>
      <c r="N53" s="421"/>
      <c r="O53" s="296">
        <f>SUM(O9:O52)</f>
        <v>34545797.568100005</v>
      </c>
      <c r="P53" s="419"/>
      <c r="Q53" s="32"/>
      <c r="R53" s="31"/>
      <c r="S53" s="418"/>
      <c r="T53" s="295">
        <f>SUM(T9:T52)</f>
        <v>5593176.31592</v>
      </c>
      <c r="U53" s="295">
        <f t="shared" ref="U53:W53" si="13">SUM(U9:U52)</f>
        <v>819.30061999999998</v>
      </c>
      <c r="V53" s="295">
        <f t="shared" si="13"/>
        <v>0</v>
      </c>
      <c r="W53" s="296">
        <f t="shared" si="13"/>
        <v>9140949.2155999988</v>
      </c>
      <c r="X53" s="419"/>
      <c r="Y53" s="32"/>
      <c r="Z53" s="31"/>
      <c r="AA53" s="418"/>
      <c r="AB53" s="295">
        <f>SUM(AB9:AB52)</f>
        <v>24861553.992601998</v>
      </c>
      <c r="AC53" s="295">
        <f>SUM(AC9:AC52)</f>
        <v>3753.9085150000001</v>
      </c>
      <c r="AD53" s="295">
        <f>SUM(AD9:AD52)</f>
        <v>0</v>
      </c>
      <c r="AE53" s="297">
        <f>SUM(AE9:AE52)</f>
        <v>29416422.182499997</v>
      </c>
      <c r="AF53" s="431"/>
    </row>
    <row r="54" spans="1:32">
      <c r="A54" s="77"/>
      <c r="B54" s="77"/>
      <c r="C54" s="420"/>
      <c r="D54" s="51"/>
      <c r="E54" s="51"/>
      <c r="F54" s="51"/>
      <c r="G54" s="51"/>
      <c r="H54" s="420"/>
      <c r="I54" s="76"/>
      <c r="J54" s="57"/>
      <c r="K54" s="420"/>
      <c r="L54" s="51"/>
      <c r="M54" s="51"/>
      <c r="N54" s="51"/>
      <c r="O54" s="51"/>
      <c r="P54" s="420"/>
      <c r="Q54" s="76"/>
      <c r="R54" s="76"/>
      <c r="S54" s="426"/>
      <c r="T54" s="51"/>
      <c r="U54" s="51"/>
      <c r="V54" s="51"/>
      <c r="W54" s="51"/>
      <c r="X54" s="420"/>
      <c r="Y54" s="76"/>
      <c r="Z54" s="76"/>
      <c r="AA54" s="426"/>
      <c r="AB54" s="51"/>
      <c r="AC54" s="51"/>
      <c r="AD54" s="51"/>
      <c r="AE54" s="51"/>
      <c r="AF54" s="420"/>
    </row>
    <row r="55" spans="1:32" ht="13" thickBot="1">
      <c r="A55" s="30" t="s">
        <v>120</v>
      </c>
      <c r="B55" s="30"/>
      <c r="C55" s="423">
        <v>465</v>
      </c>
      <c r="D55" s="243"/>
      <c r="E55" s="244"/>
      <c r="F55" s="244"/>
      <c r="G55" s="244"/>
      <c r="H55" s="245"/>
      <c r="I55" s="797"/>
      <c r="J55" s="30"/>
      <c r="K55" s="423">
        <v>465</v>
      </c>
      <c r="L55" s="243"/>
      <c r="M55" s="244"/>
      <c r="N55" s="244"/>
      <c r="O55" s="244"/>
      <c r="P55" s="245"/>
      <c r="Q55" s="797"/>
      <c r="R55" s="30"/>
      <c r="S55" s="798"/>
      <c r="T55" s="243"/>
      <c r="U55" s="244"/>
      <c r="V55" s="244"/>
      <c r="W55" s="244"/>
      <c r="X55" s="245"/>
      <c r="Y55" s="797"/>
      <c r="Z55" s="30"/>
      <c r="AA55" s="798">
        <v>416</v>
      </c>
      <c r="AB55" s="243"/>
      <c r="AC55" s="244"/>
      <c r="AD55" s="244"/>
      <c r="AE55" s="244"/>
      <c r="AF55" s="245"/>
    </row>
    <row r="56" spans="1:32" ht="13">
      <c r="A56" s="78"/>
      <c r="B56" s="52"/>
      <c r="C56" s="52"/>
      <c r="D56" s="981"/>
      <c r="E56" s="981"/>
      <c r="F56" s="981"/>
      <c r="G56" s="967"/>
      <c r="H56" s="968"/>
      <c r="I56" s="982"/>
      <c r="J56" s="417"/>
      <c r="K56" s="79"/>
      <c r="L56" s="967"/>
      <c r="M56" s="968"/>
      <c r="N56" s="968"/>
      <c r="O56" s="967"/>
      <c r="P56" s="968"/>
      <c r="Q56" s="982"/>
      <c r="R56" s="52"/>
      <c r="S56" s="79"/>
      <c r="T56" s="967"/>
      <c r="U56" s="968"/>
      <c r="V56" s="982"/>
      <c r="W56" s="967"/>
      <c r="X56" s="968"/>
      <c r="Y56" s="968"/>
      <c r="Z56" s="52"/>
      <c r="AA56" s="79"/>
      <c r="AB56" s="967"/>
      <c r="AC56" s="968"/>
      <c r="AD56" s="968"/>
      <c r="AE56" s="967"/>
      <c r="AF56" s="969"/>
    </row>
    <row r="57" spans="1:32" ht="39.65" customHeight="1" thickBot="1">
      <c r="A57" s="413" t="s">
        <v>121</v>
      </c>
      <c r="B57" s="414" t="s">
        <v>122</v>
      </c>
      <c r="C57" s="414"/>
      <c r="D57" s="414"/>
      <c r="E57" s="414"/>
      <c r="F57" s="414"/>
      <c r="G57" s="414"/>
      <c r="H57" s="414"/>
      <c r="I57" s="414"/>
      <c r="J57" s="414" t="s">
        <v>123</v>
      </c>
      <c r="K57" s="414"/>
      <c r="L57" s="414"/>
      <c r="M57" s="415"/>
      <c r="N57" s="848"/>
      <c r="O57" s="415"/>
      <c r="P57" s="415"/>
      <c r="Q57" s="848"/>
      <c r="R57" s="415" t="s">
        <v>124</v>
      </c>
      <c r="S57" s="415"/>
      <c r="T57" s="413"/>
      <c r="U57" s="415"/>
      <c r="V57" s="848"/>
      <c r="W57" s="415"/>
      <c r="X57" s="415"/>
      <c r="Y57" s="848"/>
      <c r="Z57" s="415" t="s">
        <v>125</v>
      </c>
      <c r="AA57" s="848"/>
      <c r="AB57" s="415"/>
      <c r="AC57" s="415"/>
      <c r="AD57" s="848"/>
      <c r="AE57" s="415"/>
      <c r="AF57" s="416"/>
    </row>
    <row r="58" spans="1:32" ht="13">
      <c r="A58" s="410" t="s">
        <v>126</v>
      </c>
      <c r="B58" s="89" t="s">
        <v>80</v>
      </c>
      <c r="C58" s="814">
        <v>33650</v>
      </c>
      <c r="D58" s="248"/>
      <c r="H58" s="318"/>
      <c r="I58" s="411"/>
      <c r="J58" s="89" t="s">
        <v>80</v>
      </c>
      <c r="K58" s="814">
        <v>25981</v>
      </c>
      <c r="L58" s="248"/>
      <c r="M58" s="43"/>
      <c r="N58" s="18"/>
      <c r="O58" s="18"/>
      <c r="P58" s="320"/>
      <c r="Q58" s="411"/>
      <c r="R58" s="89" t="s">
        <v>80</v>
      </c>
      <c r="S58" s="814">
        <v>7669</v>
      </c>
      <c r="T58" s="248"/>
      <c r="U58" s="43"/>
      <c r="V58" s="18"/>
      <c r="W58" s="18"/>
      <c r="X58" s="320"/>
      <c r="Y58" s="412"/>
      <c r="Z58" s="410" t="s">
        <v>80</v>
      </c>
      <c r="AA58" s="814">
        <v>29205</v>
      </c>
      <c r="AB58" s="248"/>
      <c r="AC58" s="43"/>
      <c r="AD58" s="18"/>
      <c r="AE58" s="18"/>
      <c r="AF58" s="320"/>
    </row>
    <row r="59" spans="1:32" ht="13">
      <c r="A59" s="13" t="s">
        <v>127</v>
      </c>
      <c r="B59" s="1" t="s">
        <v>80</v>
      </c>
      <c r="C59" s="246">
        <v>17139</v>
      </c>
      <c r="D59" s="248"/>
      <c r="H59" s="318"/>
      <c r="I59" s="247"/>
      <c r="J59" s="1" t="s">
        <v>80</v>
      </c>
      <c r="K59" s="246">
        <v>14844</v>
      </c>
      <c r="L59" s="248"/>
      <c r="M59" s="319"/>
      <c r="P59" s="320"/>
      <c r="Q59" s="247"/>
      <c r="R59" s="1" t="s">
        <v>80</v>
      </c>
      <c r="S59" s="246">
        <v>2295</v>
      </c>
      <c r="T59" s="248"/>
      <c r="U59" s="319"/>
      <c r="X59" s="320"/>
      <c r="Y59" s="11"/>
      <c r="Z59" s="13" t="s">
        <v>80</v>
      </c>
      <c r="AA59" s="246">
        <v>16747</v>
      </c>
      <c r="AB59" s="248"/>
      <c r="AC59" s="319"/>
      <c r="AF59" s="320"/>
    </row>
    <row r="60" spans="1:32" ht="13">
      <c r="A60" s="13" t="s">
        <v>128</v>
      </c>
      <c r="B60" s="1" t="s">
        <v>80</v>
      </c>
      <c r="C60" s="246">
        <v>3828</v>
      </c>
      <c r="D60" s="248"/>
      <c r="H60" s="318"/>
      <c r="I60" s="247"/>
      <c r="J60" s="1" t="s">
        <v>80</v>
      </c>
      <c r="K60" s="246">
        <v>2831</v>
      </c>
      <c r="L60" s="248"/>
      <c r="M60" s="319"/>
      <c r="P60" s="320"/>
      <c r="Q60" s="247"/>
      <c r="R60" s="1" t="s">
        <v>80</v>
      </c>
      <c r="S60" s="246">
        <v>997</v>
      </c>
      <c r="T60" s="248"/>
      <c r="U60" s="319"/>
      <c r="X60" s="320"/>
      <c r="Y60" s="11"/>
      <c r="Z60" s="13" t="s">
        <v>80</v>
      </c>
      <c r="AA60" s="246">
        <v>3442</v>
      </c>
      <c r="AB60" s="248"/>
      <c r="AC60" s="319"/>
      <c r="AF60" s="320"/>
    </row>
    <row r="61" spans="1:32" ht="13">
      <c r="A61" s="29" t="s">
        <v>129</v>
      </c>
      <c r="B61" s="1" t="s">
        <v>80</v>
      </c>
      <c r="C61" s="246">
        <v>54617</v>
      </c>
      <c r="D61" s="248"/>
      <c r="H61" s="318"/>
      <c r="I61" s="249"/>
      <c r="J61" s="1" t="s">
        <v>80</v>
      </c>
      <c r="K61" s="246">
        <v>43656</v>
      </c>
      <c r="L61" s="250"/>
      <c r="M61" s="319"/>
      <c r="N61" s="251"/>
      <c r="O61" s="82"/>
      <c r="P61" s="320"/>
      <c r="Q61" s="249"/>
      <c r="R61" s="1" t="s">
        <v>80</v>
      </c>
      <c r="S61" s="246">
        <v>10961</v>
      </c>
      <c r="T61" s="250"/>
      <c r="U61" s="319"/>
      <c r="V61" s="251"/>
      <c r="W61" s="82"/>
      <c r="X61" s="320"/>
      <c r="Y61" s="252"/>
      <c r="Z61" s="13" t="s">
        <v>80</v>
      </c>
      <c r="AA61" s="246">
        <v>49394</v>
      </c>
      <c r="AB61" s="250"/>
      <c r="AC61" s="319"/>
      <c r="AD61" s="251"/>
      <c r="AE61" s="82"/>
      <c r="AF61" s="320"/>
    </row>
    <row r="62" spans="1:32" ht="13">
      <c r="A62" s="29" t="s">
        <v>130</v>
      </c>
      <c r="B62" s="1" t="s">
        <v>80</v>
      </c>
      <c r="C62" s="246">
        <v>113612</v>
      </c>
      <c r="D62" s="248"/>
      <c r="E62" s="319"/>
      <c r="H62" s="320"/>
      <c r="I62" s="247"/>
      <c r="J62" s="1" t="s">
        <v>80</v>
      </c>
      <c r="K62" s="246">
        <v>100661</v>
      </c>
      <c r="L62" s="248"/>
      <c r="M62" s="319"/>
      <c r="P62" s="320"/>
      <c r="Q62" s="247"/>
      <c r="R62" s="1" t="s">
        <v>80</v>
      </c>
      <c r="S62" s="246">
        <v>12951</v>
      </c>
      <c r="T62" s="248"/>
      <c r="U62" s="319"/>
      <c r="X62" s="320"/>
      <c r="Y62" s="11"/>
      <c r="Z62" s="13" t="s">
        <v>80</v>
      </c>
      <c r="AA62" s="253"/>
      <c r="AB62" s="248"/>
      <c r="AC62" s="319"/>
      <c r="AF62" s="320"/>
    </row>
    <row r="63" spans="1:32" ht="13">
      <c r="A63" s="29" t="s">
        <v>131</v>
      </c>
      <c r="B63" s="1" t="s">
        <v>132</v>
      </c>
      <c r="C63" s="321">
        <f>C61/C62</f>
        <v>0.48073266908425166</v>
      </c>
      <c r="D63" s="248"/>
      <c r="E63" s="319"/>
      <c r="H63" s="320"/>
      <c r="I63" s="247"/>
      <c r="J63" s="1" t="s">
        <v>132</v>
      </c>
      <c r="K63" s="321">
        <f>K61/K62</f>
        <v>0.43369328737048113</v>
      </c>
      <c r="L63" s="248"/>
      <c r="M63" s="319"/>
      <c r="P63" s="320"/>
      <c r="Q63" s="247"/>
      <c r="R63" s="1" t="s">
        <v>132</v>
      </c>
      <c r="S63" s="321">
        <f>S61/S62</f>
        <v>0.8463439116670527</v>
      </c>
      <c r="T63" s="248"/>
      <c r="U63" s="319"/>
      <c r="X63" s="320"/>
      <c r="Y63" s="11"/>
      <c r="Z63" s="13" t="s">
        <v>132</v>
      </c>
      <c r="AA63" s="321"/>
      <c r="AB63" s="248"/>
      <c r="AC63" s="319"/>
      <c r="AF63" s="320"/>
    </row>
    <row r="64" spans="1:32" ht="13.5" thickBot="1">
      <c r="A64" s="254" t="s">
        <v>133</v>
      </c>
      <c r="B64" s="20" t="s">
        <v>80</v>
      </c>
      <c r="C64" s="815">
        <v>14517</v>
      </c>
      <c r="D64" s="256"/>
      <c r="E64" s="322"/>
      <c r="F64" s="244"/>
      <c r="G64" s="244"/>
      <c r="H64" s="323"/>
      <c r="I64" s="255"/>
      <c r="J64" s="20" t="s">
        <v>80</v>
      </c>
      <c r="K64" s="815">
        <v>12499</v>
      </c>
      <c r="L64" s="256"/>
      <c r="M64" s="322"/>
      <c r="N64" s="244"/>
      <c r="O64" s="244"/>
      <c r="P64" s="323"/>
      <c r="Q64" s="255"/>
      <c r="R64" s="20" t="s">
        <v>80</v>
      </c>
      <c r="S64" s="815">
        <v>2018</v>
      </c>
      <c r="T64" s="256"/>
      <c r="U64" s="322"/>
      <c r="V64" s="244"/>
      <c r="W64" s="244"/>
      <c r="X64" s="323"/>
      <c r="Y64" s="257"/>
      <c r="Z64" s="254" t="s">
        <v>80</v>
      </c>
      <c r="AA64" s="815">
        <v>13998</v>
      </c>
      <c r="AB64" s="256"/>
      <c r="AC64" s="322"/>
      <c r="AD64" s="244"/>
      <c r="AE64" s="244"/>
      <c r="AF64" s="323"/>
    </row>
    <row r="65" spans="1:20">
      <c r="A65" s="958"/>
      <c r="B65" s="958"/>
      <c r="C65" s="958"/>
      <c r="D65" s="958"/>
      <c r="E65" s="958"/>
      <c r="F65" s="958"/>
      <c r="G65" s="958"/>
      <c r="H65" s="958"/>
    </row>
    <row r="66" spans="1:20" ht="25.5" customHeight="1">
      <c r="A66" s="970" t="s">
        <v>134</v>
      </c>
      <c r="B66" s="970"/>
      <c r="C66" s="970"/>
      <c r="D66" s="970"/>
      <c r="E66" s="970"/>
      <c r="F66" s="970"/>
      <c r="G66" s="970"/>
      <c r="H66" s="970"/>
      <c r="I66" s="920"/>
      <c r="J66" s="920"/>
      <c r="K66" s="920"/>
    </row>
    <row r="67" spans="1:20" ht="12.75" customHeight="1">
      <c r="A67" s="971" t="s">
        <v>135</v>
      </c>
      <c r="B67" s="971"/>
      <c r="C67" s="971"/>
      <c r="D67" s="971"/>
      <c r="E67" s="971"/>
      <c r="F67" s="971"/>
      <c r="G67" s="971"/>
      <c r="H67" s="971"/>
      <c r="I67" s="409"/>
      <c r="J67" s="409"/>
      <c r="K67" s="409"/>
    </row>
    <row r="68" spans="1:20" ht="43.5" customHeight="1">
      <c r="A68" s="972" t="s">
        <v>136</v>
      </c>
      <c r="B68" s="972"/>
      <c r="C68" s="972"/>
      <c r="D68" s="972"/>
      <c r="E68" s="972"/>
      <c r="F68" s="972"/>
      <c r="G68" s="972"/>
      <c r="H68" s="972"/>
      <c r="N68" s="144"/>
    </row>
    <row r="69" spans="1:20" ht="51" customHeight="1">
      <c r="A69" s="972" t="s">
        <v>137</v>
      </c>
      <c r="B69" s="972"/>
      <c r="C69" s="972"/>
      <c r="D69" s="972"/>
      <c r="E69" s="972"/>
      <c r="F69" s="972"/>
      <c r="G69" s="972"/>
      <c r="H69" s="972"/>
    </row>
    <row r="70" spans="1:20" ht="12.75" customHeight="1">
      <c r="A70" s="972" t="s">
        <v>138</v>
      </c>
      <c r="B70" s="972"/>
      <c r="C70" s="972"/>
      <c r="D70" s="972"/>
      <c r="E70" s="972"/>
      <c r="F70" s="972"/>
      <c r="G70" s="972"/>
      <c r="H70" s="972"/>
    </row>
    <row r="71" spans="1:20" ht="12.75" customHeight="1">
      <c r="A71" s="972" t="s">
        <v>139</v>
      </c>
      <c r="B71" s="972"/>
      <c r="C71" s="972"/>
      <c r="D71" s="972"/>
      <c r="E71" s="972"/>
      <c r="F71" s="972"/>
      <c r="G71" s="972"/>
      <c r="H71" s="972"/>
      <c r="T71" s="324"/>
    </row>
    <row r="72" spans="1:20">
      <c r="A72" s="973" t="s">
        <v>140</v>
      </c>
      <c r="B72" s="973"/>
      <c r="C72" s="973"/>
      <c r="D72" s="973"/>
      <c r="E72" s="973"/>
      <c r="F72" s="973"/>
      <c r="G72" s="973"/>
      <c r="H72" s="973"/>
    </row>
    <row r="73" spans="1:20">
      <c r="A73" s="974" t="s">
        <v>43</v>
      </c>
      <c r="B73" s="974"/>
      <c r="C73" s="974"/>
      <c r="D73" s="974"/>
      <c r="E73" s="974"/>
      <c r="F73" s="974"/>
      <c r="G73" s="974"/>
      <c r="H73" s="974"/>
    </row>
    <row r="74" spans="1:20">
      <c r="A74" s="145" t="s">
        <v>141</v>
      </c>
    </row>
    <row r="75" spans="1:20" ht="12.75" customHeight="1">
      <c r="A75" s="958"/>
      <c r="B75" s="958"/>
      <c r="C75" s="958"/>
      <c r="D75" s="958"/>
      <c r="E75" s="958"/>
      <c r="F75" s="958"/>
      <c r="G75" s="958"/>
      <c r="H75" s="958"/>
      <c r="I75" s="958"/>
      <c r="J75" s="958"/>
    </row>
  </sheetData>
  <mergeCells count="29">
    <mergeCell ref="A1:AF1"/>
    <mergeCell ref="A2:AF2"/>
    <mergeCell ref="A3:M3"/>
    <mergeCell ref="B5:H5"/>
    <mergeCell ref="J5:P5"/>
    <mergeCell ref="R5:X5"/>
    <mergeCell ref="Z5:AF5"/>
    <mergeCell ref="C6:H6"/>
    <mergeCell ref="K6:P6"/>
    <mergeCell ref="S6:X6"/>
    <mergeCell ref="AA6:AF6"/>
    <mergeCell ref="D56:F56"/>
    <mergeCell ref="G56:I56"/>
    <mergeCell ref="L56:N56"/>
    <mergeCell ref="O56:Q56"/>
    <mergeCell ref="T56:V56"/>
    <mergeCell ref="W56:Y56"/>
    <mergeCell ref="A75:J75"/>
    <mergeCell ref="AB56:AD56"/>
    <mergeCell ref="AE56:AF56"/>
    <mergeCell ref="A65:H65"/>
    <mergeCell ref="A66:H66"/>
    <mergeCell ref="A67:H67"/>
    <mergeCell ref="A68:H68"/>
    <mergeCell ref="A69:H69"/>
    <mergeCell ref="A70:H70"/>
    <mergeCell ref="A71:H71"/>
    <mergeCell ref="A72:H72"/>
    <mergeCell ref="A73:H73"/>
  </mergeCells>
  <printOptions horizontalCentered="1" verticalCentered="1" gridLines="1"/>
  <pageMargins left="0.25" right="0.25" top="0.5" bottom="0.5" header="0.5" footer="0.5"/>
  <pageSetup paperSize="3" scale="62" orientation="landscape" r:id="rId1"/>
  <ignoredErrors>
    <ignoredError sqref="A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81"/>
  <sheetViews>
    <sheetView workbookViewId="0">
      <selection activeCell="A34" sqref="A34"/>
    </sheetView>
  </sheetViews>
  <sheetFormatPr defaultRowHeight="12.5"/>
  <cols>
    <col min="1" max="1" width="38.453125" bestFit="1" customWidth="1"/>
    <col min="2" max="2" width="6.54296875" customWidth="1"/>
    <col min="6" max="6" width="10" customWidth="1"/>
    <col min="7" max="7" width="14.1796875" customWidth="1"/>
    <col min="8" max="8" width="11.54296875" customWidth="1"/>
  </cols>
  <sheetData>
    <row r="1" spans="1:14" ht="15.75" customHeight="1">
      <c r="A1" s="990" t="s">
        <v>142</v>
      </c>
      <c r="B1" s="990"/>
      <c r="C1" s="990"/>
      <c r="D1" s="990"/>
      <c r="E1" s="990"/>
      <c r="F1" s="990"/>
      <c r="G1" s="990"/>
      <c r="H1" s="990"/>
      <c r="I1" s="706"/>
      <c r="J1" s="706"/>
      <c r="K1" s="706"/>
      <c r="L1" s="706"/>
      <c r="M1" s="706"/>
      <c r="N1" s="706"/>
    </row>
    <row r="2" spans="1:14" ht="15.75" customHeight="1">
      <c r="A2" s="944" t="s">
        <v>1</v>
      </c>
      <c r="B2" s="944"/>
      <c r="C2" s="944"/>
      <c r="D2" s="944"/>
      <c r="E2" s="944"/>
      <c r="F2" s="944"/>
      <c r="G2" s="944"/>
      <c r="H2" s="944"/>
      <c r="I2" s="706"/>
      <c r="J2" s="706"/>
      <c r="K2" s="706"/>
      <c r="L2" s="706"/>
      <c r="M2" s="706"/>
      <c r="N2" s="706"/>
    </row>
    <row r="3" spans="1:14" ht="15.75" customHeight="1" thickBot="1">
      <c r="A3" s="991" t="str">
        <f>'ESA Table 1'!A3:M3</f>
        <v>Through November 2020</v>
      </c>
      <c r="B3" s="992"/>
      <c r="C3" s="992"/>
      <c r="D3" s="992"/>
      <c r="E3" s="992"/>
      <c r="F3" s="992"/>
      <c r="G3" s="992"/>
      <c r="H3" s="992"/>
      <c r="I3" s="189"/>
      <c r="J3" s="189"/>
      <c r="K3" s="189"/>
      <c r="L3" s="189"/>
      <c r="M3" s="189"/>
      <c r="N3" s="706"/>
    </row>
    <row r="4" spans="1:14" ht="16" thickBot="1">
      <c r="A4" s="186"/>
      <c r="B4" s="919"/>
      <c r="C4" s="993" t="s">
        <v>143</v>
      </c>
      <c r="D4" s="994"/>
      <c r="E4" s="994"/>
      <c r="F4" s="994"/>
      <c r="G4" s="994"/>
      <c r="H4" s="995"/>
      <c r="I4" s="706"/>
      <c r="J4" s="706"/>
      <c r="K4" s="706"/>
      <c r="L4" s="706"/>
      <c r="M4" s="706"/>
      <c r="N4" s="706"/>
    </row>
    <row r="5" spans="1:14" ht="13">
      <c r="A5" s="38"/>
      <c r="B5" s="38"/>
      <c r="C5" s="975" t="s">
        <v>61</v>
      </c>
      <c r="D5" s="976"/>
      <c r="E5" s="976"/>
      <c r="F5" s="976"/>
      <c r="G5" s="976"/>
      <c r="H5" s="977"/>
      <c r="I5" s="706"/>
      <c r="J5" s="706"/>
      <c r="K5" s="706"/>
      <c r="L5" s="706"/>
      <c r="M5" s="706"/>
      <c r="N5" s="706"/>
    </row>
    <row r="6" spans="1:14" ht="26">
      <c r="A6" s="34" t="s">
        <v>62</v>
      </c>
      <c r="B6" s="37" t="s">
        <v>63</v>
      </c>
      <c r="C6" s="139" t="s">
        <v>64</v>
      </c>
      <c r="D6" s="140" t="s">
        <v>144</v>
      </c>
      <c r="E6" s="140" t="s">
        <v>145</v>
      </c>
      <c r="F6" s="140" t="s">
        <v>146</v>
      </c>
      <c r="G6" s="140" t="s">
        <v>147</v>
      </c>
      <c r="H6" s="142" t="s">
        <v>69</v>
      </c>
      <c r="I6" s="706"/>
      <c r="J6" s="706"/>
      <c r="K6" s="706"/>
      <c r="L6" s="706"/>
      <c r="M6" s="706"/>
      <c r="N6" s="706"/>
    </row>
    <row r="7" spans="1:14" ht="13">
      <c r="A7" s="33" t="s">
        <v>12</v>
      </c>
      <c r="B7" s="77"/>
      <c r="C7" s="76"/>
      <c r="D7" s="51"/>
      <c r="E7" s="51"/>
      <c r="F7" s="51"/>
      <c r="G7" s="51"/>
      <c r="H7" s="58"/>
      <c r="I7" s="706"/>
      <c r="J7" s="706"/>
      <c r="K7" s="706"/>
      <c r="L7" s="706"/>
      <c r="M7" s="706"/>
      <c r="N7" s="706"/>
    </row>
    <row r="8" spans="1:14">
      <c r="A8" s="36" t="s">
        <v>12</v>
      </c>
      <c r="B8" s="36"/>
      <c r="C8" s="55">
        <v>0</v>
      </c>
      <c r="D8" s="56">
        <v>0</v>
      </c>
      <c r="E8" s="56">
        <v>0</v>
      </c>
      <c r="F8" s="56">
        <v>0</v>
      </c>
      <c r="G8" s="266">
        <v>0</v>
      </c>
      <c r="H8" s="109">
        <f>IF($G$48&lt;&gt;0, G8/$G$48,0)</f>
        <v>0</v>
      </c>
      <c r="I8" s="706"/>
      <c r="J8" s="706"/>
      <c r="K8" s="706"/>
      <c r="L8" s="706"/>
      <c r="M8" s="706"/>
      <c r="N8" s="706"/>
    </row>
    <row r="9" spans="1:14">
      <c r="A9" s="36" t="s">
        <v>79</v>
      </c>
      <c r="B9" s="36" t="s">
        <v>83</v>
      </c>
      <c r="C9" s="55">
        <v>0</v>
      </c>
      <c r="D9" s="56">
        <v>0</v>
      </c>
      <c r="E9" s="56">
        <v>0</v>
      </c>
      <c r="F9" s="56">
        <v>0</v>
      </c>
      <c r="G9" s="266">
        <v>0</v>
      </c>
      <c r="H9" s="109">
        <f>IF($G$48&lt;&gt;0, G9/$G$48,0)</f>
        <v>0</v>
      </c>
      <c r="I9" s="706"/>
      <c r="J9" s="706"/>
      <c r="K9" s="706"/>
      <c r="L9" s="706"/>
      <c r="M9" s="706"/>
      <c r="N9" s="706"/>
    </row>
    <row r="10" spans="1:14" s="7" customFormat="1">
      <c r="A10" s="36" t="s">
        <v>81</v>
      </c>
      <c r="B10" s="36" t="s">
        <v>83</v>
      </c>
      <c r="C10" s="55">
        <v>0</v>
      </c>
      <c r="D10" s="56">
        <v>0</v>
      </c>
      <c r="E10" s="56">
        <v>0</v>
      </c>
      <c r="F10" s="56">
        <v>0</v>
      </c>
      <c r="G10" s="266">
        <v>0</v>
      </c>
      <c r="H10" s="109">
        <f>IF($G$48&lt;&gt;0, G10/$G$48,0)</f>
        <v>0</v>
      </c>
      <c r="I10" s="706"/>
      <c r="J10" s="706"/>
      <c r="K10" s="706"/>
      <c r="L10" s="706"/>
      <c r="M10" s="706"/>
      <c r="N10" s="706"/>
    </row>
    <row r="11" spans="1:14">
      <c r="A11" s="259" t="s">
        <v>148</v>
      </c>
      <c r="B11" s="259" t="s">
        <v>83</v>
      </c>
      <c r="C11" s="55"/>
      <c r="D11" s="56"/>
      <c r="E11" s="56"/>
      <c r="F11" s="56"/>
      <c r="G11" s="266"/>
      <c r="H11" s="109"/>
      <c r="I11" s="706"/>
      <c r="J11" s="706"/>
      <c r="K11" s="706"/>
      <c r="L11" s="706"/>
      <c r="M11" s="706"/>
      <c r="N11" s="706"/>
    </row>
    <row r="12" spans="1:14" ht="13">
      <c r="A12" s="32" t="s">
        <v>15</v>
      </c>
      <c r="B12" s="57"/>
      <c r="C12" s="110"/>
      <c r="D12" s="111"/>
      <c r="E12" s="111"/>
      <c r="F12" s="111"/>
      <c r="G12" s="111"/>
      <c r="H12" s="58"/>
      <c r="I12" s="706"/>
      <c r="J12" s="706"/>
      <c r="K12" s="706"/>
      <c r="L12" s="706"/>
      <c r="M12" s="706"/>
      <c r="N12" s="706"/>
    </row>
    <row r="13" spans="1:14">
      <c r="A13" s="260" t="s">
        <v>84</v>
      </c>
      <c r="B13" s="260" t="s">
        <v>80</v>
      </c>
      <c r="C13" s="59">
        <v>0</v>
      </c>
      <c r="D13" s="60">
        <v>0</v>
      </c>
      <c r="E13" s="60">
        <v>0</v>
      </c>
      <c r="F13" s="60">
        <v>0</v>
      </c>
      <c r="G13" s="266">
        <v>0</v>
      </c>
      <c r="H13" s="109">
        <f>IF($G$48&lt;&gt;0, G13/$G$48,0)</f>
        <v>0</v>
      </c>
      <c r="I13" s="706"/>
      <c r="J13" s="706"/>
      <c r="K13" s="706"/>
      <c r="L13" s="706"/>
      <c r="M13" s="706"/>
      <c r="N13" s="706"/>
    </row>
    <row r="14" spans="1:14" s="7" customFormat="1">
      <c r="A14" s="260" t="s">
        <v>85</v>
      </c>
      <c r="B14" s="260" t="s">
        <v>80</v>
      </c>
      <c r="C14" s="59">
        <v>0</v>
      </c>
      <c r="D14" s="60">
        <v>0</v>
      </c>
      <c r="E14" s="60">
        <v>0</v>
      </c>
      <c r="F14" s="60">
        <v>0</v>
      </c>
      <c r="G14" s="266">
        <v>0</v>
      </c>
      <c r="H14" s="109">
        <f>IF($G$48&lt;&gt;0, G14/$G$48,0)</f>
        <v>0</v>
      </c>
      <c r="I14" s="706"/>
      <c r="J14" s="706"/>
      <c r="K14" s="706"/>
      <c r="L14" s="706"/>
      <c r="M14" s="706"/>
      <c r="N14" s="706"/>
    </row>
    <row r="15" spans="1:14" s="7" customFormat="1">
      <c r="A15" s="260" t="s">
        <v>87</v>
      </c>
      <c r="B15" s="260" t="s">
        <v>83</v>
      </c>
      <c r="C15" s="59"/>
      <c r="D15" s="60"/>
      <c r="E15" s="60"/>
      <c r="F15" s="60"/>
      <c r="G15" s="266"/>
      <c r="H15" s="109"/>
      <c r="I15" s="706"/>
      <c r="J15" s="706"/>
      <c r="K15" s="706"/>
      <c r="L15" s="706"/>
      <c r="M15" s="706"/>
      <c r="N15" s="706"/>
    </row>
    <row r="16" spans="1:14" s="7" customFormat="1">
      <c r="A16" s="260" t="s">
        <v>88</v>
      </c>
      <c r="B16" s="260" t="s">
        <v>83</v>
      </c>
      <c r="C16" s="59"/>
      <c r="D16" s="60"/>
      <c r="E16" s="60"/>
      <c r="F16" s="60"/>
      <c r="G16" s="266"/>
      <c r="H16" s="109"/>
      <c r="I16" s="706"/>
      <c r="J16" s="706"/>
      <c r="K16" s="706"/>
      <c r="L16" s="706"/>
      <c r="M16" s="706"/>
      <c r="N16" s="706"/>
    </row>
    <row r="17" spans="1:8">
      <c r="A17" s="260" t="s">
        <v>149</v>
      </c>
      <c r="B17" s="260" t="s">
        <v>83</v>
      </c>
      <c r="C17" s="59"/>
      <c r="D17" s="60"/>
      <c r="E17" s="60"/>
      <c r="F17" s="60"/>
      <c r="G17" s="266"/>
      <c r="H17" s="109"/>
    </row>
    <row r="18" spans="1:8">
      <c r="A18" s="260" t="s">
        <v>150</v>
      </c>
      <c r="B18" s="260" t="s">
        <v>83</v>
      </c>
      <c r="C18" s="59"/>
      <c r="D18" s="60"/>
      <c r="E18" s="60"/>
      <c r="F18" s="60"/>
      <c r="G18" s="266"/>
      <c r="H18" s="109"/>
    </row>
    <row r="19" spans="1:8" ht="13">
      <c r="A19" s="32" t="s">
        <v>16</v>
      </c>
      <c r="B19" s="57"/>
      <c r="C19" s="110"/>
      <c r="D19" s="111"/>
      <c r="E19" s="111"/>
      <c r="F19" s="111"/>
      <c r="G19" s="111"/>
      <c r="H19" s="58"/>
    </row>
    <row r="20" spans="1:8">
      <c r="A20" s="36" t="s">
        <v>89</v>
      </c>
      <c r="B20" s="36" t="s">
        <v>80</v>
      </c>
      <c r="C20" s="61">
        <v>0</v>
      </c>
      <c r="D20" s="62">
        <v>0</v>
      </c>
      <c r="E20" s="62">
        <v>0</v>
      </c>
      <c r="F20" s="62">
        <v>0</v>
      </c>
      <c r="G20" s="266">
        <v>0</v>
      </c>
      <c r="H20" s="109">
        <f>IF($G$48&lt;&gt;0, G20/$G$48,0)</f>
        <v>0</v>
      </c>
    </row>
    <row r="21" spans="1:8">
      <c r="A21" s="35" t="s">
        <v>90</v>
      </c>
      <c r="B21" s="35" t="s">
        <v>80</v>
      </c>
      <c r="C21" s="64">
        <v>0</v>
      </c>
      <c r="D21" s="65">
        <v>0</v>
      </c>
      <c r="E21" s="65">
        <v>0</v>
      </c>
      <c r="F21" s="65">
        <v>0</v>
      </c>
      <c r="G21" s="266">
        <v>0</v>
      </c>
      <c r="H21" s="109">
        <f>IF($G$48&lt;&gt;0, G21/$G$48,0)</f>
        <v>0</v>
      </c>
    </row>
    <row r="22" spans="1:8" s="7" customFormat="1" ht="13">
      <c r="A22" s="32" t="s">
        <v>91</v>
      </c>
      <c r="B22" s="57"/>
      <c r="C22" s="110"/>
      <c r="D22" s="111"/>
      <c r="E22" s="111"/>
      <c r="F22" s="111"/>
      <c r="G22" s="111"/>
      <c r="H22" s="58"/>
    </row>
    <row r="23" spans="1:8" s="7" customFormat="1">
      <c r="A23" s="36" t="s">
        <v>95</v>
      </c>
      <c r="B23" s="36" t="s">
        <v>80</v>
      </c>
      <c r="C23" s="66">
        <v>0</v>
      </c>
      <c r="D23" s="67">
        <v>0</v>
      </c>
      <c r="E23" s="67">
        <v>0</v>
      </c>
      <c r="F23" s="67">
        <v>0</v>
      </c>
      <c r="G23" s="266">
        <v>0</v>
      </c>
      <c r="H23" s="109">
        <f t="shared" ref="H23:H28" si="0">IF($G$48&lt;&gt;0, G23/$G$48,0)</f>
        <v>0</v>
      </c>
    </row>
    <row r="24" spans="1:8" s="7" customFormat="1">
      <c r="A24" s="36" t="s">
        <v>151</v>
      </c>
      <c r="B24" s="36" t="s">
        <v>80</v>
      </c>
      <c r="C24" s="66">
        <v>0</v>
      </c>
      <c r="D24" s="67">
        <v>0</v>
      </c>
      <c r="E24" s="67">
        <v>0</v>
      </c>
      <c r="F24" s="67">
        <v>0</v>
      </c>
      <c r="G24" s="266">
        <v>0</v>
      </c>
      <c r="H24" s="109">
        <f t="shared" si="0"/>
        <v>0</v>
      </c>
    </row>
    <row r="25" spans="1:8">
      <c r="A25" s="36" t="s">
        <v>96</v>
      </c>
      <c r="B25" s="36" t="s">
        <v>80</v>
      </c>
      <c r="C25" s="66">
        <v>0</v>
      </c>
      <c r="D25" s="67">
        <v>0</v>
      </c>
      <c r="E25" s="67">
        <v>0</v>
      </c>
      <c r="F25" s="67">
        <v>0</v>
      </c>
      <c r="G25" s="266">
        <v>0</v>
      </c>
      <c r="H25" s="109">
        <f t="shared" si="0"/>
        <v>0</v>
      </c>
    </row>
    <row r="26" spans="1:8" s="7" customFormat="1">
      <c r="A26" s="36" t="s">
        <v>152</v>
      </c>
      <c r="B26" s="36" t="s">
        <v>80</v>
      </c>
      <c r="C26" s="66">
        <v>0</v>
      </c>
      <c r="D26" s="67">
        <v>0</v>
      </c>
      <c r="E26" s="67">
        <v>0</v>
      </c>
      <c r="F26" s="67">
        <v>0</v>
      </c>
      <c r="G26" s="266">
        <v>0</v>
      </c>
      <c r="H26" s="109">
        <f t="shared" si="0"/>
        <v>0</v>
      </c>
    </row>
    <row r="27" spans="1:8">
      <c r="A27" s="36" t="s">
        <v>99</v>
      </c>
      <c r="B27" s="36" t="s">
        <v>80</v>
      </c>
      <c r="C27" s="66">
        <v>0</v>
      </c>
      <c r="D27" s="67">
        <v>0</v>
      </c>
      <c r="E27" s="67">
        <v>0</v>
      </c>
      <c r="F27" s="67">
        <v>0</v>
      </c>
      <c r="G27" s="266">
        <v>0</v>
      </c>
      <c r="H27" s="109">
        <f t="shared" si="0"/>
        <v>0</v>
      </c>
    </row>
    <row r="28" spans="1:8" s="7" customFormat="1">
      <c r="A28" s="36" t="s">
        <v>153</v>
      </c>
      <c r="B28" s="36" t="s">
        <v>80</v>
      </c>
      <c r="C28" s="66">
        <v>0</v>
      </c>
      <c r="D28" s="67">
        <v>0</v>
      </c>
      <c r="E28" s="67">
        <v>0</v>
      </c>
      <c r="F28" s="67">
        <v>0</v>
      </c>
      <c r="G28" s="266">
        <v>0</v>
      </c>
      <c r="H28" s="109">
        <f t="shared" si="0"/>
        <v>0</v>
      </c>
    </row>
    <row r="29" spans="1:8" ht="13">
      <c r="A29" s="32" t="s">
        <v>102</v>
      </c>
      <c r="B29" s="57"/>
      <c r="C29" s="110"/>
      <c r="D29" s="111"/>
      <c r="E29" s="111"/>
      <c r="F29" s="111"/>
      <c r="G29" s="112"/>
      <c r="H29" s="58"/>
    </row>
    <row r="30" spans="1:8">
      <c r="A30" s="36" t="s">
        <v>104</v>
      </c>
      <c r="B30" s="36" t="s">
        <v>80</v>
      </c>
      <c r="C30" s="68">
        <v>0</v>
      </c>
      <c r="D30" s="69">
        <v>0</v>
      </c>
      <c r="E30" s="69">
        <v>0</v>
      </c>
      <c r="F30" s="69">
        <v>0</v>
      </c>
      <c r="G30" s="266">
        <v>0</v>
      </c>
      <c r="H30" s="109">
        <f>IF($G$48&lt;&gt;0, G30/$G$48,0)</f>
        <v>0</v>
      </c>
    </row>
    <row r="31" spans="1:8" ht="13">
      <c r="A31" s="32" t="s">
        <v>105</v>
      </c>
      <c r="B31" s="57"/>
      <c r="C31" s="110"/>
      <c r="D31" s="111"/>
      <c r="E31" s="111"/>
      <c r="F31" s="111"/>
      <c r="G31" s="111"/>
      <c r="H31" s="58"/>
    </row>
    <row r="32" spans="1:8">
      <c r="A32" s="36" t="s">
        <v>154</v>
      </c>
      <c r="B32" s="36" t="s">
        <v>83</v>
      </c>
      <c r="C32" s="70">
        <v>0</v>
      </c>
      <c r="D32" s="71">
        <v>0</v>
      </c>
      <c r="E32" s="71">
        <v>0</v>
      </c>
      <c r="F32" s="71">
        <v>0</v>
      </c>
      <c r="G32" s="266">
        <v>0</v>
      </c>
      <c r="H32" s="109">
        <f>IF($G$48&lt;&gt;0, G32/$G$48,0)</f>
        <v>0</v>
      </c>
    </row>
    <row r="33" spans="1:12">
      <c r="A33" s="36" t="s">
        <v>155</v>
      </c>
      <c r="B33" s="36" t="s">
        <v>83</v>
      </c>
      <c r="C33" s="70">
        <v>0</v>
      </c>
      <c r="D33" s="71">
        <v>0</v>
      </c>
      <c r="E33" s="71">
        <v>0</v>
      </c>
      <c r="F33" s="71">
        <v>0</v>
      </c>
      <c r="G33" s="266">
        <v>0</v>
      </c>
      <c r="H33" s="109">
        <f>IF($G$48&lt;&gt;0, G33/$G$48,0)</f>
        <v>0</v>
      </c>
      <c r="I33" s="706"/>
      <c r="J33" s="706"/>
      <c r="K33" s="706"/>
      <c r="L33" s="706"/>
    </row>
    <row r="34" spans="1:12">
      <c r="A34" s="36" t="s">
        <v>156</v>
      </c>
      <c r="B34" s="36" t="s">
        <v>83</v>
      </c>
      <c r="C34" s="70">
        <v>0</v>
      </c>
      <c r="D34" s="71">
        <v>0</v>
      </c>
      <c r="E34" s="71">
        <v>0</v>
      </c>
      <c r="F34" s="71">
        <v>0</v>
      </c>
      <c r="G34" s="266">
        <v>0</v>
      </c>
      <c r="H34" s="109">
        <f>IF($G$48&lt;&gt;0, G34/$G$48,0)</f>
        <v>0</v>
      </c>
      <c r="I34" s="706"/>
      <c r="J34" s="706"/>
      <c r="K34" s="706"/>
      <c r="L34" s="706"/>
    </row>
    <row r="35" spans="1:12">
      <c r="A35" s="36" t="s">
        <v>157</v>
      </c>
      <c r="B35" s="36" t="s">
        <v>83</v>
      </c>
      <c r="C35" s="70"/>
      <c r="D35" s="71"/>
      <c r="E35" s="71"/>
      <c r="F35" s="71"/>
      <c r="G35" s="266"/>
      <c r="H35" s="109"/>
      <c r="I35" s="706"/>
      <c r="J35" s="706"/>
      <c r="K35" s="706"/>
      <c r="L35" s="706"/>
    </row>
    <row r="36" spans="1:12" s="7" customFormat="1">
      <c r="A36" s="36" t="s">
        <v>158</v>
      </c>
      <c r="B36" s="36" t="s">
        <v>83</v>
      </c>
      <c r="C36" s="70"/>
      <c r="D36" s="71"/>
      <c r="E36" s="71"/>
      <c r="F36" s="71"/>
      <c r="G36" s="266"/>
      <c r="H36" s="109"/>
      <c r="I36" s="706"/>
      <c r="J36" s="706"/>
      <c r="K36" s="706"/>
      <c r="L36" s="706"/>
    </row>
    <row r="37" spans="1:12" s="7" customFormat="1">
      <c r="A37" s="36" t="s">
        <v>159</v>
      </c>
      <c r="B37" s="36" t="s">
        <v>83</v>
      </c>
      <c r="C37" s="70">
        <v>0</v>
      </c>
      <c r="D37" s="71">
        <v>0</v>
      </c>
      <c r="E37" s="71">
        <v>0</v>
      </c>
      <c r="F37" s="71">
        <v>0</v>
      </c>
      <c r="G37" s="266">
        <v>0</v>
      </c>
      <c r="H37" s="109">
        <f>IF($G$48&lt;&gt;0, G37/$G$48,0)</f>
        <v>0</v>
      </c>
      <c r="I37" s="706"/>
      <c r="J37" s="706"/>
      <c r="K37" s="706"/>
      <c r="L37" s="706"/>
    </row>
    <row r="38" spans="1:12" s="7" customFormat="1" ht="13">
      <c r="A38" s="32" t="s">
        <v>20</v>
      </c>
      <c r="B38" s="57"/>
      <c r="C38" s="110"/>
      <c r="D38" s="111"/>
      <c r="E38" s="111"/>
      <c r="F38" s="111"/>
      <c r="G38" s="111"/>
      <c r="H38" s="58"/>
      <c r="I38" s="706"/>
      <c r="J38" s="706"/>
      <c r="K38" s="706"/>
      <c r="L38" s="706"/>
    </row>
    <row r="39" spans="1:12" s="7" customFormat="1">
      <c r="A39" s="36" t="s">
        <v>113</v>
      </c>
      <c r="B39" s="36" t="s">
        <v>83</v>
      </c>
      <c r="C39" s="72">
        <v>0</v>
      </c>
      <c r="D39" s="73">
        <v>0</v>
      </c>
      <c r="E39" s="73">
        <v>0</v>
      </c>
      <c r="F39" s="73">
        <v>0</v>
      </c>
      <c r="G39" s="266">
        <v>0</v>
      </c>
      <c r="H39" s="109">
        <f t="shared" ref="H39:H41" si="1">IF($G$48&lt;&gt;0, G39/$G$48,0)</f>
        <v>0</v>
      </c>
      <c r="I39" s="706"/>
      <c r="J39" s="706"/>
      <c r="K39" s="706"/>
      <c r="L39" s="706"/>
    </row>
    <row r="40" spans="1:12" s="7" customFormat="1">
      <c r="A40" s="36" t="s">
        <v>114</v>
      </c>
      <c r="B40" s="36" t="s">
        <v>83</v>
      </c>
      <c r="C40" s="72">
        <v>0</v>
      </c>
      <c r="D40" s="73">
        <v>0</v>
      </c>
      <c r="E40" s="73">
        <v>0</v>
      </c>
      <c r="F40" s="73">
        <v>0</v>
      </c>
      <c r="G40" s="266">
        <v>0</v>
      </c>
      <c r="H40" s="109">
        <f t="shared" si="1"/>
        <v>0</v>
      </c>
      <c r="I40" s="706"/>
      <c r="J40" s="706"/>
      <c r="K40" s="706"/>
      <c r="L40" s="706"/>
    </row>
    <row r="41" spans="1:12" s="7" customFormat="1">
      <c r="A41" s="36" t="s">
        <v>115</v>
      </c>
      <c r="B41" s="36" t="s">
        <v>83</v>
      </c>
      <c r="C41" s="72">
        <v>0</v>
      </c>
      <c r="D41" s="73">
        <v>0</v>
      </c>
      <c r="E41" s="73">
        <v>0</v>
      </c>
      <c r="F41" s="73">
        <v>0</v>
      </c>
      <c r="G41" s="266">
        <v>0</v>
      </c>
      <c r="H41" s="109">
        <f t="shared" si="1"/>
        <v>0</v>
      </c>
      <c r="I41" s="706"/>
      <c r="J41" s="706"/>
      <c r="K41" s="706"/>
      <c r="L41" s="706"/>
    </row>
    <row r="42" spans="1:12" ht="13">
      <c r="A42" s="32" t="s">
        <v>116</v>
      </c>
      <c r="B42" s="57"/>
      <c r="C42" s="110"/>
      <c r="D42" s="111"/>
      <c r="E42" s="111"/>
      <c r="F42" s="111"/>
      <c r="G42" s="111"/>
      <c r="H42" s="58"/>
      <c r="I42" s="706"/>
      <c r="J42" s="706"/>
      <c r="K42" s="706"/>
      <c r="L42" s="706"/>
    </row>
    <row r="43" spans="1:12">
      <c r="A43" s="36"/>
      <c r="B43" s="36"/>
      <c r="C43" s="113"/>
      <c r="D43" s="114"/>
      <c r="E43" s="114"/>
      <c r="F43" s="114"/>
      <c r="G43" s="114"/>
      <c r="H43" s="11"/>
      <c r="I43" s="706"/>
      <c r="J43" s="706"/>
      <c r="K43" s="706"/>
      <c r="L43" s="706"/>
    </row>
    <row r="44" spans="1:12" ht="13">
      <c r="A44" s="32" t="s">
        <v>14</v>
      </c>
      <c r="B44" s="57"/>
      <c r="C44" s="110"/>
      <c r="D44" s="111"/>
      <c r="E44" s="111"/>
      <c r="F44" s="111"/>
      <c r="G44" s="111"/>
      <c r="H44" s="58"/>
      <c r="I44" s="706"/>
      <c r="J44" s="706"/>
      <c r="K44" s="706"/>
      <c r="L44" s="706"/>
    </row>
    <row r="45" spans="1:12">
      <c r="A45" s="36" t="s">
        <v>117</v>
      </c>
      <c r="B45" s="36" t="s">
        <v>80</v>
      </c>
      <c r="C45" s="75">
        <v>0</v>
      </c>
      <c r="D45" s="111"/>
      <c r="E45" s="111"/>
      <c r="F45" s="111"/>
      <c r="G45" s="266">
        <v>0</v>
      </c>
      <c r="H45" s="109">
        <f t="shared" ref="H45:H46" si="2">IF($G$48&lt;&gt;0, G45/$G$48,0)</f>
        <v>0</v>
      </c>
      <c r="I45" s="706"/>
      <c r="J45" s="706"/>
      <c r="K45" s="706"/>
      <c r="L45" s="706"/>
    </row>
    <row r="46" spans="1:12">
      <c r="A46" s="36" t="s">
        <v>118</v>
      </c>
      <c r="B46" s="36" t="s">
        <v>80</v>
      </c>
      <c r="C46" s="75">
        <v>0</v>
      </c>
      <c r="D46" s="111"/>
      <c r="E46" s="111"/>
      <c r="F46" s="111"/>
      <c r="G46" s="266">
        <v>0</v>
      </c>
      <c r="H46" s="109">
        <f t="shared" si="2"/>
        <v>0</v>
      </c>
      <c r="I46" s="706"/>
      <c r="J46" s="706"/>
      <c r="K46" s="706"/>
      <c r="L46" s="706"/>
    </row>
    <row r="47" spans="1:12">
      <c r="A47" s="57"/>
      <c r="B47" s="57"/>
      <c r="C47" s="51"/>
      <c r="D47" s="51"/>
      <c r="E47" s="111"/>
      <c r="F47" s="51"/>
      <c r="G47" s="51"/>
      <c r="H47" s="58"/>
      <c r="I47" s="706"/>
      <c r="J47" s="706"/>
      <c r="K47" s="706"/>
      <c r="L47" s="706"/>
    </row>
    <row r="48" spans="1:12" ht="13">
      <c r="A48" s="31" t="s">
        <v>119</v>
      </c>
      <c r="B48" s="36"/>
      <c r="C48" s="1"/>
      <c r="D48" s="114">
        <f>SUM(D8:D47)</f>
        <v>0</v>
      </c>
      <c r="E48" s="114">
        <f t="shared" ref="E48:G48" si="3">SUM(E8:E47)</f>
        <v>0</v>
      </c>
      <c r="F48" s="114">
        <f t="shared" si="3"/>
        <v>0</v>
      </c>
      <c r="G48" s="115">
        <f t="shared" si="3"/>
        <v>0</v>
      </c>
      <c r="H48" s="109">
        <f>IF($G$48&lt;&gt;0, G48/$G$48,0)</f>
        <v>0</v>
      </c>
      <c r="I48" s="706"/>
      <c r="J48" s="706"/>
      <c r="K48" s="706"/>
      <c r="L48" s="706"/>
    </row>
    <row r="49" spans="1:12">
      <c r="A49" s="77"/>
      <c r="B49" s="57"/>
      <c r="C49" s="51" t="s">
        <v>26</v>
      </c>
      <c r="D49" s="51"/>
      <c r="E49" s="51"/>
      <c r="F49" s="51"/>
      <c r="G49" s="51"/>
      <c r="H49" s="130"/>
      <c r="I49" s="706"/>
      <c r="J49" s="706"/>
      <c r="K49" s="706"/>
      <c r="L49" s="706"/>
    </row>
    <row r="50" spans="1:12" ht="13" thickBot="1">
      <c r="A50" s="30" t="s">
        <v>120</v>
      </c>
      <c r="B50" s="36"/>
      <c r="C50" s="84"/>
      <c r="D50" s="1"/>
      <c r="E50" s="1"/>
      <c r="F50" s="1"/>
      <c r="G50" s="1"/>
      <c r="H50" s="11"/>
      <c r="I50" s="706"/>
      <c r="J50" s="706"/>
      <c r="K50" s="706"/>
      <c r="L50" s="706"/>
    </row>
    <row r="51" spans="1:12" ht="13">
      <c r="A51" s="131" t="s">
        <v>160</v>
      </c>
      <c r="B51" s="132"/>
      <c r="C51" s="132"/>
      <c r="D51" s="133" t="s">
        <v>10</v>
      </c>
      <c r="E51" s="81"/>
      <c r="F51" s="81"/>
      <c r="G51" s="50"/>
      <c r="H51" s="50"/>
      <c r="I51" s="706"/>
      <c r="J51" s="706"/>
      <c r="K51" s="706"/>
      <c r="L51" s="706"/>
    </row>
    <row r="52" spans="1:12">
      <c r="A52" s="87"/>
      <c r="B52" s="88"/>
      <c r="C52" s="134"/>
      <c r="D52" s="135">
        <v>0</v>
      </c>
      <c r="E52" s="82"/>
      <c r="F52" s="54"/>
      <c r="G52" s="50"/>
      <c r="H52" s="50"/>
      <c r="I52" s="706"/>
      <c r="J52" s="706"/>
      <c r="K52" s="706"/>
      <c r="L52" s="706"/>
    </row>
    <row r="53" spans="1:12" ht="13" thickBot="1">
      <c r="A53" s="136"/>
      <c r="B53" s="137"/>
      <c r="C53" s="137"/>
      <c r="D53" s="138">
        <v>0</v>
      </c>
      <c r="E53" s="85"/>
      <c r="F53" s="54"/>
      <c r="G53" s="50"/>
      <c r="H53" s="50"/>
      <c r="I53" s="706"/>
      <c r="J53" s="706"/>
      <c r="K53" s="706"/>
      <c r="L53" s="706"/>
    </row>
    <row r="54" spans="1:12">
      <c r="A54" s="958" t="s">
        <v>43</v>
      </c>
      <c r="B54" s="958"/>
      <c r="C54" s="958"/>
      <c r="D54" s="958"/>
      <c r="E54" s="958"/>
      <c r="F54" s="958"/>
      <c r="G54" s="958"/>
      <c r="H54" s="958"/>
      <c r="I54" s="706"/>
      <c r="J54" s="706"/>
      <c r="K54" s="706"/>
      <c r="L54" s="706"/>
    </row>
    <row r="55" spans="1:12">
      <c r="A55" s="996" t="s">
        <v>134</v>
      </c>
      <c r="B55" s="996"/>
      <c r="C55" s="996"/>
      <c r="D55" s="996"/>
      <c r="E55" s="996"/>
      <c r="F55" s="996"/>
      <c r="G55" s="996"/>
      <c r="H55" s="996"/>
      <c r="I55" s="706"/>
      <c r="J55" s="706"/>
      <c r="K55" s="706"/>
      <c r="L55" s="706"/>
    </row>
    <row r="56" spans="1:12">
      <c r="A56" s="997" t="s">
        <v>161</v>
      </c>
      <c r="B56" s="997"/>
      <c r="C56" s="997"/>
      <c r="D56" s="997"/>
      <c r="E56" s="997"/>
      <c r="F56" s="997"/>
      <c r="G56" s="997"/>
      <c r="H56" s="997"/>
      <c r="I56" s="706"/>
      <c r="J56" s="706"/>
      <c r="K56" s="706"/>
      <c r="L56" s="706"/>
    </row>
    <row r="57" spans="1:12">
      <c r="A57" s="973" t="s">
        <v>162</v>
      </c>
      <c r="B57" s="973"/>
      <c r="C57" s="973"/>
      <c r="D57" s="973"/>
      <c r="E57" s="973"/>
      <c r="F57" s="973"/>
      <c r="G57" s="973"/>
      <c r="H57" s="973"/>
      <c r="I57" s="706"/>
      <c r="J57" s="706"/>
      <c r="K57" s="706"/>
      <c r="L57" s="706"/>
    </row>
    <row r="58" spans="1:12">
      <c r="A58" s="145" t="s">
        <v>163</v>
      </c>
      <c r="B58" s="706"/>
      <c r="C58" s="706"/>
      <c r="D58" s="706"/>
      <c r="E58" s="706"/>
      <c r="F58" s="706"/>
      <c r="G58" s="706"/>
      <c r="H58" s="706"/>
      <c r="I58" s="706"/>
      <c r="J58" s="706"/>
      <c r="K58" s="706"/>
      <c r="L58" s="706"/>
    </row>
    <row r="59" spans="1:12">
      <c r="A59" s="145"/>
      <c r="B59" s="145"/>
      <c r="C59" s="145"/>
      <c r="D59" s="145"/>
      <c r="E59" s="145"/>
      <c r="F59" s="145"/>
      <c r="G59" s="145"/>
      <c r="H59" s="145"/>
      <c r="I59" s="706"/>
      <c r="J59" s="706"/>
      <c r="K59" s="706"/>
      <c r="L59" s="706"/>
    </row>
    <row r="60" spans="1:12">
      <c r="A60" s="706"/>
      <c r="B60" s="706"/>
      <c r="C60" s="706"/>
      <c r="D60" s="706"/>
      <c r="E60" s="706"/>
      <c r="F60" s="706"/>
      <c r="G60" s="706"/>
      <c r="H60" s="706"/>
      <c r="I60" s="706"/>
      <c r="J60" s="706"/>
      <c r="K60" s="706"/>
      <c r="L60" s="706"/>
    </row>
    <row r="61" spans="1:12">
      <c r="A61" s="958"/>
      <c r="B61" s="958"/>
      <c r="C61" s="958"/>
      <c r="D61" s="958"/>
      <c r="E61" s="958"/>
      <c r="F61" s="958"/>
      <c r="G61" s="958"/>
      <c r="H61" s="145"/>
      <c r="I61" s="706"/>
      <c r="J61" s="706"/>
      <c r="K61" s="706"/>
      <c r="L61" s="706"/>
    </row>
    <row r="62" spans="1:12">
      <c r="A62" s="706"/>
      <c r="B62" s="706"/>
      <c r="C62" s="706"/>
      <c r="D62" s="706"/>
      <c r="E62" s="706"/>
      <c r="F62" s="706"/>
      <c r="G62" s="706"/>
      <c r="H62" s="706"/>
      <c r="I62" s="706"/>
      <c r="J62" s="706"/>
      <c r="K62" s="706"/>
      <c r="L62" s="706"/>
    </row>
    <row r="63" spans="1:12">
      <c r="A63" s="921"/>
      <c r="B63" s="921"/>
      <c r="C63" s="921"/>
      <c r="D63" s="921"/>
      <c r="E63" s="921"/>
      <c r="F63" s="921"/>
      <c r="G63" s="921"/>
      <c r="H63" s="921"/>
      <c r="I63" s="706"/>
      <c r="J63" s="706"/>
      <c r="K63" s="706"/>
      <c r="L63" s="706"/>
    </row>
    <row r="64" spans="1:12">
      <c r="A64" s="265"/>
      <c r="B64" s="265"/>
      <c r="C64" s="265"/>
      <c r="D64" s="265"/>
      <c r="E64" s="265"/>
      <c r="F64" s="265"/>
      <c r="G64" s="265"/>
      <c r="H64" s="265"/>
      <c r="I64" s="706"/>
      <c r="J64" s="706"/>
      <c r="K64" s="706"/>
      <c r="L64" s="706"/>
    </row>
    <row r="65" spans="1:8">
      <c r="A65" s="265"/>
      <c r="B65" s="265"/>
      <c r="C65" s="265"/>
      <c r="D65" s="265"/>
      <c r="E65" s="265"/>
      <c r="F65" s="265"/>
      <c r="G65" s="265"/>
      <c r="H65" s="265"/>
    </row>
    <row r="66" spans="1:8">
      <c r="A66" s="264"/>
      <c r="B66" s="938"/>
      <c r="C66" s="938"/>
      <c r="D66" s="938"/>
      <c r="E66" s="938"/>
      <c r="F66" s="938"/>
      <c r="G66" s="938"/>
      <c r="H66" s="938"/>
    </row>
    <row r="67" spans="1:8">
      <c r="A67" s="974"/>
      <c r="B67" s="974"/>
      <c r="C67" s="974"/>
      <c r="D67" s="974"/>
      <c r="E67" s="22"/>
      <c r="F67" s="22"/>
      <c r="G67" s="22"/>
      <c r="H67" s="22"/>
    </row>
    <row r="72" spans="1:8">
      <c r="A72" s="145"/>
      <c r="B72" s="145"/>
      <c r="C72" s="145"/>
      <c r="D72" s="116"/>
      <c r="E72" s="145"/>
      <c r="F72" s="145"/>
      <c r="G72" s="145"/>
      <c r="H72" s="145"/>
    </row>
    <row r="81" spans="1:8">
      <c r="A81" s="915"/>
      <c r="B81" s="915"/>
      <c r="C81" s="145"/>
      <c r="D81" s="117"/>
      <c r="E81" s="145"/>
      <c r="F81" s="145"/>
      <c r="G81" s="145"/>
      <c r="H81" s="145"/>
    </row>
  </sheetData>
  <mergeCells count="11">
    <mergeCell ref="A67:D67"/>
    <mergeCell ref="A1:H1"/>
    <mergeCell ref="A2:H2"/>
    <mergeCell ref="A3:H3"/>
    <mergeCell ref="A61:G61"/>
    <mergeCell ref="C4:H4"/>
    <mergeCell ref="C5:H5"/>
    <mergeCell ref="A55:H55"/>
    <mergeCell ref="A56:H56"/>
    <mergeCell ref="A57:H57"/>
    <mergeCell ref="A54:H54"/>
  </mergeCells>
  <printOptions horizontalCentered="1" verticalCentered="1"/>
  <pageMargins left="0.25" right="0.25" top="0.5" bottom="0.5" header="0.5" footer="0.5"/>
  <pageSetup paperSize="5" scale="90" orientation="portrait" r:id="rId1"/>
  <ignoredErrors>
    <ignoredError sqref="A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8"/>
  <sheetViews>
    <sheetView topLeftCell="A40" zoomScale="90" zoomScaleNormal="90" workbookViewId="0">
      <selection activeCell="R34" sqref="R34"/>
    </sheetView>
  </sheetViews>
  <sheetFormatPr defaultColWidth="8.54296875" defaultRowHeight="12.5"/>
  <cols>
    <col min="1" max="1" width="62.26953125" style="145" customWidth="1"/>
    <col min="2" max="2" width="15.453125" style="145" customWidth="1"/>
    <col min="3" max="8" width="16" style="145" customWidth="1"/>
    <col min="9" max="16384" width="8.54296875" style="145"/>
  </cols>
  <sheetData>
    <row r="1" spans="1:14" ht="15.5">
      <c r="A1" s="990" t="s">
        <v>164</v>
      </c>
      <c r="B1" s="990"/>
      <c r="C1" s="990"/>
      <c r="D1" s="990"/>
      <c r="E1" s="990"/>
      <c r="F1" s="990"/>
      <c r="G1" s="990"/>
      <c r="H1" s="990"/>
    </row>
    <row r="2" spans="1:14" ht="15.65" customHeight="1">
      <c r="A2" s="944" t="s">
        <v>1</v>
      </c>
      <c r="B2" s="944"/>
      <c r="C2" s="944"/>
      <c r="D2" s="944"/>
      <c r="E2" s="944"/>
      <c r="F2" s="944"/>
      <c r="G2" s="944"/>
      <c r="H2" s="944"/>
    </row>
    <row r="3" spans="1:14" ht="15.65" customHeight="1">
      <c r="A3" s="962" t="str">
        <f>'ESA Table 1'!A3:M3</f>
        <v>Through November 2020</v>
      </c>
      <c r="B3" s="1000"/>
      <c r="C3" s="1000"/>
      <c r="D3" s="1000"/>
      <c r="E3" s="1000"/>
      <c r="F3" s="1000"/>
      <c r="G3" s="1000"/>
      <c r="H3" s="1000"/>
      <c r="I3" s="190"/>
      <c r="J3" s="190"/>
      <c r="K3" s="190"/>
      <c r="L3" s="190"/>
      <c r="M3" s="190"/>
    </row>
    <row r="4" spans="1:14" ht="13" thickBot="1">
      <c r="A4" s="833"/>
      <c r="B4" s="833"/>
      <c r="C4" s="833"/>
      <c r="D4" s="833"/>
      <c r="E4" s="833"/>
      <c r="F4" s="833"/>
      <c r="G4" s="833"/>
      <c r="H4" s="833"/>
      <c r="I4" s="833"/>
      <c r="J4" s="833"/>
      <c r="K4" s="833"/>
      <c r="L4" s="921"/>
      <c r="M4" s="921"/>
      <c r="N4" s="921"/>
    </row>
    <row r="5" spans="1:14" ht="20.25" customHeight="1">
      <c r="A5" s="183"/>
      <c r="B5" s="1001" t="s">
        <v>165</v>
      </c>
      <c r="C5" s="1001"/>
      <c r="D5" s="1001"/>
      <c r="E5" s="1001"/>
      <c r="F5" s="1001"/>
      <c r="G5" s="1001"/>
      <c r="H5" s="1002"/>
    </row>
    <row r="6" spans="1:14" ht="20.25" customHeight="1">
      <c r="A6" s="27"/>
      <c r="B6" s="149"/>
      <c r="C6" s="1003" t="s">
        <v>61</v>
      </c>
      <c r="D6" s="1003"/>
      <c r="E6" s="1003"/>
      <c r="F6" s="1003"/>
      <c r="G6" s="1003"/>
      <c r="H6" s="1004"/>
    </row>
    <row r="7" spans="1:14" ht="51.75" customHeight="1">
      <c r="A7" s="27" t="s">
        <v>166</v>
      </c>
      <c r="B7" s="140" t="s">
        <v>167</v>
      </c>
      <c r="C7" s="140" t="s">
        <v>64</v>
      </c>
      <c r="D7" s="140" t="s">
        <v>168</v>
      </c>
      <c r="E7" s="140" t="s">
        <v>169</v>
      </c>
      <c r="F7" s="140" t="s">
        <v>170</v>
      </c>
      <c r="G7" s="140" t="s">
        <v>73</v>
      </c>
      <c r="H7" s="142" t="s">
        <v>69</v>
      </c>
    </row>
    <row r="8" spans="1:14" ht="13">
      <c r="A8" s="768" t="s">
        <v>171</v>
      </c>
      <c r="B8" s="51"/>
      <c r="C8" s="420"/>
      <c r="D8" s="51"/>
      <c r="E8" s="51"/>
      <c r="F8" s="51"/>
      <c r="G8" s="51"/>
      <c r="H8" s="58"/>
    </row>
    <row r="9" spans="1:14">
      <c r="A9" s="769" t="s">
        <v>172</v>
      </c>
      <c r="B9" s="1" t="s">
        <v>83</v>
      </c>
      <c r="C9" s="423">
        <v>0</v>
      </c>
      <c r="D9" s="56">
        <v>0</v>
      </c>
      <c r="E9" s="56">
        <v>0</v>
      </c>
      <c r="F9" s="56">
        <v>0</v>
      </c>
      <c r="G9" s="28">
        <v>0</v>
      </c>
      <c r="H9" s="109">
        <f>G9/$G$49</f>
        <v>0</v>
      </c>
    </row>
    <row r="10" spans="1:14">
      <c r="A10" s="769" t="s">
        <v>173</v>
      </c>
      <c r="B10" s="1" t="s">
        <v>80</v>
      </c>
      <c r="C10" s="423">
        <v>0</v>
      </c>
      <c r="D10" s="56">
        <v>0</v>
      </c>
      <c r="E10" s="56">
        <v>0</v>
      </c>
      <c r="F10" s="56">
        <v>0</v>
      </c>
      <c r="G10" s="28">
        <v>0</v>
      </c>
      <c r="H10" s="109">
        <f t="shared" ref="H10:H47" si="0">G10/$G$49</f>
        <v>0</v>
      </c>
    </row>
    <row r="11" spans="1:14">
      <c r="A11" s="834" t="s">
        <v>174</v>
      </c>
      <c r="B11" s="835" t="s">
        <v>83</v>
      </c>
      <c r="C11" s="423">
        <v>0</v>
      </c>
      <c r="D11" s="56">
        <v>0</v>
      </c>
      <c r="E11" s="56">
        <v>0</v>
      </c>
      <c r="F11" s="56">
        <v>0</v>
      </c>
      <c r="G11" s="28">
        <v>0</v>
      </c>
      <c r="H11" s="109">
        <f t="shared" si="0"/>
        <v>0</v>
      </c>
    </row>
    <row r="12" spans="1:14" ht="13">
      <c r="A12" s="10" t="s">
        <v>175</v>
      </c>
      <c r="B12" s="51"/>
      <c r="C12" s="424"/>
      <c r="D12" s="111"/>
      <c r="E12" s="111"/>
      <c r="F12" s="111"/>
      <c r="G12" s="111"/>
      <c r="H12" s="130"/>
    </row>
    <row r="13" spans="1:14">
      <c r="A13" s="834" t="s">
        <v>176</v>
      </c>
      <c r="B13" s="836" t="s">
        <v>80</v>
      </c>
      <c r="C13" s="771">
        <v>0</v>
      </c>
      <c r="D13" s="67">
        <v>0</v>
      </c>
      <c r="E13" s="67">
        <v>0</v>
      </c>
      <c r="F13" s="67">
        <v>0</v>
      </c>
      <c r="G13" s="28">
        <v>0</v>
      </c>
      <c r="H13" s="109">
        <f t="shared" si="0"/>
        <v>0</v>
      </c>
    </row>
    <row r="14" spans="1:14">
      <c r="A14" s="834" t="s">
        <v>177</v>
      </c>
      <c r="B14" s="836" t="s">
        <v>80</v>
      </c>
      <c r="C14" s="771">
        <v>0</v>
      </c>
      <c r="D14" s="67">
        <v>0</v>
      </c>
      <c r="E14" s="67">
        <v>0</v>
      </c>
      <c r="F14" s="67">
        <v>0</v>
      </c>
      <c r="G14" s="28">
        <v>0</v>
      </c>
      <c r="H14" s="109">
        <f t="shared" si="0"/>
        <v>0</v>
      </c>
    </row>
    <row r="15" spans="1:14">
      <c r="A15" s="834" t="s">
        <v>178</v>
      </c>
      <c r="B15" s="835" t="s">
        <v>80</v>
      </c>
      <c r="C15" s="771">
        <v>0</v>
      </c>
      <c r="D15" s="67">
        <v>0</v>
      </c>
      <c r="E15" s="67">
        <v>0</v>
      </c>
      <c r="F15" s="67">
        <v>0</v>
      </c>
      <c r="G15" s="28">
        <v>0</v>
      </c>
      <c r="H15" s="109">
        <f t="shared" si="0"/>
        <v>0</v>
      </c>
    </row>
    <row r="16" spans="1:14">
      <c r="A16" s="834" t="s">
        <v>179</v>
      </c>
      <c r="B16" s="835" t="s">
        <v>80</v>
      </c>
      <c r="C16" s="771">
        <v>0</v>
      </c>
      <c r="D16" s="67">
        <v>0</v>
      </c>
      <c r="E16" s="67">
        <v>0</v>
      </c>
      <c r="F16" s="67">
        <v>0</v>
      </c>
      <c r="G16" s="28">
        <v>0</v>
      </c>
      <c r="H16" s="109">
        <f t="shared" si="0"/>
        <v>0</v>
      </c>
    </row>
    <row r="17" spans="1:8">
      <c r="A17" s="834" t="s">
        <v>180</v>
      </c>
      <c r="B17" s="835" t="s">
        <v>80</v>
      </c>
      <c r="C17" s="771">
        <v>0</v>
      </c>
      <c r="D17" s="67">
        <v>0</v>
      </c>
      <c r="E17" s="67">
        <v>0</v>
      </c>
      <c r="F17" s="67">
        <v>0</v>
      </c>
      <c r="G17" s="28">
        <v>0</v>
      </c>
      <c r="H17" s="109">
        <f t="shared" si="0"/>
        <v>0</v>
      </c>
    </row>
    <row r="18" spans="1:8" ht="13">
      <c r="A18" s="10" t="s">
        <v>181</v>
      </c>
      <c r="B18" s="51"/>
      <c r="C18" s="424"/>
      <c r="D18" s="111"/>
      <c r="E18" s="111"/>
      <c r="F18" s="111"/>
      <c r="G18" s="111"/>
      <c r="H18" s="130"/>
    </row>
    <row r="19" spans="1:8">
      <c r="A19" s="769" t="s">
        <v>89</v>
      </c>
      <c r="B19" s="1" t="s">
        <v>80</v>
      </c>
      <c r="C19" s="427">
        <v>0</v>
      </c>
      <c r="D19" s="62">
        <v>0</v>
      </c>
      <c r="E19" s="62">
        <v>0</v>
      </c>
      <c r="F19" s="62">
        <v>0</v>
      </c>
      <c r="G19" s="28">
        <v>0</v>
      </c>
      <c r="H19" s="109">
        <f t="shared" si="0"/>
        <v>0</v>
      </c>
    </row>
    <row r="20" spans="1:8">
      <c r="A20" s="770" t="s">
        <v>90</v>
      </c>
      <c r="B20" s="773" t="s">
        <v>80</v>
      </c>
      <c r="C20" s="428">
        <v>0</v>
      </c>
      <c r="D20" s="65">
        <v>0</v>
      </c>
      <c r="E20" s="65">
        <v>0</v>
      </c>
      <c r="F20" s="65">
        <v>0</v>
      </c>
      <c r="G20" s="28">
        <v>0</v>
      </c>
      <c r="H20" s="109">
        <f t="shared" si="0"/>
        <v>0</v>
      </c>
    </row>
    <row r="21" spans="1:8" ht="13">
      <c r="A21" s="10" t="s">
        <v>182</v>
      </c>
      <c r="B21" s="51"/>
      <c r="C21" s="424"/>
      <c r="D21" s="111"/>
      <c r="E21" s="111"/>
      <c r="F21" s="111"/>
      <c r="G21" s="111"/>
      <c r="H21" s="130"/>
    </row>
    <row r="22" spans="1:8">
      <c r="A22" s="769" t="s">
        <v>183</v>
      </c>
      <c r="B22" s="1" t="s">
        <v>80</v>
      </c>
      <c r="C22" s="771">
        <v>3</v>
      </c>
      <c r="D22" s="67">
        <v>1704.0000010000001</v>
      </c>
      <c r="E22" s="67">
        <v>0.25559999999999999</v>
      </c>
      <c r="F22" s="67"/>
      <c r="G22" s="28">
        <v>29382.97</v>
      </c>
      <c r="H22" s="109">
        <f t="shared" si="0"/>
        <v>0.1216682277804286</v>
      </c>
    </row>
    <row r="23" spans="1:8">
      <c r="A23" s="769" t="s">
        <v>184</v>
      </c>
      <c r="B23" s="1" t="s">
        <v>83</v>
      </c>
      <c r="C23" s="771">
        <v>0</v>
      </c>
      <c r="D23" s="67">
        <v>0</v>
      </c>
      <c r="E23" s="67">
        <v>0</v>
      </c>
      <c r="F23" s="67"/>
      <c r="G23" s="28">
        <v>0</v>
      </c>
      <c r="H23" s="109">
        <f t="shared" si="0"/>
        <v>0</v>
      </c>
    </row>
    <row r="24" spans="1:8">
      <c r="A24" s="769" t="s">
        <v>185</v>
      </c>
      <c r="B24" s="1" t="s">
        <v>80</v>
      </c>
      <c r="C24" s="771">
        <v>3</v>
      </c>
      <c r="D24" s="67">
        <v>0</v>
      </c>
      <c r="E24" s="67">
        <v>0</v>
      </c>
      <c r="F24" s="67"/>
      <c r="G24" s="28">
        <v>2530</v>
      </c>
      <c r="H24" s="109">
        <f t="shared" si="0"/>
        <v>1.0476157321213082E-2</v>
      </c>
    </row>
    <row r="25" spans="1:8">
      <c r="A25" s="769" t="s">
        <v>186</v>
      </c>
      <c r="B25" s="1" t="s">
        <v>80</v>
      </c>
      <c r="C25" s="771">
        <v>0</v>
      </c>
      <c r="D25" s="67">
        <v>0</v>
      </c>
      <c r="E25" s="67">
        <v>0</v>
      </c>
      <c r="F25" s="67"/>
      <c r="G25" s="28">
        <v>0</v>
      </c>
      <c r="H25" s="109">
        <f t="shared" si="0"/>
        <v>0</v>
      </c>
    </row>
    <row r="26" spans="1:8">
      <c r="A26" s="769" t="s">
        <v>187</v>
      </c>
      <c r="B26" s="1" t="s">
        <v>83</v>
      </c>
      <c r="C26" s="771">
        <v>0</v>
      </c>
      <c r="D26" s="67">
        <v>0</v>
      </c>
      <c r="E26" s="67">
        <v>0</v>
      </c>
      <c r="F26" s="67"/>
      <c r="G26" s="28">
        <v>0</v>
      </c>
      <c r="H26" s="109">
        <f t="shared" si="0"/>
        <v>0</v>
      </c>
    </row>
    <row r="27" spans="1:8">
      <c r="A27" s="769" t="s">
        <v>188</v>
      </c>
      <c r="B27" s="1" t="s">
        <v>83</v>
      </c>
      <c r="C27" s="771">
        <v>0</v>
      </c>
      <c r="D27" s="67">
        <v>0</v>
      </c>
      <c r="E27" s="67">
        <v>0</v>
      </c>
      <c r="F27" s="67"/>
      <c r="G27" s="28">
        <v>0</v>
      </c>
      <c r="H27" s="109">
        <f t="shared" si="0"/>
        <v>0</v>
      </c>
    </row>
    <row r="28" spans="1:8">
      <c r="A28" s="769" t="s">
        <v>189</v>
      </c>
      <c r="B28" s="1" t="s">
        <v>80</v>
      </c>
      <c r="C28" s="771">
        <v>1</v>
      </c>
      <c r="D28" s="67">
        <v>1636</v>
      </c>
      <c r="E28" s="67">
        <v>0.73619999999999997</v>
      </c>
      <c r="F28" s="67"/>
      <c r="G28" s="28">
        <v>3840.4375</v>
      </c>
      <c r="H28" s="109">
        <f t="shared" si="0"/>
        <v>1.590238238430287E-2</v>
      </c>
    </row>
    <row r="29" spans="1:8">
      <c r="A29" s="769" t="s">
        <v>190</v>
      </c>
      <c r="B29" s="1" t="s">
        <v>83</v>
      </c>
      <c r="C29" s="771">
        <v>0</v>
      </c>
      <c r="D29" s="67">
        <v>0</v>
      </c>
      <c r="E29" s="67">
        <v>0</v>
      </c>
      <c r="F29" s="67"/>
      <c r="G29" s="28">
        <v>0</v>
      </c>
      <c r="H29" s="109">
        <f t="shared" si="0"/>
        <v>0</v>
      </c>
    </row>
    <row r="30" spans="1:8">
      <c r="A30" s="769" t="s">
        <v>191</v>
      </c>
      <c r="B30" s="1" t="s">
        <v>83</v>
      </c>
      <c r="C30" s="771">
        <v>0</v>
      </c>
      <c r="D30" s="67">
        <v>0</v>
      </c>
      <c r="E30" s="67">
        <v>0</v>
      </c>
      <c r="F30" s="67"/>
      <c r="G30" s="28">
        <v>0</v>
      </c>
      <c r="H30" s="109">
        <f t="shared" si="0"/>
        <v>0</v>
      </c>
    </row>
    <row r="31" spans="1:8">
      <c r="A31" s="769" t="s">
        <v>192</v>
      </c>
      <c r="B31" s="1" t="s">
        <v>80</v>
      </c>
      <c r="C31" s="771">
        <v>0</v>
      </c>
      <c r="D31" s="67">
        <v>0</v>
      </c>
      <c r="E31" s="67">
        <v>0</v>
      </c>
      <c r="F31" s="67"/>
      <c r="G31" s="28">
        <v>0</v>
      </c>
      <c r="H31" s="109">
        <f t="shared" si="0"/>
        <v>0</v>
      </c>
    </row>
    <row r="32" spans="1:8">
      <c r="A32" s="769" t="s">
        <v>193</v>
      </c>
      <c r="B32" s="1" t="s">
        <v>83</v>
      </c>
      <c r="C32" s="771">
        <v>0</v>
      </c>
      <c r="D32" s="67">
        <v>0</v>
      </c>
      <c r="E32" s="67">
        <v>0</v>
      </c>
      <c r="F32" s="67"/>
      <c r="G32" s="28">
        <v>0</v>
      </c>
      <c r="H32" s="109">
        <f t="shared" si="0"/>
        <v>0</v>
      </c>
    </row>
    <row r="33" spans="1:8" ht="13">
      <c r="A33" s="10" t="s">
        <v>194</v>
      </c>
      <c r="B33" s="51"/>
      <c r="C33" s="424"/>
      <c r="D33" s="111"/>
      <c r="E33" s="111"/>
      <c r="F33" s="111"/>
      <c r="G33" s="111"/>
      <c r="H33" s="130"/>
    </row>
    <row r="34" spans="1:8">
      <c r="A34" s="769" t="s">
        <v>195</v>
      </c>
      <c r="B34" s="1" t="s">
        <v>83</v>
      </c>
      <c r="C34" s="772">
        <v>0</v>
      </c>
      <c r="D34" s="71">
        <v>0</v>
      </c>
      <c r="E34" s="71">
        <v>0</v>
      </c>
      <c r="F34" s="67"/>
      <c r="G34" s="28">
        <v>0</v>
      </c>
      <c r="H34" s="109">
        <f t="shared" si="0"/>
        <v>0</v>
      </c>
    </row>
    <row r="35" spans="1:8">
      <c r="A35" s="769" t="s">
        <v>196</v>
      </c>
      <c r="B35" s="1" t="s">
        <v>83</v>
      </c>
      <c r="C35" s="772">
        <v>894</v>
      </c>
      <c r="D35" s="71">
        <v>204353.04286799999</v>
      </c>
      <c r="E35" s="71">
        <v>4.0525019999999996</v>
      </c>
      <c r="F35" s="67"/>
      <c r="G35" s="28">
        <v>9634.8608000000004</v>
      </c>
      <c r="H35" s="109">
        <f t="shared" si="0"/>
        <v>3.9895777671458077E-2</v>
      </c>
    </row>
    <row r="36" spans="1:8">
      <c r="A36" s="769" t="s">
        <v>197</v>
      </c>
      <c r="B36" s="1" t="s">
        <v>83</v>
      </c>
      <c r="C36" s="772">
        <v>3</v>
      </c>
      <c r="D36" s="71">
        <v>1081.0278000000001</v>
      </c>
      <c r="E36" s="71">
        <v>0.17499000000000001</v>
      </c>
      <c r="F36" s="67"/>
      <c r="G36" s="28">
        <v>261</v>
      </c>
      <c r="H36" s="109">
        <f t="shared" si="0"/>
        <v>1.0807419212792943E-3</v>
      </c>
    </row>
    <row r="37" spans="1:8">
      <c r="A37" s="769" t="s">
        <v>198</v>
      </c>
      <c r="B37" s="1" t="s">
        <v>83</v>
      </c>
      <c r="C37" s="772">
        <v>232</v>
      </c>
      <c r="D37" s="71">
        <v>12284.8176</v>
      </c>
      <c r="E37" s="71">
        <v>0</v>
      </c>
      <c r="F37" s="67"/>
      <c r="G37" s="28">
        <v>17989.95</v>
      </c>
      <c r="H37" s="109">
        <f t="shared" si="0"/>
        <v>7.4492310830338845E-2</v>
      </c>
    </row>
    <row r="38" spans="1:8">
      <c r="A38" s="769" t="s">
        <v>199</v>
      </c>
      <c r="B38" s="1" t="s">
        <v>83</v>
      </c>
      <c r="C38" s="772">
        <v>808</v>
      </c>
      <c r="D38" s="71">
        <v>18478.110791999999</v>
      </c>
      <c r="E38" s="71">
        <v>2.1476639999999998</v>
      </c>
      <c r="F38" s="67"/>
      <c r="G38" s="28">
        <v>63922.1</v>
      </c>
      <c r="H38" s="109">
        <f t="shared" si="0"/>
        <v>0.26468694699696232</v>
      </c>
    </row>
    <row r="39" spans="1:8">
      <c r="A39" s="769" t="s">
        <v>200</v>
      </c>
      <c r="B39" s="1" t="s">
        <v>83</v>
      </c>
      <c r="C39" s="772">
        <v>3294</v>
      </c>
      <c r="D39" s="71">
        <v>251859.97456199999</v>
      </c>
      <c r="E39" s="71">
        <v>2.579202</v>
      </c>
      <c r="F39" s="67"/>
      <c r="G39" s="28">
        <v>49410</v>
      </c>
      <c r="H39" s="109">
        <f t="shared" si="0"/>
        <v>0.20459562578701121</v>
      </c>
    </row>
    <row r="40" spans="1:8">
      <c r="A40" s="769" t="s">
        <v>201</v>
      </c>
      <c r="B40" s="1" t="s">
        <v>83</v>
      </c>
      <c r="C40" s="772">
        <v>45</v>
      </c>
      <c r="D40" s="71">
        <v>39420</v>
      </c>
      <c r="E40" s="71">
        <v>0</v>
      </c>
      <c r="F40" s="67"/>
      <c r="G40" s="28">
        <v>32158.07</v>
      </c>
      <c r="H40" s="109">
        <f t="shared" si="0"/>
        <v>0.13315928872196947</v>
      </c>
    </row>
    <row r="41" spans="1:8">
      <c r="A41" s="769" t="s">
        <v>202</v>
      </c>
      <c r="B41" s="1" t="s">
        <v>83</v>
      </c>
      <c r="C41" s="772">
        <v>81</v>
      </c>
      <c r="D41" s="71">
        <v>12978.956592</v>
      </c>
      <c r="E41" s="71">
        <v>0.13284000000000001</v>
      </c>
      <c r="F41" s="67"/>
      <c r="G41" s="28">
        <v>724.90560000000005</v>
      </c>
      <c r="H41" s="109">
        <f t="shared" si="0"/>
        <v>3.0016700034104201E-3</v>
      </c>
    </row>
    <row r="42" spans="1:8">
      <c r="A42" s="769" t="s">
        <v>203</v>
      </c>
      <c r="B42" s="1" t="s">
        <v>83</v>
      </c>
      <c r="C42" s="772">
        <v>1526</v>
      </c>
      <c r="D42" s="71">
        <v>76194.631911999997</v>
      </c>
      <c r="E42" s="71">
        <v>1.189101</v>
      </c>
      <c r="F42" s="67"/>
      <c r="G42" s="28">
        <v>25808.5</v>
      </c>
      <c r="H42" s="109">
        <f t="shared" si="0"/>
        <v>0.10686715661048531</v>
      </c>
    </row>
    <row r="43" spans="1:8">
      <c r="A43" s="769" t="s">
        <v>204</v>
      </c>
      <c r="B43" s="1" t="s">
        <v>83</v>
      </c>
      <c r="C43" s="772">
        <v>0</v>
      </c>
      <c r="D43" s="71">
        <v>0</v>
      </c>
      <c r="E43" s="71">
        <v>0</v>
      </c>
      <c r="F43" s="67"/>
      <c r="G43" s="28">
        <v>0</v>
      </c>
      <c r="H43" s="109">
        <f t="shared" si="0"/>
        <v>0</v>
      </c>
    </row>
    <row r="44" spans="1:8" ht="13">
      <c r="A44" s="10" t="s">
        <v>20</v>
      </c>
      <c r="B44" s="51"/>
      <c r="C44" s="424"/>
      <c r="D44" s="111"/>
      <c r="E44" s="111"/>
      <c r="F44" s="111"/>
      <c r="G44" s="111"/>
      <c r="H44" s="130"/>
    </row>
    <row r="45" spans="1:8">
      <c r="A45" s="769" t="s">
        <v>205</v>
      </c>
      <c r="B45" s="1" t="s">
        <v>83</v>
      </c>
      <c r="C45" s="430">
        <v>0</v>
      </c>
      <c r="D45" s="73">
        <v>0</v>
      </c>
      <c r="E45" s="73">
        <v>0</v>
      </c>
      <c r="F45" s="67"/>
      <c r="G45" s="28">
        <v>0</v>
      </c>
      <c r="H45" s="109">
        <f t="shared" si="0"/>
        <v>0</v>
      </c>
    </row>
    <row r="46" spans="1:8">
      <c r="A46" s="248" t="s">
        <v>206</v>
      </c>
      <c r="B46" s="1" t="s">
        <v>80</v>
      </c>
      <c r="C46" s="430">
        <v>4</v>
      </c>
      <c r="D46" s="73">
        <v>36955.4</v>
      </c>
      <c r="E46" s="73">
        <v>1.5427999999999999</v>
      </c>
      <c r="F46" s="67"/>
      <c r="G46" s="28">
        <v>5837.9704000000002</v>
      </c>
      <c r="H46" s="109">
        <f t="shared" si="0"/>
        <v>2.4173713971140421E-2</v>
      </c>
    </row>
    <row r="47" spans="1:8">
      <c r="A47" s="769" t="s">
        <v>207</v>
      </c>
      <c r="B47" s="1" t="s">
        <v>80</v>
      </c>
      <c r="C47" s="430">
        <v>0</v>
      </c>
      <c r="D47" s="73">
        <v>0</v>
      </c>
      <c r="E47" s="73">
        <v>0</v>
      </c>
      <c r="F47" s="67"/>
      <c r="G47" s="28">
        <v>0</v>
      </c>
      <c r="H47" s="109">
        <f t="shared" si="0"/>
        <v>0</v>
      </c>
    </row>
    <row r="48" spans="1:8" ht="13" thickBot="1">
      <c r="A48" s="774"/>
      <c r="B48" s="775"/>
      <c r="C48" s="776"/>
      <c r="D48" s="775"/>
      <c r="E48" s="777"/>
      <c r="F48" s="775"/>
      <c r="G48" s="775"/>
      <c r="H48" s="778"/>
    </row>
    <row r="49" spans="1:8" ht="13.5" thickBot="1">
      <c r="A49" s="171" t="s">
        <v>10</v>
      </c>
      <c r="B49" s="821" t="s">
        <v>208</v>
      </c>
      <c r="C49" s="816">
        <f>SUM(C9:C47)</f>
        <v>6894</v>
      </c>
      <c r="D49" s="816">
        <f>SUM(D9:D47)</f>
        <v>656945.96212699998</v>
      </c>
      <c r="E49" s="816">
        <f>SUM(E9:E47)</f>
        <v>12.810898999999999</v>
      </c>
      <c r="F49" s="816">
        <f>SUM(F9:F47)</f>
        <v>0</v>
      </c>
      <c r="G49" s="817">
        <f>SUM(G9:G47)</f>
        <v>241500.76430000001</v>
      </c>
      <c r="H49" s="820"/>
    </row>
    <row r="50" spans="1:8" ht="13.5" thickBot="1">
      <c r="A50" s="150"/>
      <c r="B50" s="151"/>
      <c r="C50" s="152"/>
      <c r="D50" s="837"/>
      <c r="E50" s="838"/>
      <c r="F50" s="837"/>
      <c r="G50" s="153"/>
      <c r="H50" s="152"/>
    </row>
    <row r="51" spans="1:8" ht="13.5" thickBot="1">
      <c r="A51" s="154" t="s">
        <v>209</v>
      </c>
      <c r="B51" s="155" t="s">
        <v>210</v>
      </c>
      <c r="C51" s="152"/>
      <c r="D51" s="242"/>
      <c r="E51" s="242"/>
      <c r="F51" s="242"/>
      <c r="G51" s="242"/>
      <c r="H51" s="242"/>
    </row>
    <row r="52" spans="1:8" ht="15">
      <c r="A52" s="432" t="s">
        <v>211</v>
      </c>
      <c r="B52" s="435">
        <v>28</v>
      </c>
      <c r="C52" s="156"/>
      <c r="D52" s="242"/>
      <c r="E52" s="242"/>
      <c r="F52" s="80"/>
      <c r="G52" s="80"/>
      <c r="H52" s="80"/>
    </row>
    <row r="53" spans="1:8" ht="13">
      <c r="A53" s="433" t="s">
        <v>212</v>
      </c>
      <c r="B53" s="435">
        <v>8</v>
      </c>
      <c r="C53" s="156"/>
      <c r="D53" s="242"/>
      <c r="E53" s="242"/>
      <c r="F53" s="80"/>
      <c r="G53" s="80"/>
      <c r="H53" s="80"/>
    </row>
    <row r="54" spans="1:8" ht="15.5" thickBot="1">
      <c r="A54" s="434" t="s">
        <v>213</v>
      </c>
      <c r="B54" s="830">
        <v>98</v>
      </c>
      <c r="C54" s="156"/>
      <c r="D54" s="242"/>
      <c r="E54" s="242"/>
      <c r="F54" s="80"/>
      <c r="G54" s="81"/>
      <c r="H54" s="80"/>
    </row>
    <row r="55" spans="1:8" ht="13">
      <c r="A55" s="42"/>
      <c r="B55" s="167"/>
      <c r="C55" s="156"/>
      <c r="D55" s="242"/>
      <c r="E55" s="242"/>
      <c r="F55" s="80"/>
      <c r="G55" s="81"/>
      <c r="H55" s="80"/>
    </row>
    <row r="56" spans="1:8">
      <c r="A56" s="242"/>
      <c r="B56" s="242"/>
      <c r="C56" s="242"/>
      <c r="D56" s="242"/>
      <c r="E56" s="242"/>
      <c r="F56" s="80"/>
      <c r="G56" s="129"/>
      <c r="H56" s="80"/>
    </row>
    <row r="57" spans="1:8" ht="13" thickBot="1">
      <c r="A57" s="242"/>
      <c r="B57" s="242"/>
      <c r="C57" s="242"/>
      <c r="D57" s="242"/>
      <c r="E57" s="242"/>
      <c r="F57" s="80"/>
      <c r="G57" s="164"/>
      <c r="H57" s="80"/>
    </row>
    <row r="58" spans="1:8" ht="13.5" thickBot="1">
      <c r="A58" s="157"/>
      <c r="B58" s="1006" t="s">
        <v>5</v>
      </c>
      <c r="C58" s="1007"/>
      <c r="D58" s="1008"/>
      <c r="E58" s="242"/>
      <c r="F58" s="80"/>
      <c r="G58" s="164"/>
      <c r="H58" s="80"/>
    </row>
    <row r="59" spans="1:8" ht="13.5" thickBot="1">
      <c r="A59" s="436" t="s">
        <v>214</v>
      </c>
      <c r="B59" s="437" t="s">
        <v>8</v>
      </c>
      <c r="C59" s="438" t="s">
        <v>9</v>
      </c>
      <c r="D59" s="439" t="s">
        <v>10</v>
      </c>
      <c r="E59" s="242"/>
      <c r="F59" s="80"/>
      <c r="G59" s="80"/>
      <c r="H59" s="80"/>
    </row>
    <row r="60" spans="1:8" ht="13.5" thickBot="1">
      <c r="A60" s="158" t="s">
        <v>215</v>
      </c>
      <c r="B60" s="159"/>
      <c r="C60" s="160"/>
      <c r="D60" s="161"/>
      <c r="E60" s="242"/>
      <c r="F60" s="80"/>
      <c r="G60" s="80"/>
      <c r="H60" s="80"/>
    </row>
    <row r="61" spans="1:8" ht="13.5" thickBot="1">
      <c r="A61" s="158" t="s">
        <v>216</v>
      </c>
      <c r="B61" s="162"/>
      <c r="C61" s="107"/>
      <c r="D61" s="163"/>
      <c r="E61" s="242"/>
      <c r="F61" s="80"/>
      <c r="G61" s="80"/>
      <c r="H61" s="80"/>
    </row>
    <row r="62" spans="1:8" ht="13.5" thickBot="1">
      <c r="A62" s="158" t="s">
        <v>217</v>
      </c>
      <c r="B62" s="162">
        <f>G49</f>
        <v>241500.76430000001</v>
      </c>
      <c r="C62" s="107"/>
      <c r="D62" s="163">
        <f>B62</f>
        <v>241500.76430000001</v>
      </c>
      <c r="E62" s="839"/>
      <c r="F62" s="80"/>
      <c r="G62" s="80"/>
      <c r="H62" s="80"/>
    </row>
    <row r="63" spans="1:8">
      <c r="A63" s="168"/>
      <c r="B63" s="168"/>
      <c r="C63" s="169"/>
      <c r="D63" s="170"/>
      <c r="E63" s="242"/>
      <c r="F63" s="80"/>
      <c r="G63" s="80"/>
      <c r="H63" s="80"/>
    </row>
    <row r="64" spans="1:8" ht="13.5" thickBot="1">
      <c r="A64" s="440" t="s">
        <v>218</v>
      </c>
      <c r="B64" s="818">
        <f>SUM(B60:B62)</f>
        <v>241500.76430000001</v>
      </c>
      <c r="C64" s="818">
        <f t="shared" ref="C64:D64" si="1">SUM(C60:C62)</f>
        <v>0</v>
      </c>
      <c r="D64" s="819">
        <f t="shared" si="1"/>
        <v>241500.76430000001</v>
      </c>
      <c r="E64" s="242"/>
      <c r="F64" s="242"/>
      <c r="G64" s="242"/>
      <c r="H64" s="242"/>
    </row>
    <row r="65" spans="1:8" ht="13">
      <c r="A65" s="81"/>
      <c r="B65" s="80"/>
      <c r="C65" s="80"/>
      <c r="D65" s="80"/>
      <c r="E65" s="242"/>
      <c r="F65" s="242"/>
      <c r="G65" s="242"/>
      <c r="H65" s="242"/>
    </row>
    <row r="66" spans="1:8" ht="13">
      <c r="A66" s="81"/>
      <c r="B66" s="840"/>
      <c r="C66" s="840"/>
      <c r="D66" s="840"/>
      <c r="E66" s="242"/>
      <c r="F66" s="242"/>
      <c r="G66" s="242"/>
      <c r="H66" s="242"/>
    </row>
    <row r="67" spans="1:8">
      <c r="A67" s="943" t="s">
        <v>43</v>
      </c>
      <c r="B67" s="943"/>
      <c r="C67" s="943"/>
      <c r="D67" s="943"/>
      <c r="E67" s="943"/>
      <c r="F67" s="943"/>
      <c r="G67" s="943"/>
      <c r="H67" s="943"/>
    </row>
    <row r="68" spans="1:8">
      <c r="A68" s="841" t="s">
        <v>219</v>
      </c>
      <c r="B68" s="841"/>
      <c r="C68" s="841"/>
      <c r="D68" s="841"/>
      <c r="E68" s="841"/>
      <c r="F68" s="841"/>
      <c r="G68" s="841"/>
      <c r="H68" s="841"/>
    </row>
    <row r="69" spans="1:8">
      <c r="A69" s="998" t="s">
        <v>220</v>
      </c>
      <c r="B69" s="998"/>
      <c r="C69" s="998"/>
      <c r="D69" s="998"/>
      <c r="E69" s="998"/>
      <c r="F69" s="998"/>
      <c r="G69" s="998"/>
      <c r="H69" s="998"/>
    </row>
    <row r="70" spans="1:8">
      <c r="A70" s="998" t="s">
        <v>221</v>
      </c>
      <c r="B70" s="998"/>
      <c r="C70" s="998"/>
      <c r="D70" s="998"/>
      <c r="E70" s="998"/>
      <c r="F70" s="998"/>
      <c r="G70" s="998"/>
      <c r="H70" s="998"/>
    </row>
    <row r="71" spans="1:8">
      <c r="A71" s="998" t="s">
        <v>222</v>
      </c>
      <c r="B71" s="998"/>
      <c r="C71" s="998"/>
      <c r="D71" s="998"/>
      <c r="E71" s="998"/>
      <c r="F71" s="998"/>
      <c r="G71" s="998"/>
      <c r="H71" s="998"/>
    </row>
    <row r="72" spans="1:8">
      <c r="A72" s="841" t="s">
        <v>223</v>
      </c>
      <c r="B72" s="841"/>
      <c r="C72" s="841"/>
      <c r="D72" s="841"/>
      <c r="E72" s="841"/>
      <c r="F72" s="841"/>
      <c r="G72" s="841"/>
      <c r="H72" s="841"/>
    </row>
    <row r="73" spans="1:8">
      <c r="A73" s="1005" t="s">
        <v>224</v>
      </c>
      <c r="B73" s="1005"/>
      <c r="C73" s="1005"/>
      <c r="D73" s="1005"/>
      <c r="E73" s="1005"/>
      <c r="F73" s="1005"/>
      <c r="G73" s="1005"/>
      <c r="H73" s="1005"/>
    </row>
    <row r="74" spans="1:8">
      <c r="A74" s="184" t="s">
        <v>225</v>
      </c>
      <c r="B74" s="184"/>
      <c r="C74" s="184"/>
      <c r="D74" s="184"/>
      <c r="E74" s="184"/>
      <c r="F74" s="184"/>
      <c r="G74" s="184"/>
      <c r="H74" s="184"/>
    </row>
    <row r="75" spans="1:8">
      <c r="A75" s="973" t="s">
        <v>226</v>
      </c>
      <c r="B75" s="973"/>
      <c r="C75" s="973"/>
      <c r="D75" s="973"/>
      <c r="E75" s="973"/>
      <c r="F75" s="973"/>
      <c r="G75" s="973"/>
      <c r="H75" s="973"/>
    </row>
    <row r="77" spans="1:8">
      <c r="A77" s="145" t="s">
        <v>227</v>
      </c>
    </row>
    <row r="78" spans="1:8">
      <c r="A78" s="999"/>
      <c r="B78" s="999"/>
      <c r="C78" s="999"/>
      <c r="D78" s="999"/>
      <c r="E78" s="999"/>
      <c r="F78" s="999"/>
      <c r="G78" s="999"/>
      <c r="H78" s="999"/>
    </row>
  </sheetData>
  <mergeCells count="13">
    <mergeCell ref="A70:H70"/>
    <mergeCell ref="A71:H71"/>
    <mergeCell ref="A78:H78"/>
    <mergeCell ref="A1:H1"/>
    <mergeCell ref="A2:H2"/>
    <mergeCell ref="A3:H3"/>
    <mergeCell ref="B5:H5"/>
    <mergeCell ref="C6:H6"/>
    <mergeCell ref="A73:H73"/>
    <mergeCell ref="A67:H67"/>
    <mergeCell ref="B58:D58"/>
    <mergeCell ref="A69:H69"/>
    <mergeCell ref="A75:H75"/>
  </mergeCells>
  <printOptions horizontalCentered="1" verticalCentered="1"/>
  <pageMargins left="0.25" right="0.25" top="0.75" bottom="0.75" header="0.3" footer="0.3"/>
  <pageSetup paperSize="5" scale="59" orientation="portrait" r:id="rId1"/>
  <ignoredErrors>
    <ignoredError sqref="A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M45"/>
  <sheetViews>
    <sheetView workbookViewId="0">
      <selection activeCell="A34" sqref="A34"/>
    </sheetView>
  </sheetViews>
  <sheetFormatPr defaultRowHeight="12.5"/>
  <cols>
    <col min="1" max="1" width="46.7265625" customWidth="1"/>
    <col min="2" max="2" width="14.54296875" customWidth="1"/>
    <col min="3" max="3" width="16" customWidth="1"/>
    <col min="4" max="4" width="24.453125" bestFit="1" customWidth="1"/>
    <col min="6" max="6" width="9.81640625" customWidth="1"/>
  </cols>
  <sheetData>
    <row r="1" spans="1:13" ht="15.5">
      <c r="A1" s="990" t="s">
        <v>228</v>
      </c>
      <c r="B1" s="990"/>
      <c r="C1" s="990"/>
      <c r="D1" s="990"/>
      <c r="E1" s="41"/>
      <c r="F1" s="41"/>
      <c r="G1" s="706"/>
      <c r="H1" s="706"/>
      <c r="I1" s="706"/>
      <c r="J1" s="706"/>
      <c r="K1" s="706"/>
      <c r="L1" s="706"/>
      <c r="M1" s="706"/>
    </row>
    <row r="2" spans="1:13" ht="15.5">
      <c r="A2" s="944" t="s">
        <v>1</v>
      </c>
      <c r="B2" s="944"/>
      <c r="C2" s="944"/>
      <c r="D2" s="944"/>
      <c r="E2" s="40"/>
      <c r="F2" s="40"/>
      <c r="G2" s="706"/>
      <c r="H2" s="706"/>
      <c r="I2" s="706"/>
      <c r="J2" s="706"/>
      <c r="K2" s="706"/>
      <c r="L2" s="706"/>
      <c r="M2" s="706"/>
    </row>
    <row r="3" spans="1:13" ht="15.5">
      <c r="A3" s="962" t="str">
        <f>'ESA Table 1'!A3:M3</f>
        <v>Through November 2020</v>
      </c>
      <c r="B3" s="1000"/>
      <c r="C3" s="1000"/>
      <c r="D3" s="1000"/>
      <c r="E3" s="190"/>
      <c r="F3" s="190"/>
      <c r="G3" s="190"/>
      <c r="H3" s="190"/>
      <c r="I3" s="190"/>
      <c r="J3" s="190"/>
      <c r="K3" s="190"/>
      <c r="L3" s="190"/>
      <c r="M3" s="190"/>
    </row>
    <row r="4" spans="1:13" ht="13" thickBot="1">
      <c r="A4" s="706"/>
      <c r="B4" s="706"/>
      <c r="C4" s="706"/>
      <c r="D4" s="706"/>
      <c r="E4" s="706"/>
      <c r="F4" s="706"/>
      <c r="G4" s="706"/>
      <c r="H4" s="706"/>
      <c r="I4" s="706"/>
      <c r="J4" s="706"/>
      <c r="K4" s="706"/>
      <c r="L4" s="706"/>
      <c r="M4" s="706"/>
    </row>
    <row r="5" spans="1:13" s="166" customFormat="1" ht="34.5" customHeight="1" thickBot="1">
      <c r="A5" s="822" t="s">
        <v>229</v>
      </c>
      <c r="B5" s="822" t="s">
        <v>230</v>
      </c>
      <c r="C5" s="822" t="s">
        <v>231</v>
      </c>
      <c r="D5" s="822" t="s">
        <v>232</v>
      </c>
      <c r="E5" s="916"/>
      <c r="F5" s="916"/>
    </row>
    <row r="6" spans="1:13" s="165" customFormat="1" ht="13">
      <c r="A6" s="213" t="s">
        <v>12</v>
      </c>
      <c r="B6" s="214"/>
      <c r="C6" s="214"/>
      <c r="D6" s="214"/>
      <c r="E6" s="145"/>
      <c r="F6" s="145"/>
    </row>
    <row r="7" spans="1:13" s="165" customFormat="1" ht="13">
      <c r="A7" s="217" t="s">
        <v>113</v>
      </c>
      <c r="B7" s="216">
        <v>43374</v>
      </c>
      <c r="C7" s="216">
        <v>44196</v>
      </c>
      <c r="D7" s="217" t="s">
        <v>233</v>
      </c>
    </row>
    <row r="8" spans="1:13" s="165" customFormat="1" ht="13">
      <c r="A8" s="219" t="s">
        <v>15</v>
      </c>
      <c r="B8" s="220"/>
      <c r="C8" s="220"/>
      <c r="D8" s="220"/>
    </row>
    <row r="9" spans="1:13" s="165" customFormat="1" ht="13">
      <c r="A9" s="215"/>
      <c r="B9" s="216"/>
      <c r="C9" s="216"/>
      <c r="D9" s="217"/>
    </row>
    <row r="10" spans="1:13" s="165" customFormat="1" ht="13">
      <c r="A10" s="219" t="s">
        <v>234</v>
      </c>
      <c r="B10" s="218"/>
      <c r="C10" s="218"/>
      <c r="D10" s="218"/>
    </row>
    <row r="11" spans="1:13" s="165" customFormat="1" ht="13">
      <c r="A11" s="215"/>
      <c r="B11" s="216"/>
      <c r="C11" s="216"/>
      <c r="D11" s="217"/>
    </row>
    <row r="12" spans="1:13" s="165" customFormat="1" ht="13">
      <c r="A12" s="219" t="s">
        <v>16</v>
      </c>
      <c r="B12" s="219"/>
      <c r="C12" s="219"/>
      <c r="D12" s="219"/>
    </row>
    <row r="13" spans="1:13" s="165" customFormat="1" ht="13">
      <c r="A13" s="215" t="s">
        <v>89</v>
      </c>
      <c r="B13" s="216">
        <v>43374</v>
      </c>
      <c r="C13" s="216">
        <v>44196</v>
      </c>
      <c r="D13" s="217" t="s">
        <v>233</v>
      </c>
    </row>
    <row r="14" spans="1:13" s="165" customFormat="1" ht="13">
      <c r="A14" s="215" t="s">
        <v>90</v>
      </c>
      <c r="B14" s="216">
        <v>43374</v>
      </c>
      <c r="C14" s="216">
        <v>44196</v>
      </c>
      <c r="D14" s="217" t="s">
        <v>233</v>
      </c>
    </row>
    <row r="15" spans="1:13" s="165" customFormat="1" ht="13">
      <c r="A15" s="219" t="s">
        <v>91</v>
      </c>
      <c r="B15" s="219"/>
      <c r="C15" s="219"/>
      <c r="D15" s="219"/>
    </row>
    <row r="16" spans="1:13" s="165" customFormat="1" ht="13">
      <c r="A16" s="215" t="s">
        <v>95</v>
      </c>
      <c r="B16" s="216">
        <v>43374</v>
      </c>
      <c r="C16" s="216">
        <v>44196</v>
      </c>
      <c r="D16" s="217" t="s">
        <v>235</v>
      </c>
    </row>
    <row r="17" spans="1:4" s="165" customFormat="1" ht="13">
      <c r="A17" s="215" t="s">
        <v>151</v>
      </c>
      <c r="B17" s="216">
        <v>43374</v>
      </c>
      <c r="C17" s="216">
        <v>44196</v>
      </c>
      <c r="D17" s="217" t="s">
        <v>236</v>
      </c>
    </row>
    <row r="18" spans="1:4" s="165" customFormat="1" ht="13">
      <c r="A18" s="215" t="s">
        <v>97</v>
      </c>
      <c r="B18" s="216">
        <v>43374</v>
      </c>
      <c r="C18" s="216">
        <v>44196</v>
      </c>
      <c r="D18" s="217" t="s">
        <v>236</v>
      </c>
    </row>
    <row r="19" spans="1:4" s="165" customFormat="1" ht="13">
      <c r="A19" s="215" t="s">
        <v>99</v>
      </c>
      <c r="B19" s="216">
        <v>43374</v>
      </c>
      <c r="C19" s="216">
        <v>44196</v>
      </c>
      <c r="D19" s="217" t="s">
        <v>235</v>
      </c>
    </row>
    <row r="20" spans="1:4" s="165" customFormat="1" ht="13">
      <c r="A20" s="215" t="s">
        <v>193</v>
      </c>
      <c r="B20" s="216">
        <v>43374</v>
      </c>
      <c r="C20" s="216">
        <v>44196</v>
      </c>
      <c r="D20" s="217" t="s">
        <v>235</v>
      </c>
    </row>
    <row r="21" spans="1:4" s="165" customFormat="1" ht="13">
      <c r="A21" s="219" t="s">
        <v>19</v>
      </c>
      <c r="B21" s="220"/>
      <c r="C21" s="220"/>
      <c r="D21" s="220"/>
    </row>
    <row r="22" spans="1:4" s="165" customFormat="1" ht="13">
      <c r="A22" s="215" t="s">
        <v>195</v>
      </c>
      <c r="B22" s="216">
        <v>43374</v>
      </c>
      <c r="C22" s="216">
        <v>44196</v>
      </c>
      <c r="D22" s="217" t="s">
        <v>233</v>
      </c>
    </row>
    <row r="23" spans="1:4" s="165" customFormat="1" ht="13">
      <c r="A23" s="215" t="s">
        <v>196</v>
      </c>
      <c r="B23" s="216">
        <v>43374</v>
      </c>
      <c r="C23" s="216">
        <v>44196</v>
      </c>
      <c r="D23" s="217" t="s">
        <v>233</v>
      </c>
    </row>
    <row r="24" spans="1:4" s="165" customFormat="1" ht="13">
      <c r="A24" s="215" t="s">
        <v>197</v>
      </c>
      <c r="B24" s="216">
        <v>43374</v>
      </c>
      <c r="C24" s="216">
        <v>44196</v>
      </c>
      <c r="D24" s="217" t="s">
        <v>233</v>
      </c>
    </row>
    <row r="25" spans="1:4" s="165" customFormat="1" ht="13">
      <c r="A25" s="215" t="s">
        <v>198</v>
      </c>
      <c r="B25" s="216">
        <v>43374</v>
      </c>
      <c r="C25" s="216">
        <v>44196</v>
      </c>
      <c r="D25" s="217" t="s">
        <v>233</v>
      </c>
    </row>
    <row r="26" spans="1:4" s="165" customFormat="1" ht="13">
      <c r="A26" s="215" t="s">
        <v>199</v>
      </c>
      <c r="B26" s="216">
        <v>43374</v>
      </c>
      <c r="C26" s="216">
        <v>44196</v>
      </c>
      <c r="D26" s="217" t="s">
        <v>233</v>
      </c>
    </row>
    <row r="27" spans="1:4" s="165" customFormat="1" ht="13">
      <c r="A27" s="215" t="s">
        <v>200</v>
      </c>
      <c r="B27" s="216">
        <v>43374</v>
      </c>
      <c r="C27" s="216">
        <v>44196</v>
      </c>
      <c r="D27" s="217" t="s">
        <v>233</v>
      </c>
    </row>
    <row r="28" spans="1:4" s="165" customFormat="1" ht="13">
      <c r="A28" s="215" t="s">
        <v>201</v>
      </c>
      <c r="B28" s="216">
        <v>43374</v>
      </c>
      <c r="C28" s="216">
        <v>44196</v>
      </c>
      <c r="D28" s="217" t="s">
        <v>233</v>
      </c>
    </row>
    <row r="29" spans="1:4" s="165" customFormat="1" ht="13">
      <c r="A29" s="215" t="s">
        <v>202</v>
      </c>
      <c r="B29" s="216">
        <v>43374</v>
      </c>
      <c r="C29" s="216">
        <v>44196</v>
      </c>
      <c r="D29" s="217" t="s">
        <v>233</v>
      </c>
    </row>
    <row r="30" spans="1:4" s="165" customFormat="1" ht="13">
      <c r="A30" s="215" t="s">
        <v>204</v>
      </c>
      <c r="B30" s="216">
        <v>43374</v>
      </c>
      <c r="C30" s="216">
        <v>44196</v>
      </c>
      <c r="D30" s="217" t="s">
        <v>233</v>
      </c>
    </row>
    <row r="31" spans="1:4" s="165" customFormat="1" ht="13">
      <c r="A31" s="215" t="s">
        <v>237</v>
      </c>
      <c r="B31" s="216">
        <v>43694</v>
      </c>
      <c r="C31" s="216">
        <v>44196</v>
      </c>
      <c r="D31" s="217" t="s">
        <v>233</v>
      </c>
    </row>
    <row r="32" spans="1:4" s="165" customFormat="1" ht="13">
      <c r="A32" s="215" t="s">
        <v>238</v>
      </c>
      <c r="B32" s="216">
        <v>43694</v>
      </c>
      <c r="C32" s="216">
        <v>44196</v>
      </c>
      <c r="D32" s="217" t="s">
        <v>233</v>
      </c>
    </row>
    <row r="33" spans="1:13" s="165" customFormat="1" ht="13">
      <c r="A33" s="219" t="s">
        <v>20</v>
      </c>
      <c r="B33" s="220"/>
      <c r="C33" s="220"/>
      <c r="D33" s="220"/>
    </row>
    <row r="34" spans="1:13" s="165" customFormat="1" ht="13">
      <c r="A34" s="215" t="s">
        <v>114</v>
      </c>
      <c r="B34" s="216">
        <v>43374</v>
      </c>
      <c r="C34" s="216">
        <v>44196</v>
      </c>
      <c r="D34" s="217" t="s">
        <v>233</v>
      </c>
    </row>
    <row r="35" spans="1:13" s="165" customFormat="1" ht="13">
      <c r="A35" s="215" t="s">
        <v>239</v>
      </c>
      <c r="B35" s="216">
        <v>43374</v>
      </c>
      <c r="C35" s="216">
        <v>44196</v>
      </c>
      <c r="D35" s="217" t="s">
        <v>233</v>
      </c>
    </row>
    <row r="36" spans="1:13" s="165" customFormat="1" ht="13">
      <c r="A36" s="145"/>
      <c r="B36" s="145"/>
      <c r="C36" s="145"/>
      <c r="D36" s="145"/>
    </row>
    <row r="37" spans="1:13" s="165" customFormat="1" ht="13">
      <c r="A37" s="145"/>
      <c r="B37" s="145"/>
      <c r="C37" s="145"/>
      <c r="D37" s="145"/>
      <c r="E37" s="145"/>
      <c r="F37" s="145"/>
    </row>
    <row r="38" spans="1:13" s="165" customFormat="1" ht="13">
      <c r="A38" s="145" t="s">
        <v>240</v>
      </c>
      <c r="B38" s="145"/>
      <c r="C38" s="145"/>
      <c r="D38" s="145"/>
      <c r="E38" s="145"/>
      <c r="F38" s="145"/>
    </row>
    <row r="39" spans="1:13" s="165" customFormat="1" ht="100.5" customHeight="1">
      <c r="A39" s="749" t="s">
        <v>241</v>
      </c>
      <c r="B39" s="749"/>
      <c r="C39" s="749"/>
      <c r="D39" s="749"/>
      <c r="E39" s="749"/>
      <c r="F39" s="749"/>
    </row>
    <row r="40" spans="1:13" s="165" customFormat="1" ht="20.25" customHeight="1">
      <c r="A40" s="145" t="s">
        <v>242</v>
      </c>
      <c r="B40" s="145"/>
      <c r="C40" s="145"/>
      <c r="D40" s="145"/>
      <c r="E40" s="145"/>
      <c r="F40" s="145"/>
    </row>
    <row r="41" spans="1:13" ht="37.5">
      <c r="A41" s="916" t="s">
        <v>243</v>
      </c>
      <c r="B41" s="145"/>
      <c r="C41" s="145"/>
      <c r="D41" s="145"/>
      <c r="E41" s="145"/>
      <c r="F41" s="145"/>
      <c r="G41" s="706"/>
      <c r="H41" s="706"/>
      <c r="I41" s="706"/>
      <c r="J41" s="706"/>
      <c r="K41" s="706"/>
      <c r="L41" s="706"/>
      <c r="M41" s="706"/>
    </row>
    <row r="42" spans="1:13">
      <c r="A42" s="706"/>
      <c r="B42" s="706"/>
      <c r="C42" s="706"/>
      <c r="D42" s="706"/>
      <c r="E42" s="706"/>
      <c r="F42" s="706"/>
      <c r="G42" s="706"/>
      <c r="H42" s="706"/>
      <c r="I42" s="706"/>
      <c r="J42" s="706"/>
      <c r="K42" s="706"/>
      <c r="L42" s="706"/>
      <c r="M42" s="706"/>
    </row>
    <row r="43" spans="1:13">
      <c r="A43" s="706"/>
      <c r="B43" s="706"/>
      <c r="C43" s="706"/>
      <c r="D43" s="706"/>
      <c r="E43" s="706"/>
      <c r="F43" s="706"/>
      <c r="G43" s="706"/>
      <c r="H43" s="706"/>
      <c r="I43" s="706"/>
      <c r="J43" s="706"/>
      <c r="K43" s="706"/>
      <c r="L43" s="706"/>
      <c r="M43" s="706"/>
    </row>
    <row r="44" spans="1:13">
      <c r="A44" s="706"/>
      <c r="B44" s="706"/>
      <c r="C44" s="706"/>
      <c r="D44" s="706"/>
      <c r="E44" s="706"/>
      <c r="F44" s="706"/>
      <c r="G44" s="706"/>
      <c r="H44" s="706"/>
      <c r="I44" s="706"/>
      <c r="J44" s="706"/>
      <c r="K44" s="706"/>
      <c r="L44" s="706"/>
      <c r="M44" s="706"/>
    </row>
    <row r="45" spans="1:13">
      <c r="A45" s="706"/>
      <c r="B45" s="706"/>
      <c r="C45" s="706"/>
      <c r="D45" s="706"/>
      <c r="E45" s="706"/>
      <c r="F45" s="706"/>
      <c r="G45" s="706"/>
      <c r="H45" s="706"/>
      <c r="I45" s="706"/>
      <c r="J45" s="706"/>
      <c r="K45" s="706"/>
      <c r="L45" s="706"/>
      <c r="M45" s="706"/>
    </row>
  </sheetData>
  <mergeCells count="3">
    <mergeCell ref="A1:D1"/>
    <mergeCell ref="A2:D2"/>
    <mergeCell ref="A3:D3"/>
  </mergeCells>
  <pageMargins left="0.25" right="0.25" top="0.75" bottom="0.75" header="0.3" footer="0.3"/>
  <pageSetup orientation="portrait" r:id="rId1"/>
  <ignoredErrors>
    <ignoredError sqref="A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51"/>
  <sheetViews>
    <sheetView topLeftCell="A40" workbookViewId="0">
      <selection activeCell="E43" sqref="E43"/>
    </sheetView>
  </sheetViews>
  <sheetFormatPr defaultRowHeight="12.5"/>
  <cols>
    <col min="1" max="1" width="61.453125" customWidth="1"/>
    <col min="2" max="2" width="21" customWidth="1"/>
  </cols>
  <sheetData>
    <row r="1" spans="1:13" ht="33.75" customHeight="1">
      <c r="A1" s="1010" t="s">
        <v>244</v>
      </c>
      <c r="B1" s="1010"/>
      <c r="C1" s="706"/>
      <c r="D1" s="706"/>
      <c r="E1" s="706"/>
      <c r="F1" s="706"/>
      <c r="G1" s="706"/>
      <c r="H1" s="706"/>
      <c r="I1" s="706"/>
      <c r="J1" s="706"/>
      <c r="K1" s="706"/>
      <c r="L1" s="706"/>
      <c r="M1" s="706"/>
    </row>
    <row r="2" spans="1:13" s="5" customFormat="1" ht="15.5">
      <c r="A2" s="1011" t="s">
        <v>1</v>
      </c>
      <c r="B2" s="1012"/>
      <c r="C2" s="25"/>
      <c r="D2" s="25"/>
      <c r="E2" s="25"/>
      <c r="F2" s="25"/>
      <c r="G2" s="25"/>
      <c r="H2" s="25"/>
      <c r="I2" s="25"/>
      <c r="J2" s="25"/>
      <c r="K2" s="25"/>
      <c r="L2" s="25"/>
      <c r="M2" s="25"/>
    </row>
    <row r="3" spans="1:13" s="5" customFormat="1" ht="15.5">
      <c r="A3" s="962" t="str">
        <f>'ESA Table 1'!A3:M3</f>
        <v>Through November 2020</v>
      </c>
      <c r="B3" s="1000"/>
      <c r="C3" s="190"/>
      <c r="D3" s="190"/>
      <c r="E3" s="190"/>
      <c r="F3" s="190"/>
      <c r="G3" s="190"/>
      <c r="H3" s="190"/>
      <c r="I3" s="190"/>
      <c r="J3" s="190"/>
      <c r="K3" s="190"/>
      <c r="L3" s="190"/>
      <c r="M3" s="190"/>
    </row>
    <row r="4" spans="1:13" s="26" customFormat="1" ht="16" thickBot="1">
      <c r="A4" s="1013"/>
      <c r="B4" s="1013"/>
      <c r="C4" s="4"/>
      <c r="D4" s="4"/>
      <c r="E4" s="4"/>
      <c r="F4" s="4"/>
      <c r="G4" s="4"/>
      <c r="H4" s="4"/>
      <c r="I4" s="4"/>
      <c r="J4" s="4"/>
      <c r="K4" s="4"/>
      <c r="L4" s="4"/>
      <c r="M4" s="4"/>
    </row>
    <row r="5" spans="1:13" s="26" customFormat="1" ht="16" thickBot="1">
      <c r="A5" s="987" t="s">
        <v>245</v>
      </c>
      <c r="B5" s="989"/>
      <c r="C5" s="4"/>
      <c r="D5" s="4"/>
      <c r="E5" s="4"/>
      <c r="F5" s="4"/>
      <c r="G5" s="4"/>
      <c r="H5" s="4"/>
      <c r="I5" s="4"/>
      <c r="J5" s="4"/>
      <c r="K5" s="4"/>
      <c r="L5" s="4"/>
      <c r="M5" s="4"/>
    </row>
    <row r="6" spans="1:13" s="222" customFormat="1">
      <c r="A6" s="750" t="s">
        <v>246</v>
      </c>
      <c r="B6" s="751">
        <v>28482173.250983998</v>
      </c>
      <c r="C6" s="223"/>
      <c r="D6" s="223"/>
      <c r="E6" s="223"/>
      <c r="F6" s="223"/>
      <c r="G6" s="223"/>
      <c r="H6" s="223"/>
      <c r="I6" s="223"/>
      <c r="J6" s="223"/>
      <c r="K6" s="223"/>
      <c r="L6" s="223"/>
      <c r="M6" s="223"/>
    </row>
    <row r="7" spans="1:13" s="222" customFormat="1">
      <c r="A7" s="752" t="s">
        <v>247</v>
      </c>
      <c r="B7" s="753" t="s">
        <v>13</v>
      </c>
      <c r="C7" s="223"/>
      <c r="D7" s="223"/>
      <c r="E7" s="223"/>
      <c r="F7" s="223"/>
      <c r="G7" s="223"/>
      <c r="H7" s="223"/>
      <c r="I7" s="223"/>
      <c r="J7" s="223"/>
      <c r="K7" s="223"/>
      <c r="L7" s="223"/>
      <c r="M7" s="223"/>
    </row>
    <row r="8" spans="1:13" s="222" customFormat="1">
      <c r="A8" s="752" t="s">
        <v>248</v>
      </c>
      <c r="B8" s="753">
        <v>201016997.403512</v>
      </c>
      <c r="C8" s="223"/>
      <c r="D8" s="223"/>
      <c r="E8" s="223"/>
      <c r="F8" s="223"/>
      <c r="G8" s="223"/>
      <c r="H8" s="223"/>
      <c r="I8" s="223"/>
      <c r="J8" s="223"/>
      <c r="K8" s="223"/>
      <c r="L8" s="223"/>
      <c r="M8" s="223"/>
    </row>
    <row r="9" spans="1:13" s="222" customFormat="1">
      <c r="A9" s="752" t="s">
        <v>249</v>
      </c>
      <c r="B9" s="753" t="s">
        <v>13</v>
      </c>
      <c r="C9" s="223"/>
      <c r="D9" s="223"/>
      <c r="E9" s="223"/>
      <c r="F9" s="223"/>
      <c r="G9" s="223"/>
      <c r="H9" s="223"/>
      <c r="I9" s="223"/>
      <c r="J9" s="223"/>
      <c r="K9" s="223"/>
      <c r="L9" s="223"/>
      <c r="M9" s="223"/>
    </row>
    <row r="10" spans="1:13" s="222" customFormat="1">
      <c r="A10" s="224" t="s">
        <v>250</v>
      </c>
      <c r="B10" s="754">
        <v>0.13</v>
      </c>
      <c r="C10" s="223"/>
      <c r="D10" s="223"/>
      <c r="E10" s="223"/>
      <c r="F10" s="223"/>
      <c r="G10" s="223"/>
      <c r="H10" s="223"/>
      <c r="I10" s="223"/>
      <c r="J10" s="223"/>
      <c r="K10" s="223"/>
      <c r="L10" s="223"/>
      <c r="M10" s="223"/>
    </row>
    <row r="11" spans="1:13" s="222" customFormat="1">
      <c r="A11" s="224" t="s">
        <v>251</v>
      </c>
      <c r="B11" s="755" t="s">
        <v>13</v>
      </c>
      <c r="C11" s="223"/>
      <c r="D11" s="223"/>
      <c r="E11" s="223"/>
      <c r="F11" s="223"/>
      <c r="G11" s="223"/>
      <c r="H11" s="223"/>
      <c r="I11" s="223"/>
      <c r="J11" s="223"/>
      <c r="K11" s="223"/>
      <c r="L11" s="223"/>
      <c r="M11" s="223"/>
    </row>
    <row r="12" spans="1:13" s="222" customFormat="1">
      <c r="A12" s="224" t="s">
        <v>252</v>
      </c>
      <c r="B12" s="756">
        <v>54617</v>
      </c>
      <c r="C12" s="223"/>
      <c r="D12" s="223"/>
      <c r="E12" s="223"/>
      <c r="F12" s="223"/>
      <c r="G12" s="223"/>
      <c r="H12" s="223"/>
      <c r="I12" s="223"/>
      <c r="J12" s="223"/>
      <c r="K12" s="223"/>
      <c r="L12" s="223"/>
      <c r="M12" s="223"/>
    </row>
    <row r="13" spans="1:13" s="222" customFormat="1">
      <c r="A13" s="752" t="s">
        <v>253</v>
      </c>
      <c r="B13" s="757">
        <v>67.793590322205901</v>
      </c>
      <c r="C13" s="223"/>
      <c r="D13" s="223"/>
      <c r="E13" s="223"/>
      <c r="F13" s="223"/>
      <c r="G13" s="223"/>
      <c r="H13" s="223"/>
      <c r="I13" s="223"/>
      <c r="J13" s="223"/>
      <c r="K13" s="223"/>
      <c r="L13" s="223"/>
      <c r="M13" s="223"/>
    </row>
    <row r="14" spans="1:13" s="222" customFormat="1" ht="13" thickBot="1">
      <c r="A14" s="758" t="s">
        <v>254</v>
      </c>
      <c r="B14" s="759">
        <v>478.46292660630502</v>
      </c>
      <c r="C14" s="274"/>
      <c r="D14" s="223"/>
      <c r="E14" s="223"/>
      <c r="F14" s="223"/>
      <c r="G14" s="223"/>
      <c r="H14" s="223"/>
      <c r="I14" s="223"/>
      <c r="J14" s="223"/>
      <c r="K14" s="223"/>
      <c r="L14" s="223"/>
      <c r="M14" s="223"/>
    </row>
    <row r="15" spans="1:13">
      <c r="A15" s="145"/>
      <c r="B15" s="221" t="s">
        <v>26</v>
      </c>
      <c r="C15" s="706"/>
      <c r="D15" s="706"/>
      <c r="E15" s="706"/>
      <c r="F15" s="706"/>
      <c r="G15" s="706"/>
      <c r="H15" s="706"/>
      <c r="I15" s="706"/>
      <c r="J15" s="706"/>
      <c r="K15" s="706"/>
      <c r="L15" s="706"/>
      <c r="M15" s="706"/>
    </row>
    <row r="16" spans="1:13" s="7" customFormat="1" ht="13" thickBot="1">
      <c r="A16" s="145"/>
      <c r="B16" s="145"/>
      <c r="C16" s="706"/>
      <c r="D16" s="706"/>
      <c r="E16" s="706"/>
      <c r="F16" s="706"/>
      <c r="G16" s="706"/>
      <c r="H16" s="706"/>
      <c r="I16" s="706"/>
      <c r="J16" s="706"/>
      <c r="K16" s="706"/>
      <c r="L16" s="706"/>
      <c r="M16" s="706"/>
    </row>
    <row r="17" spans="1:13" ht="14.9" customHeight="1" thickBot="1">
      <c r="A17" s="987" t="s">
        <v>255</v>
      </c>
      <c r="B17" s="989"/>
      <c r="C17" s="706"/>
      <c r="D17" s="706"/>
      <c r="E17" s="706"/>
      <c r="F17" s="706"/>
      <c r="G17" s="706"/>
      <c r="H17" s="706"/>
      <c r="I17" s="706"/>
      <c r="J17" s="706"/>
      <c r="K17" s="706"/>
      <c r="L17" s="706"/>
      <c r="M17" s="706"/>
    </row>
    <row r="18" spans="1:13">
      <c r="A18" s="410" t="s">
        <v>246</v>
      </c>
      <c r="B18" s="760">
        <v>0</v>
      </c>
      <c r="C18" s="706"/>
      <c r="D18" s="706"/>
      <c r="E18" s="706"/>
      <c r="F18" s="706"/>
      <c r="G18" s="706"/>
      <c r="H18" s="706"/>
      <c r="I18" s="706"/>
      <c r="J18" s="706"/>
      <c r="K18" s="706"/>
      <c r="L18" s="706"/>
      <c r="M18" s="706"/>
    </row>
    <row r="19" spans="1:13">
      <c r="A19" s="13" t="s">
        <v>247</v>
      </c>
      <c r="B19" s="760">
        <v>0</v>
      </c>
      <c r="C19" s="706"/>
      <c r="D19" s="706"/>
      <c r="E19" s="706"/>
      <c r="F19" s="706"/>
      <c r="G19" s="706"/>
      <c r="H19" s="706"/>
      <c r="I19" s="706"/>
      <c r="J19" s="706"/>
      <c r="K19" s="706"/>
      <c r="L19" s="706"/>
      <c r="M19" s="706"/>
    </row>
    <row r="20" spans="1:13">
      <c r="A20" s="13" t="s">
        <v>248</v>
      </c>
      <c r="B20" s="760">
        <v>0</v>
      </c>
      <c r="C20" s="706"/>
      <c r="D20" s="706"/>
      <c r="E20" s="706"/>
      <c r="F20" s="706"/>
      <c r="G20" s="706"/>
      <c r="H20" s="706"/>
      <c r="I20" s="706"/>
      <c r="J20" s="706"/>
      <c r="K20" s="706"/>
      <c r="L20" s="706"/>
      <c r="M20" s="706"/>
    </row>
    <row r="21" spans="1:13">
      <c r="A21" s="13" t="s">
        <v>249</v>
      </c>
      <c r="B21" s="761">
        <v>0</v>
      </c>
      <c r="C21" s="706"/>
      <c r="D21" s="706"/>
      <c r="E21" s="706"/>
      <c r="F21" s="706"/>
      <c r="G21" s="706"/>
      <c r="H21" s="706"/>
      <c r="I21" s="706"/>
      <c r="J21" s="706"/>
      <c r="K21" s="706"/>
      <c r="L21" s="706"/>
      <c r="M21" s="706"/>
    </row>
    <row r="22" spans="1:13">
      <c r="A22" s="44" t="s">
        <v>250</v>
      </c>
      <c r="B22" s="762">
        <v>0</v>
      </c>
      <c r="C22" s="706"/>
      <c r="D22" s="706"/>
      <c r="E22" s="706"/>
      <c r="F22" s="706"/>
      <c r="G22" s="706"/>
      <c r="H22" s="706"/>
      <c r="I22" s="706"/>
      <c r="J22" s="706"/>
      <c r="K22" s="706"/>
      <c r="L22" s="706"/>
      <c r="M22" s="706"/>
    </row>
    <row r="23" spans="1:13">
      <c r="A23" s="44" t="s">
        <v>251</v>
      </c>
      <c r="B23" s="762">
        <v>0</v>
      </c>
      <c r="C23" s="706"/>
      <c r="D23" s="706"/>
      <c r="E23" s="706"/>
      <c r="F23" s="706"/>
      <c r="G23" s="706"/>
      <c r="H23" s="706"/>
      <c r="I23" s="706"/>
      <c r="J23" s="706"/>
      <c r="K23" s="706"/>
      <c r="L23" s="706"/>
      <c r="M23" s="706"/>
    </row>
    <row r="24" spans="1:13">
      <c r="A24" s="13" t="s">
        <v>256</v>
      </c>
      <c r="B24" s="762">
        <v>0</v>
      </c>
      <c r="C24" s="706"/>
      <c r="D24" s="706"/>
      <c r="E24" s="706"/>
      <c r="F24" s="706"/>
      <c r="G24" s="706"/>
      <c r="H24" s="706"/>
      <c r="I24" s="706"/>
      <c r="J24" s="706"/>
      <c r="K24" s="706"/>
      <c r="L24" s="706"/>
      <c r="M24" s="706"/>
    </row>
    <row r="25" spans="1:13" ht="13" thickBot="1">
      <c r="A25" s="254" t="s">
        <v>254</v>
      </c>
      <c r="B25" s="763">
        <v>0</v>
      </c>
      <c r="C25" s="706"/>
      <c r="D25" s="706"/>
      <c r="E25" s="706"/>
      <c r="F25" s="706"/>
      <c r="G25" s="706"/>
      <c r="H25" s="706"/>
      <c r="I25" s="706"/>
      <c r="J25" s="706"/>
      <c r="K25" s="706"/>
      <c r="L25" s="706"/>
      <c r="M25" s="706"/>
    </row>
    <row r="26" spans="1:13" ht="13.5" customHeight="1">
      <c r="A26" s="145"/>
      <c r="B26" s="145"/>
      <c r="C26" s="706"/>
      <c r="D26" s="706"/>
      <c r="E26" s="706"/>
      <c r="F26" s="706"/>
      <c r="G26" s="706"/>
      <c r="H26" s="706"/>
      <c r="I26" s="706"/>
      <c r="J26" s="706"/>
      <c r="K26" s="706"/>
      <c r="L26" s="706"/>
      <c r="M26" s="706"/>
    </row>
    <row r="27" spans="1:13" s="7" customFormat="1" ht="13" thickBot="1">
      <c r="A27" s="18"/>
      <c r="B27" s="90"/>
      <c r="C27" s="706"/>
      <c r="D27" s="706"/>
      <c r="E27" s="706"/>
      <c r="F27" s="706"/>
      <c r="G27" s="706"/>
      <c r="H27" s="706"/>
      <c r="I27" s="706"/>
      <c r="J27" s="706"/>
      <c r="K27" s="706"/>
      <c r="L27" s="706"/>
      <c r="M27" s="706"/>
    </row>
    <row r="28" spans="1:13" s="7" customFormat="1" ht="16" thickBot="1">
      <c r="A28" s="987" t="s">
        <v>257</v>
      </c>
      <c r="B28" s="989"/>
      <c r="C28" s="706"/>
      <c r="D28" s="706"/>
      <c r="E28" s="706"/>
      <c r="F28" s="706"/>
      <c r="G28" s="706"/>
      <c r="H28" s="706"/>
      <c r="I28" s="706"/>
      <c r="J28" s="706"/>
      <c r="K28" s="706"/>
      <c r="L28" s="706"/>
      <c r="M28" s="706"/>
    </row>
    <row r="29" spans="1:13" s="7" customFormat="1">
      <c r="A29" s="410" t="s">
        <v>246</v>
      </c>
      <c r="B29" s="760">
        <f>B18+B6</f>
        <v>28482173.250983998</v>
      </c>
      <c r="C29" s="145"/>
      <c r="D29" s="706"/>
      <c r="E29" s="706"/>
      <c r="F29" s="706"/>
      <c r="G29" s="706"/>
      <c r="H29" s="706"/>
      <c r="I29" s="706"/>
      <c r="J29" s="706"/>
      <c r="K29" s="706"/>
      <c r="L29" s="706"/>
      <c r="M29" s="706"/>
    </row>
    <row r="30" spans="1:13" ht="16.399999999999999" customHeight="1">
      <c r="A30" s="13" t="s">
        <v>247</v>
      </c>
      <c r="B30" s="760"/>
      <c r="C30" s="706"/>
      <c r="D30" s="706"/>
      <c r="E30" s="706"/>
      <c r="F30" s="706"/>
      <c r="G30" s="706"/>
      <c r="H30" s="706"/>
      <c r="I30" s="706"/>
      <c r="J30" s="706"/>
      <c r="K30" s="706"/>
      <c r="L30" s="706"/>
      <c r="M30" s="706"/>
    </row>
    <row r="31" spans="1:13" s="7" customFormat="1" ht="15" customHeight="1">
      <c r="A31" s="13" t="s">
        <v>248</v>
      </c>
      <c r="B31" s="760">
        <f>B20+B8</f>
        <v>201016997.403512</v>
      </c>
      <c r="C31" s="706"/>
      <c r="D31" s="706"/>
      <c r="E31" s="706"/>
      <c r="F31" s="706"/>
      <c r="G31" s="706"/>
      <c r="H31" s="706"/>
      <c r="I31" s="706"/>
      <c r="J31" s="706"/>
      <c r="K31" s="706"/>
      <c r="L31" s="706"/>
      <c r="M31" s="706"/>
    </row>
    <row r="32" spans="1:13">
      <c r="A32" s="13" t="s">
        <v>249</v>
      </c>
      <c r="B32" s="760"/>
      <c r="C32" s="706"/>
      <c r="D32" s="706"/>
      <c r="E32" s="706"/>
      <c r="F32" s="706"/>
      <c r="G32" s="706"/>
      <c r="H32" s="706"/>
      <c r="I32" s="706"/>
      <c r="J32" s="706"/>
      <c r="K32" s="706"/>
      <c r="L32" s="706"/>
      <c r="M32" s="706"/>
    </row>
    <row r="33" spans="1:7">
      <c r="A33" s="44" t="s">
        <v>250</v>
      </c>
      <c r="B33" s="764">
        <f>B10</f>
        <v>0.13</v>
      </c>
      <c r="C33" s="706"/>
      <c r="D33" s="706"/>
      <c r="E33" s="706"/>
      <c r="F33" s="706"/>
      <c r="G33" s="706"/>
    </row>
    <row r="34" spans="1:7">
      <c r="A34" s="44" t="s">
        <v>251</v>
      </c>
      <c r="B34" s="764" t="str">
        <f>B11</f>
        <v/>
      </c>
      <c r="C34" s="706"/>
      <c r="D34" s="706"/>
      <c r="E34" s="706"/>
      <c r="F34" s="706"/>
      <c r="G34" s="706"/>
    </row>
    <row r="35" spans="1:7">
      <c r="A35" s="13" t="s">
        <v>258</v>
      </c>
      <c r="B35" s="762">
        <f>B24+B13</f>
        <v>67.793590322205901</v>
      </c>
      <c r="C35" s="706"/>
      <c r="D35" s="706"/>
      <c r="E35" s="706"/>
      <c r="F35" s="706"/>
      <c r="G35" s="706"/>
    </row>
    <row r="36" spans="1:7" ht="13" thickBot="1">
      <c r="A36" s="254" t="s">
        <v>259</v>
      </c>
      <c r="B36" s="763">
        <f>B25+B14</f>
        <v>478.46292660630502</v>
      </c>
      <c r="C36" s="706"/>
      <c r="D36" s="706"/>
      <c r="E36" s="706"/>
      <c r="F36" s="706"/>
      <c r="G36" s="706"/>
    </row>
    <row r="38" spans="1:7" ht="12.65" customHeight="1">
      <c r="A38" s="1009" t="s">
        <v>260</v>
      </c>
      <c r="B38" s="1009"/>
      <c r="C38" s="108"/>
      <c r="D38" s="108"/>
      <c r="E38" s="108"/>
      <c r="F38" s="108"/>
      <c r="G38" s="108"/>
    </row>
    <row r="39" spans="1:7" ht="13" thickBot="1">
      <c r="A39" s="916"/>
      <c r="B39" s="706"/>
      <c r="C39" s="706"/>
      <c r="D39" s="706"/>
      <c r="E39" s="706"/>
      <c r="F39" s="706"/>
      <c r="G39" s="706"/>
    </row>
    <row r="40" spans="1:7" ht="16" thickBot="1">
      <c r="A40" s="987" t="s">
        <v>261</v>
      </c>
      <c r="B40" s="989"/>
      <c r="C40" s="706"/>
      <c r="D40" s="706"/>
      <c r="E40" s="706"/>
      <c r="F40" s="706"/>
      <c r="G40" s="706"/>
    </row>
    <row r="41" spans="1:7">
      <c r="A41" s="410" t="s">
        <v>246</v>
      </c>
      <c r="B41" s="760">
        <v>656945.96027499996</v>
      </c>
      <c r="C41" s="706"/>
      <c r="D41" s="706"/>
      <c r="E41" s="706"/>
      <c r="F41" s="706"/>
      <c r="G41" s="706"/>
    </row>
    <row r="42" spans="1:7">
      <c r="A42" s="13" t="s">
        <v>247</v>
      </c>
      <c r="B42" s="760" t="s">
        <v>13</v>
      </c>
      <c r="C42" s="706"/>
      <c r="D42" s="706"/>
      <c r="E42" s="706"/>
      <c r="F42" s="706"/>
      <c r="G42" s="706"/>
    </row>
    <row r="43" spans="1:7">
      <c r="A43" s="13" t="s">
        <v>248</v>
      </c>
      <c r="B43" s="760">
        <v>5029506.8855619999</v>
      </c>
      <c r="C43" s="706"/>
      <c r="D43" s="706"/>
      <c r="E43" s="706"/>
      <c r="F43" s="706"/>
      <c r="G43" s="706"/>
    </row>
    <row r="44" spans="1:7">
      <c r="A44" s="13" t="s">
        <v>249</v>
      </c>
      <c r="B44" s="761" t="s">
        <v>13</v>
      </c>
      <c r="C44" s="706"/>
      <c r="D44" s="706"/>
      <c r="E44" s="706"/>
      <c r="F44" s="706"/>
      <c r="G44" s="706"/>
    </row>
    <row r="45" spans="1:7">
      <c r="A45" s="44" t="s">
        <v>250</v>
      </c>
      <c r="B45" s="762">
        <v>0.13</v>
      </c>
      <c r="C45" s="706"/>
      <c r="D45" s="706"/>
      <c r="E45" s="706"/>
      <c r="F45" s="706"/>
      <c r="G45" s="706"/>
    </row>
    <row r="46" spans="1:7">
      <c r="A46" s="44" t="s">
        <v>251</v>
      </c>
      <c r="B46" s="762" t="s">
        <v>13</v>
      </c>
      <c r="C46" s="706"/>
      <c r="D46" s="706"/>
      <c r="E46" s="706"/>
      <c r="F46" s="706"/>
      <c r="G46" s="706"/>
    </row>
    <row r="47" spans="1:7" s="7" customFormat="1">
      <c r="A47" s="44" t="s">
        <v>252</v>
      </c>
      <c r="B47" s="765">
        <v>28</v>
      </c>
      <c r="C47" s="706"/>
      <c r="D47" s="706"/>
      <c r="E47" s="706"/>
      <c r="F47" s="706"/>
      <c r="G47" s="706"/>
    </row>
    <row r="48" spans="1:7">
      <c r="A48" s="13" t="s">
        <v>262</v>
      </c>
      <c r="B48" s="766">
        <v>3050.1062441339286</v>
      </c>
      <c r="C48" s="706"/>
      <c r="D48" s="706"/>
      <c r="E48" s="706"/>
      <c r="F48" s="706"/>
      <c r="G48" s="706"/>
    </row>
    <row r="49" spans="1:17" ht="13" thickBot="1">
      <c r="A49" s="254" t="s">
        <v>263</v>
      </c>
      <c r="B49" s="767">
        <v>23351.281968680716</v>
      </c>
      <c r="C49" s="706"/>
      <c r="D49" s="706"/>
      <c r="E49" s="706"/>
      <c r="F49" s="706"/>
      <c r="G49" s="706"/>
      <c r="H49" s="706"/>
      <c r="I49" s="706"/>
      <c r="J49" s="706"/>
      <c r="K49" s="706"/>
      <c r="L49" s="706"/>
      <c r="M49" s="706"/>
      <c r="N49" s="706"/>
      <c r="O49" s="706"/>
      <c r="P49" s="706"/>
      <c r="Q49" s="706"/>
    </row>
    <row r="51" spans="1:17" s="7" customFormat="1">
      <c r="A51" s="145" t="s">
        <v>264</v>
      </c>
      <c r="B51" s="145"/>
      <c r="C51" s="145"/>
      <c r="D51" s="145"/>
      <c r="E51" s="145"/>
      <c r="F51" s="145"/>
      <c r="G51" s="145"/>
      <c r="H51" s="145"/>
      <c r="I51" s="145"/>
      <c r="J51" s="145"/>
      <c r="K51" s="145"/>
      <c r="L51" s="145"/>
      <c r="M51" s="145"/>
      <c r="N51" s="145"/>
      <c r="O51" s="145"/>
      <c r="P51" s="145"/>
      <c r="Q51" s="145"/>
    </row>
  </sheetData>
  <mergeCells count="9">
    <mergeCell ref="A40:B40"/>
    <mergeCell ref="A5:B5"/>
    <mergeCell ref="A38:B38"/>
    <mergeCell ref="A28:B28"/>
    <mergeCell ref="A1:B1"/>
    <mergeCell ref="A3:B3"/>
    <mergeCell ref="A2:B2"/>
    <mergeCell ref="A17:B17"/>
    <mergeCell ref="A4:B4"/>
  </mergeCells>
  <printOptions horizontalCentered="1" verticalCentered="1"/>
  <pageMargins left="0.25" right="0.25" top="0.5" bottom="0.5" header="0.5" footer="0.5"/>
  <pageSetup orientation="portrait" r:id="rId1"/>
  <ignoredErrors>
    <ignoredError sqref="A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59"/>
  <sheetViews>
    <sheetView topLeftCell="A7" zoomScale="110" zoomScaleNormal="110" workbookViewId="0">
      <selection activeCell="I66" sqref="I66"/>
    </sheetView>
  </sheetViews>
  <sheetFormatPr defaultRowHeight="12.5"/>
  <cols>
    <col min="1" max="1" width="17.453125" customWidth="1"/>
    <col min="2" max="2" width="8.54296875" customWidth="1"/>
    <col min="3" max="3" width="10.54296875" customWidth="1"/>
    <col min="4" max="4" width="13.453125" customWidth="1"/>
    <col min="5" max="5" width="12.453125" customWidth="1"/>
    <col min="6" max="6" width="13.453125" customWidth="1"/>
    <col min="7" max="7" width="17.453125" customWidth="1"/>
    <col min="9" max="9" width="28.54296875" bestFit="1" customWidth="1"/>
  </cols>
  <sheetData>
    <row r="1" spans="1:13" ht="15.5">
      <c r="A1" s="1014" t="s">
        <v>265</v>
      </c>
      <c r="B1" s="1015"/>
      <c r="C1" s="1015"/>
      <c r="D1" s="1015"/>
      <c r="E1" s="1015"/>
      <c r="F1" s="1015"/>
      <c r="G1" s="1016"/>
      <c r="H1" s="706"/>
      <c r="I1" s="706"/>
      <c r="J1" s="706"/>
      <c r="K1" s="706"/>
      <c r="L1" s="706"/>
      <c r="M1" s="706"/>
    </row>
    <row r="2" spans="1:13" ht="15.5">
      <c r="A2" s="1017" t="s">
        <v>1</v>
      </c>
      <c r="B2" s="1018"/>
      <c r="C2" s="1018"/>
      <c r="D2" s="1018"/>
      <c r="E2" s="1018"/>
      <c r="F2" s="1018"/>
      <c r="G2" s="1019"/>
      <c r="H2" s="706"/>
      <c r="I2" s="706"/>
      <c r="J2" s="706"/>
      <c r="K2" s="706"/>
      <c r="L2" s="706"/>
      <c r="M2" s="706"/>
    </row>
    <row r="3" spans="1:13" ht="15.5">
      <c r="A3" s="962" t="str">
        <f>'ESA Table 1'!A3:M3</f>
        <v>Through November 2020</v>
      </c>
      <c r="B3" s="1000"/>
      <c r="C3" s="1000"/>
      <c r="D3" s="1000"/>
      <c r="E3" s="1000"/>
      <c r="F3" s="1000"/>
      <c r="G3" s="1000"/>
      <c r="H3" s="190"/>
      <c r="I3" s="190"/>
      <c r="J3" s="190"/>
      <c r="K3" s="190"/>
      <c r="L3" s="190"/>
      <c r="M3" s="190"/>
    </row>
    <row r="4" spans="1:13" s="7" customFormat="1" ht="13.5" thickBot="1">
      <c r="A4" s="188"/>
      <c r="B4" s="924"/>
      <c r="C4" s="924"/>
      <c r="D4" s="924"/>
      <c r="E4" s="924"/>
      <c r="F4" s="924"/>
      <c r="G4" s="924"/>
      <c r="H4" s="706"/>
      <c r="I4" s="706"/>
      <c r="J4" s="706"/>
      <c r="K4" s="706"/>
      <c r="L4" s="706"/>
      <c r="M4" s="706"/>
    </row>
    <row r="5" spans="1:13" s="7" customFormat="1" ht="13">
      <c r="A5" s="1022" t="s">
        <v>266</v>
      </c>
      <c r="B5" s="1023"/>
      <c r="C5" s="1023"/>
      <c r="D5" s="1023"/>
      <c r="E5" s="1023"/>
      <c r="F5" s="1023"/>
      <c r="G5" s="1024"/>
      <c r="H5" s="706"/>
      <c r="I5" s="706"/>
      <c r="J5" s="706"/>
      <c r="K5" s="706"/>
      <c r="L5" s="706"/>
      <c r="M5" s="706"/>
    </row>
    <row r="6" spans="1:13" ht="13.5" thickBot="1">
      <c r="A6" s="182"/>
      <c r="B6" s="1020" t="s">
        <v>267</v>
      </c>
      <c r="C6" s="1020"/>
      <c r="D6" s="1020"/>
      <c r="E6" s="1020" t="s">
        <v>268</v>
      </c>
      <c r="F6" s="1020"/>
      <c r="G6" s="1021"/>
      <c r="H6" s="706"/>
      <c r="I6" s="706"/>
      <c r="J6" s="706"/>
      <c r="K6" s="706"/>
      <c r="L6" s="706"/>
      <c r="M6" s="706"/>
    </row>
    <row r="7" spans="1:13" ht="13">
      <c r="A7" s="441" t="s">
        <v>269</v>
      </c>
      <c r="B7" s="917" t="s">
        <v>270</v>
      </c>
      <c r="C7" s="917" t="s">
        <v>271</v>
      </c>
      <c r="D7" s="917" t="s">
        <v>10</v>
      </c>
      <c r="E7" s="917" t="s">
        <v>272</v>
      </c>
      <c r="F7" s="917" t="s">
        <v>271</v>
      </c>
      <c r="G7" s="918" t="s">
        <v>10</v>
      </c>
      <c r="H7" s="706"/>
      <c r="I7" s="706"/>
      <c r="J7" s="706"/>
      <c r="K7" s="706"/>
      <c r="L7" s="706"/>
      <c r="M7" s="706"/>
    </row>
    <row r="8" spans="1:13" s="222" customFormat="1">
      <c r="A8" s="442" t="s">
        <v>273</v>
      </c>
      <c r="B8" s="225">
        <v>0</v>
      </c>
      <c r="C8" s="225">
        <v>469</v>
      </c>
      <c r="D8" s="226">
        <f>SUM(B8:C8)</f>
        <v>469</v>
      </c>
      <c r="E8" s="364">
        <v>0</v>
      </c>
      <c r="F8" s="362">
        <v>0</v>
      </c>
      <c r="G8" s="854">
        <f>SUM(E8:F8)</f>
        <v>0</v>
      </c>
      <c r="H8" s="223"/>
      <c r="I8" s="223"/>
      <c r="J8" s="223"/>
      <c r="K8" s="223"/>
      <c r="L8" s="223"/>
      <c r="M8" s="223"/>
    </row>
    <row r="9" spans="1:13" s="222" customFormat="1">
      <c r="A9" s="442" t="s">
        <v>274</v>
      </c>
      <c r="B9" s="225">
        <v>211</v>
      </c>
      <c r="C9" s="225">
        <v>0</v>
      </c>
      <c r="D9" s="226">
        <f t="shared" ref="D9:D23" si="0">SUM(B9:C9)</f>
        <v>211</v>
      </c>
      <c r="E9" s="364">
        <v>0</v>
      </c>
      <c r="F9" s="362">
        <v>0</v>
      </c>
      <c r="G9" s="854">
        <f t="shared" ref="G9:G23" si="1">SUM(E9:F9)</f>
        <v>0</v>
      </c>
      <c r="H9" s="223"/>
      <c r="I9" s="223"/>
      <c r="J9" s="223"/>
      <c r="K9" s="223"/>
      <c r="L9" s="223"/>
      <c r="M9" s="223"/>
    </row>
    <row r="10" spans="1:13" s="222" customFormat="1">
      <c r="A10" s="442" t="s">
        <v>275</v>
      </c>
      <c r="B10" s="225">
        <v>1459.227695</v>
      </c>
      <c r="C10" s="225">
        <v>435.77230499999996</v>
      </c>
      <c r="D10" s="226">
        <f t="shared" si="0"/>
        <v>1895</v>
      </c>
      <c r="E10" s="364">
        <v>6</v>
      </c>
      <c r="F10" s="362">
        <v>0</v>
      </c>
      <c r="G10" s="854">
        <f t="shared" si="1"/>
        <v>6</v>
      </c>
      <c r="H10" s="223"/>
      <c r="I10" s="223"/>
      <c r="J10" s="223"/>
      <c r="K10" s="223"/>
      <c r="L10" s="223"/>
      <c r="M10" s="223"/>
    </row>
    <row r="11" spans="1:13" s="222" customFormat="1">
      <c r="A11" s="442" t="s">
        <v>276</v>
      </c>
      <c r="B11" s="225">
        <v>15949.289499999999</v>
      </c>
      <c r="C11" s="225">
        <v>8768.710500000001</v>
      </c>
      <c r="D11" s="226">
        <f t="shared" si="0"/>
        <v>24718</v>
      </c>
      <c r="E11" s="365">
        <v>1140</v>
      </c>
      <c r="F11" s="362">
        <v>4</v>
      </c>
      <c r="G11" s="855">
        <f t="shared" si="1"/>
        <v>1144</v>
      </c>
      <c r="H11" s="223"/>
      <c r="I11" s="223"/>
      <c r="J11" s="223"/>
      <c r="K11" s="223"/>
      <c r="L11" s="223"/>
      <c r="M11" s="223"/>
    </row>
    <row r="12" spans="1:13" s="222" customFormat="1">
      <c r="A12" s="442" t="s">
        <v>277</v>
      </c>
      <c r="B12" s="225">
        <v>7462</v>
      </c>
      <c r="C12" s="225">
        <v>0</v>
      </c>
      <c r="D12" s="226">
        <f t="shared" si="0"/>
        <v>7462</v>
      </c>
      <c r="E12" s="364">
        <v>323</v>
      </c>
      <c r="F12" s="362">
        <v>0</v>
      </c>
      <c r="G12" s="854">
        <f t="shared" si="1"/>
        <v>323</v>
      </c>
      <c r="H12" s="223"/>
      <c r="I12" s="223"/>
      <c r="J12" s="223"/>
      <c r="K12" s="223"/>
      <c r="L12" s="223"/>
      <c r="M12" s="223"/>
    </row>
    <row r="13" spans="1:13" s="222" customFormat="1">
      <c r="A13" s="442" t="s">
        <v>278</v>
      </c>
      <c r="B13" s="225">
        <v>3945.9879689999998</v>
      </c>
      <c r="C13" s="225">
        <v>538607.01203099999</v>
      </c>
      <c r="D13" s="226">
        <f t="shared" si="0"/>
        <v>542553</v>
      </c>
      <c r="E13" s="364">
        <v>305</v>
      </c>
      <c r="F13" s="363">
        <v>22885</v>
      </c>
      <c r="G13" s="855">
        <f t="shared" si="1"/>
        <v>23190</v>
      </c>
      <c r="H13" s="223"/>
      <c r="I13" s="223"/>
      <c r="J13" s="223"/>
      <c r="K13" s="223"/>
      <c r="L13" s="223"/>
      <c r="M13" s="223"/>
    </row>
    <row r="14" spans="1:13" s="222" customFormat="1">
      <c r="A14" s="442" t="s">
        <v>279</v>
      </c>
      <c r="B14" s="225">
        <v>0</v>
      </c>
      <c r="C14" s="225">
        <v>3</v>
      </c>
      <c r="D14" s="226">
        <f t="shared" si="0"/>
        <v>3</v>
      </c>
      <c r="E14" s="364">
        <v>0</v>
      </c>
      <c r="F14" s="362">
        <v>0</v>
      </c>
      <c r="G14" s="854">
        <f t="shared" si="1"/>
        <v>0</v>
      </c>
      <c r="H14" s="223"/>
      <c r="I14" s="223"/>
      <c r="J14" s="223"/>
      <c r="K14" s="223"/>
      <c r="L14" s="223"/>
      <c r="M14" s="223"/>
    </row>
    <row r="15" spans="1:13" s="222" customFormat="1">
      <c r="A15" s="442" t="s">
        <v>280</v>
      </c>
      <c r="B15" s="225">
        <v>1948.6647720000001</v>
      </c>
      <c r="C15" s="225">
        <v>0.33522799999991548</v>
      </c>
      <c r="D15" s="226">
        <f t="shared" si="0"/>
        <v>1949</v>
      </c>
      <c r="E15" s="364">
        <v>0</v>
      </c>
      <c r="F15" s="362">
        <v>0</v>
      </c>
      <c r="G15" s="854">
        <f t="shared" si="1"/>
        <v>0</v>
      </c>
      <c r="H15" s="223"/>
      <c r="I15" s="223"/>
      <c r="J15" s="223"/>
      <c r="K15" s="223"/>
      <c r="L15" s="223"/>
      <c r="M15" s="223"/>
    </row>
    <row r="16" spans="1:13" s="222" customFormat="1">
      <c r="A16" s="442" t="s">
        <v>281</v>
      </c>
      <c r="B16" s="225">
        <v>0.40820999999999996</v>
      </c>
      <c r="C16" s="225">
        <v>204104.59179000001</v>
      </c>
      <c r="D16" s="226">
        <f t="shared" si="0"/>
        <v>204105</v>
      </c>
      <c r="E16" s="364">
        <v>0</v>
      </c>
      <c r="F16" s="363">
        <v>5410</v>
      </c>
      <c r="G16" s="855">
        <f t="shared" si="1"/>
        <v>5410</v>
      </c>
      <c r="H16" s="223"/>
      <c r="I16" s="223"/>
      <c r="J16" s="223"/>
      <c r="K16" s="223"/>
      <c r="L16" s="223"/>
      <c r="M16" s="223"/>
    </row>
    <row r="17" spans="1:9" s="222" customFormat="1">
      <c r="A17" s="442" t="s">
        <v>282</v>
      </c>
      <c r="B17" s="225">
        <v>89597.093768000006</v>
      </c>
      <c r="C17" s="225">
        <v>97498.906231999994</v>
      </c>
      <c r="D17" s="226">
        <f t="shared" si="0"/>
        <v>187096</v>
      </c>
      <c r="E17" s="365">
        <v>1299</v>
      </c>
      <c r="F17" s="363">
        <v>7104</v>
      </c>
      <c r="G17" s="855">
        <f t="shared" si="1"/>
        <v>8403</v>
      </c>
      <c r="H17" s="223"/>
      <c r="I17" s="223"/>
    </row>
    <row r="18" spans="1:9" s="222" customFormat="1">
      <c r="A18" s="442" t="s">
        <v>283</v>
      </c>
      <c r="B18" s="225">
        <v>40526.430761999996</v>
      </c>
      <c r="C18" s="225">
        <v>187179.569238</v>
      </c>
      <c r="D18" s="226">
        <f t="shared" si="0"/>
        <v>227706</v>
      </c>
      <c r="E18" s="365">
        <v>2085</v>
      </c>
      <c r="F18" s="363">
        <v>11555</v>
      </c>
      <c r="G18" s="855">
        <f t="shared" si="1"/>
        <v>13640</v>
      </c>
      <c r="H18" s="223"/>
      <c r="I18" s="223"/>
    </row>
    <row r="19" spans="1:9" s="222" customFormat="1">
      <c r="A19" s="442" t="s">
        <v>284</v>
      </c>
      <c r="B19" s="225">
        <v>1</v>
      </c>
      <c r="C19" s="225">
        <v>0</v>
      </c>
      <c r="D19" s="226">
        <f t="shared" si="0"/>
        <v>1</v>
      </c>
      <c r="E19" s="364">
        <v>0</v>
      </c>
      <c r="F19" s="362">
        <v>0</v>
      </c>
      <c r="G19" s="854">
        <f t="shared" si="1"/>
        <v>0</v>
      </c>
      <c r="H19" s="223"/>
      <c r="I19" s="223"/>
    </row>
    <row r="20" spans="1:9" s="222" customFormat="1">
      <c r="A20" s="442" t="s">
        <v>285</v>
      </c>
      <c r="B20" s="225">
        <v>0</v>
      </c>
      <c r="C20" s="225">
        <v>18186</v>
      </c>
      <c r="D20" s="226">
        <f t="shared" si="0"/>
        <v>18186</v>
      </c>
      <c r="E20" s="364">
        <v>0</v>
      </c>
      <c r="F20" s="362">
        <v>10</v>
      </c>
      <c r="G20" s="854">
        <f t="shared" si="1"/>
        <v>10</v>
      </c>
      <c r="H20" s="223"/>
      <c r="I20" s="223"/>
    </row>
    <row r="21" spans="1:9" s="222" customFormat="1">
      <c r="A21" s="442" t="s">
        <v>286</v>
      </c>
      <c r="B21" s="225">
        <v>44508.225895999996</v>
      </c>
      <c r="C21" s="225">
        <v>14983.774104000004</v>
      </c>
      <c r="D21" s="226">
        <f t="shared" si="0"/>
        <v>59492</v>
      </c>
      <c r="E21" s="365">
        <v>1329</v>
      </c>
      <c r="F21" s="362">
        <v>396</v>
      </c>
      <c r="G21" s="855">
        <f t="shared" si="1"/>
        <v>1725</v>
      </c>
      <c r="H21" s="223"/>
      <c r="I21" s="223"/>
    </row>
    <row r="22" spans="1:9" s="222" customFormat="1">
      <c r="A22" s="442" t="s">
        <v>287</v>
      </c>
      <c r="B22" s="227">
        <v>0</v>
      </c>
      <c r="C22" s="227">
        <v>0</v>
      </c>
      <c r="D22" s="226">
        <f t="shared" si="0"/>
        <v>0</v>
      </c>
      <c r="E22" s="228">
        <v>0</v>
      </c>
      <c r="F22" s="228">
        <v>0</v>
      </c>
      <c r="G22" s="856">
        <f t="shared" si="1"/>
        <v>0</v>
      </c>
      <c r="H22" s="223"/>
      <c r="I22" s="223"/>
    </row>
    <row r="23" spans="1:9" s="222" customFormat="1" ht="13" thickBot="1">
      <c r="A23" s="443" t="s">
        <v>288</v>
      </c>
      <c r="B23" s="275">
        <v>2607.1439499999997</v>
      </c>
      <c r="C23" s="275">
        <v>63622.856050000002</v>
      </c>
      <c r="D23" s="276">
        <f t="shared" si="0"/>
        <v>66230</v>
      </c>
      <c r="E23" s="277">
        <v>66</v>
      </c>
      <c r="F23" s="277">
        <v>700</v>
      </c>
      <c r="G23" s="857">
        <f t="shared" si="1"/>
        <v>766</v>
      </c>
      <c r="H23" s="223"/>
      <c r="I23" s="223"/>
    </row>
    <row r="24" spans="1:9" s="222" customFormat="1" ht="13.5" thickBot="1">
      <c r="A24" s="278" t="s">
        <v>10</v>
      </c>
      <c r="B24" s="708">
        <f>SUM(B8:B23)</f>
        <v>208216.472522</v>
      </c>
      <c r="C24" s="708">
        <f t="shared" ref="C24:F24" si="2">SUM(C8:C23)</f>
        <v>1133859.5274780001</v>
      </c>
      <c r="D24" s="708">
        <f t="shared" si="2"/>
        <v>1342076</v>
      </c>
      <c r="E24" s="279">
        <f t="shared" si="2"/>
        <v>6553</v>
      </c>
      <c r="F24" s="279">
        <f t="shared" si="2"/>
        <v>48064</v>
      </c>
      <c r="G24" s="280">
        <f>SUM(G8:G23)</f>
        <v>54617</v>
      </c>
      <c r="H24" s="229" t="s">
        <v>26</v>
      </c>
      <c r="I24" s="223"/>
    </row>
    <row r="25" spans="1:9">
      <c r="A25" s="145"/>
      <c r="B25" s="145"/>
      <c r="C25" s="145"/>
      <c r="D25" s="145"/>
      <c r="E25" s="145"/>
      <c r="F25" s="145"/>
      <c r="G25" s="145"/>
      <c r="H25" s="706"/>
      <c r="I25" s="706"/>
    </row>
    <row r="26" spans="1:9" ht="17.149999999999999" customHeight="1" thickBot="1">
      <c r="A26" s="958"/>
      <c r="B26" s="958"/>
      <c r="C26" s="958"/>
      <c r="D26" s="958"/>
      <c r="E26" s="958"/>
      <c r="F26" s="958"/>
      <c r="G26" s="958"/>
      <c r="H26" s="706"/>
      <c r="I26" s="706"/>
    </row>
    <row r="27" spans="1:9" ht="13">
      <c r="A27" s="1022" t="s">
        <v>289</v>
      </c>
      <c r="B27" s="1023"/>
      <c r="C27" s="1023"/>
      <c r="D27" s="1023"/>
      <c r="E27" s="1023"/>
      <c r="F27" s="1023"/>
      <c r="G27" s="1024"/>
      <c r="H27" s="706"/>
      <c r="I27" s="706"/>
    </row>
    <row r="28" spans="1:9" ht="13">
      <c r="A28" s="786"/>
      <c r="B28" s="1026"/>
      <c r="C28" s="1026"/>
      <c r="D28" s="1026"/>
      <c r="E28" s="1026" t="s">
        <v>268</v>
      </c>
      <c r="F28" s="1026"/>
      <c r="G28" s="1027"/>
      <c r="H28" s="706"/>
      <c r="I28" s="706"/>
    </row>
    <row r="29" spans="1:9" ht="13">
      <c r="A29" s="27" t="s">
        <v>269</v>
      </c>
      <c r="B29" s="922"/>
      <c r="C29" s="922"/>
      <c r="D29" s="922"/>
      <c r="E29" s="922" t="s">
        <v>272</v>
      </c>
      <c r="F29" s="922" t="s">
        <v>271</v>
      </c>
      <c r="G29" s="923" t="s">
        <v>10</v>
      </c>
      <c r="H29" s="706"/>
      <c r="I29" s="706"/>
    </row>
    <row r="30" spans="1:9" ht="13">
      <c r="A30" s="44" t="s">
        <v>26</v>
      </c>
      <c r="B30" s="178"/>
      <c r="C30" s="178"/>
      <c r="D30" s="179"/>
      <c r="E30" s="17"/>
      <c r="F30" s="17"/>
      <c r="G30" s="779">
        <f>SUM(E30:F30)</f>
        <v>0</v>
      </c>
      <c r="H30" s="706"/>
      <c r="I30" s="706"/>
    </row>
    <row r="31" spans="1:9" ht="13.5" thickBot="1">
      <c r="A31" s="780" t="s">
        <v>26</v>
      </c>
      <c r="B31" s="180"/>
      <c r="C31" s="180"/>
      <c r="D31" s="181"/>
      <c r="E31" s="19"/>
      <c r="F31" s="19"/>
      <c r="G31" s="781">
        <f t="shared" ref="G31:G32" si="3">SUM(E31:F31)</f>
        <v>0</v>
      </c>
      <c r="H31" s="706"/>
      <c r="I31" s="706"/>
    </row>
    <row r="32" spans="1:9" ht="13.5" thickBot="1">
      <c r="A32" s="782" t="s">
        <v>10</v>
      </c>
      <c r="B32" s="783"/>
      <c r="C32" s="783"/>
      <c r="D32" s="783"/>
      <c r="E32" s="784">
        <f>SUM(E30:E31)</f>
        <v>0</v>
      </c>
      <c r="F32" s="784">
        <f>SUM(F30:F31)</f>
        <v>0</v>
      </c>
      <c r="G32" s="785">
        <f t="shared" si="3"/>
        <v>0</v>
      </c>
      <c r="H32" s="706"/>
      <c r="I32" s="706"/>
    </row>
    <row r="33" spans="1:17">
      <c r="A33" s="145"/>
      <c r="B33" s="145"/>
      <c r="C33" s="145"/>
      <c r="D33" s="145"/>
      <c r="E33" s="145"/>
      <c r="F33" s="145"/>
      <c r="G33" s="145"/>
      <c r="H33" s="706"/>
      <c r="I33" s="706"/>
      <c r="J33" s="706"/>
      <c r="K33" s="706"/>
      <c r="L33" s="706"/>
      <c r="M33" s="706"/>
      <c r="N33" s="706"/>
      <c r="O33" s="706"/>
      <c r="P33" s="706"/>
      <c r="Q33" s="706"/>
    </row>
    <row r="34" spans="1:17" ht="13" thickBot="1">
      <c r="A34" s="145"/>
      <c r="B34" s="145"/>
      <c r="C34" s="145"/>
      <c r="D34" s="145"/>
      <c r="E34" s="145"/>
      <c r="F34" s="145"/>
      <c r="G34" s="145"/>
      <c r="H34" s="706"/>
      <c r="I34" s="706"/>
      <c r="J34" s="706"/>
      <c r="K34" s="706"/>
      <c r="L34" s="706"/>
      <c r="M34" s="706"/>
      <c r="N34" s="706"/>
      <c r="O34" s="706"/>
      <c r="P34" s="706"/>
      <c r="Q34" s="706"/>
    </row>
    <row r="35" spans="1:17" ht="13">
      <c r="A35" s="1022" t="s">
        <v>290</v>
      </c>
      <c r="B35" s="1023"/>
      <c r="C35" s="1023"/>
      <c r="D35" s="1023"/>
      <c r="E35" s="1023"/>
      <c r="F35" s="1023"/>
      <c r="G35" s="1024"/>
      <c r="H35" s="706"/>
      <c r="I35" s="706"/>
      <c r="J35" s="706"/>
      <c r="K35" s="706"/>
      <c r="L35" s="706"/>
      <c r="M35" s="706"/>
      <c r="N35" s="706"/>
      <c r="O35" s="706"/>
      <c r="P35" s="706"/>
      <c r="Q35" s="706"/>
    </row>
    <row r="36" spans="1:17" ht="13.5" thickBot="1">
      <c r="A36" s="182"/>
      <c r="B36" s="1028"/>
      <c r="C36" s="1029"/>
      <c r="D36" s="1030"/>
      <c r="E36" s="1028" t="s">
        <v>291</v>
      </c>
      <c r="F36" s="1029"/>
      <c r="G36" s="1031"/>
      <c r="H36" s="706"/>
      <c r="I36" s="706"/>
      <c r="J36" s="706"/>
      <c r="K36" s="706"/>
      <c r="L36" s="706"/>
      <c r="M36" s="706"/>
      <c r="N36" s="706"/>
      <c r="O36" s="706"/>
      <c r="P36" s="706"/>
      <c r="Q36" s="706"/>
    </row>
    <row r="37" spans="1:17" ht="13">
      <c r="A37" s="441" t="s">
        <v>269</v>
      </c>
      <c r="B37" s="917"/>
      <c r="C37" s="917"/>
      <c r="D37" s="917"/>
      <c r="E37" s="917" t="s">
        <v>272</v>
      </c>
      <c r="F37" s="917" t="s">
        <v>271</v>
      </c>
      <c r="G37" s="918" t="s">
        <v>10</v>
      </c>
      <c r="H37" s="706"/>
      <c r="I37" s="706"/>
      <c r="J37" s="706"/>
      <c r="K37" s="706"/>
      <c r="L37" s="706"/>
      <c r="M37" s="706"/>
      <c r="N37" s="706"/>
      <c r="O37" s="706"/>
      <c r="P37" s="706"/>
      <c r="Q37" s="706"/>
    </row>
    <row r="38" spans="1:17">
      <c r="A38" s="442" t="s">
        <v>273</v>
      </c>
      <c r="B38" s="225"/>
      <c r="C38" s="225"/>
      <c r="D38" s="226"/>
      <c r="E38" s="364">
        <v>0</v>
      </c>
      <c r="F38" s="364">
        <v>0</v>
      </c>
      <c r="G38" s="855">
        <f t="shared" ref="G38:G53" si="4">SUM(E38:F38)</f>
        <v>0</v>
      </c>
      <c r="H38" s="706"/>
      <c r="I38" s="706"/>
      <c r="J38" s="706"/>
      <c r="K38" s="706"/>
      <c r="L38" s="706"/>
      <c r="M38" s="706"/>
      <c r="N38" s="706"/>
      <c r="O38" s="706"/>
      <c r="P38" s="706"/>
      <c r="Q38" s="706"/>
    </row>
    <row r="39" spans="1:17">
      <c r="A39" s="442" t="s">
        <v>274</v>
      </c>
      <c r="B39" s="225"/>
      <c r="C39" s="225"/>
      <c r="D39" s="226"/>
      <c r="E39" s="364">
        <v>0</v>
      </c>
      <c r="F39" s="364">
        <v>0</v>
      </c>
      <c r="G39" s="855">
        <f t="shared" si="4"/>
        <v>0</v>
      </c>
      <c r="H39" s="706"/>
      <c r="I39" s="706"/>
      <c r="J39" s="706"/>
      <c r="K39" s="706"/>
      <c r="L39" s="706"/>
      <c r="M39" s="706"/>
      <c r="N39" s="706"/>
      <c r="O39" s="706"/>
      <c r="P39" s="706"/>
      <c r="Q39" s="706"/>
    </row>
    <row r="40" spans="1:17">
      <c r="A40" s="442" t="s">
        <v>275</v>
      </c>
      <c r="B40" s="225"/>
      <c r="C40" s="225"/>
      <c r="D40" s="226"/>
      <c r="E40" s="364">
        <v>0</v>
      </c>
      <c r="F40" s="364">
        <v>0</v>
      </c>
      <c r="G40" s="855">
        <f t="shared" si="4"/>
        <v>0</v>
      </c>
      <c r="H40" s="706"/>
      <c r="I40" s="706"/>
      <c r="J40" s="706"/>
      <c r="K40" s="706"/>
      <c r="L40" s="706"/>
      <c r="M40" s="706"/>
      <c r="N40" s="706"/>
      <c r="O40" s="706"/>
      <c r="P40" s="706"/>
      <c r="Q40" s="706"/>
    </row>
    <row r="41" spans="1:17">
      <c r="A41" s="442" t="s">
        <v>276</v>
      </c>
      <c r="B41" s="225"/>
      <c r="C41" s="225"/>
      <c r="D41" s="226"/>
      <c r="E41" s="365">
        <v>0</v>
      </c>
      <c r="F41" s="364">
        <v>0</v>
      </c>
      <c r="G41" s="855">
        <f t="shared" si="4"/>
        <v>0</v>
      </c>
      <c r="H41" s="706"/>
      <c r="I41" s="706"/>
      <c r="J41" s="706"/>
      <c r="K41" s="706"/>
      <c r="L41" s="706"/>
      <c r="M41" s="706"/>
      <c r="N41" s="706"/>
      <c r="O41" s="706"/>
      <c r="P41" s="706"/>
      <c r="Q41" s="706"/>
    </row>
    <row r="42" spans="1:17" s="7" customFormat="1" ht="36.75" customHeight="1">
      <c r="A42" s="442" t="s">
        <v>277</v>
      </c>
      <c r="B42" s="225"/>
      <c r="C42" s="225"/>
      <c r="D42" s="226"/>
      <c r="E42" s="364">
        <v>0</v>
      </c>
      <c r="F42" s="364">
        <v>0</v>
      </c>
      <c r="G42" s="855">
        <f t="shared" si="4"/>
        <v>0</v>
      </c>
      <c r="H42" s="706"/>
      <c r="I42" s="706"/>
      <c r="J42" s="706"/>
      <c r="K42" s="706"/>
      <c r="L42" s="706"/>
      <c r="M42" s="706"/>
      <c r="N42" s="706"/>
      <c r="O42" s="706"/>
      <c r="P42" s="706"/>
      <c r="Q42" s="706"/>
    </row>
    <row r="43" spans="1:17" ht="30" customHeight="1">
      <c r="A43" s="442" t="s">
        <v>278</v>
      </c>
      <c r="B43" s="225"/>
      <c r="C43" s="225"/>
      <c r="D43" s="226"/>
      <c r="E43" s="364">
        <v>0</v>
      </c>
      <c r="F43" s="365">
        <v>1</v>
      </c>
      <c r="G43" s="855">
        <f t="shared" si="4"/>
        <v>1</v>
      </c>
      <c r="H43" s="706"/>
      <c r="I43" s="706"/>
      <c r="J43" s="706"/>
      <c r="K43" s="706"/>
      <c r="L43" s="706"/>
      <c r="M43" s="706"/>
      <c r="N43" s="706"/>
      <c r="O43" s="706"/>
      <c r="P43" s="706"/>
      <c r="Q43" s="706"/>
    </row>
    <row r="44" spans="1:17" s="7" customFormat="1">
      <c r="A44" s="442" t="s">
        <v>279</v>
      </c>
      <c r="B44" s="225"/>
      <c r="C44" s="225"/>
      <c r="D44" s="226"/>
      <c r="E44" s="364">
        <v>0</v>
      </c>
      <c r="F44" s="364">
        <v>0</v>
      </c>
      <c r="G44" s="855">
        <f t="shared" si="4"/>
        <v>0</v>
      </c>
      <c r="H44" s="145"/>
      <c r="I44" s="145"/>
      <c r="J44" s="145"/>
      <c r="K44" s="145"/>
      <c r="L44" s="145"/>
      <c r="M44" s="145"/>
      <c r="N44" s="145"/>
      <c r="O44" s="145"/>
      <c r="P44" s="145"/>
      <c r="Q44" s="145"/>
    </row>
    <row r="45" spans="1:17">
      <c r="A45" s="442" t="s">
        <v>280</v>
      </c>
      <c r="B45" s="225"/>
      <c r="C45" s="225"/>
      <c r="D45" s="226"/>
      <c r="E45" s="364">
        <v>0</v>
      </c>
      <c r="F45" s="364">
        <v>0</v>
      </c>
      <c r="G45" s="855">
        <f t="shared" si="4"/>
        <v>0</v>
      </c>
      <c r="H45" s="706"/>
      <c r="I45" s="706"/>
      <c r="J45" s="706"/>
      <c r="K45" s="706"/>
      <c r="L45" s="706"/>
      <c r="M45" s="706"/>
      <c r="N45" s="706"/>
      <c r="O45" s="706"/>
      <c r="P45" s="706"/>
      <c r="Q45" s="706"/>
    </row>
    <row r="46" spans="1:17">
      <c r="A46" s="442" t="s">
        <v>281</v>
      </c>
      <c r="B46" s="225"/>
      <c r="C46" s="225"/>
      <c r="D46" s="226"/>
      <c r="E46" s="364">
        <v>0</v>
      </c>
      <c r="F46" s="365">
        <v>3</v>
      </c>
      <c r="G46" s="855">
        <f t="shared" si="4"/>
        <v>3</v>
      </c>
      <c r="H46" s="706"/>
      <c r="I46" s="706"/>
      <c r="J46" s="706"/>
      <c r="K46" s="706"/>
      <c r="L46" s="706"/>
      <c r="M46" s="706"/>
      <c r="N46" s="706"/>
      <c r="O46" s="706"/>
      <c r="P46" s="706"/>
      <c r="Q46" s="706"/>
    </row>
    <row r="47" spans="1:17">
      <c r="A47" s="442" t="s">
        <v>282</v>
      </c>
      <c r="B47" s="225"/>
      <c r="C47" s="225"/>
      <c r="D47" s="226"/>
      <c r="E47" s="365">
        <v>0</v>
      </c>
      <c r="F47" s="365">
        <v>16</v>
      </c>
      <c r="G47" s="855">
        <f t="shared" si="4"/>
        <v>16</v>
      </c>
      <c r="H47" s="706"/>
      <c r="I47" s="706"/>
      <c r="J47" s="706"/>
      <c r="K47" s="706"/>
      <c r="L47" s="706"/>
      <c r="M47" s="706"/>
      <c r="N47" s="706"/>
      <c r="O47" s="706"/>
      <c r="P47" s="706"/>
      <c r="Q47" s="706"/>
    </row>
    <row r="48" spans="1:17">
      <c r="A48" s="442" t="s">
        <v>283</v>
      </c>
      <c r="B48" s="225"/>
      <c r="C48" s="225"/>
      <c r="D48" s="226"/>
      <c r="E48" s="365">
        <v>0</v>
      </c>
      <c r="F48" s="365">
        <v>8</v>
      </c>
      <c r="G48" s="855">
        <f t="shared" si="4"/>
        <v>8</v>
      </c>
      <c r="H48" s="706"/>
      <c r="I48" s="706"/>
      <c r="J48" s="706"/>
      <c r="K48" s="706"/>
      <c r="L48" s="706"/>
      <c r="M48" s="706"/>
      <c r="N48" s="706"/>
      <c r="O48" s="706"/>
      <c r="P48" s="706"/>
      <c r="Q48" s="706"/>
    </row>
    <row r="49" spans="1:9">
      <c r="A49" s="442" t="s">
        <v>284</v>
      </c>
      <c r="B49" s="225"/>
      <c r="C49" s="225"/>
      <c r="D49" s="226"/>
      <c r="E49" s="364">
        <v>0</v>
      </c>
      <c r="F49" s="364">
        <v>0</v>
      </c>
      <c r="G49" s="855">
        <f t="shared" si="4"/>
        <v>0</v>
      </c>
      <c r="H49" s="706"/>
      <c r="I49" s="706"/>
    </row>
    <row r="50" spans="1:9">
      <c r="A50" s="442" t="s">
        <v>285</v>
      </c>
      <c r="B50" s="225"/>
      <c r="C50" s="225"/>
      <c r="D50" s="226"/>
      <c r="E50" s="364">
        <v>0</v>
      </c>
      <c r="F50" s="364">
        <v>0</v>
      </c>
      <c r="G50" s="855">
        <f t="shared" si="4"/>
        <v>0</v>
      </c>
      <c r="H50" s="706"/>
      <c r="I50" s="706"/>
    </row>
    <row r="51" spans="1:9">
      <c r="A51" s="442" t="s">
        <v>286</v>
      </c>
      <c r="B51" s="225"/>
      <c r="C51" s="225"/>
      <c r="D51" s="226"/>
      <c r="E51" s="365">
        <v>0</v>
      </c>
      <c r="F51" s="364">
        <v>0</v>
      </c>
      <c r="G51" s="855">
        <f t="shared" si="4"/>
        <v>0</v>
      </c>
      <c r="H51" s="706"/>
      <c r="I51" s="706"/>
    </row>
    <row r="52" spans="1:9">
      <c r="A52" s="442" t="s">
        <v>287</v>
      </c>
      <c r="B52" s="227"/>
      <c r="C52" s="227"/>
      <c r="D52" s="226"/>
      <c r="E52" s="228">
        <v>0</v>
      </c>
      <c r="F52" s="228">
        <v>0</v>
      </c>
      <c r="G52" s="855">
        <f t="shared" si="4"/>
        <v>0</v>
      </c>
      <c r="H52" s="706"/>
      <c r="I52" s="706"/>
    </row>
    <row r="53" spans="1:9" ht="13" thickBot="1">
      <c r="A53" s="443" t="s">
        <v>288</v>
      </c>
      <c r="B53" s="275"/>
      <c r="C53" s="275"/>
      <c r="D53" s="276"/>
      <c r="E53" s="277">
        <v>0</v>
      </c>
      <c r="F53" s="277">
        <v>0</v>
      </c>
      <c r="G53" s="855">
        <f t="shared" si="4"/>
        <v>0</v>
      </c>
      <c r="H53" s="706"/>
      <c r="I53" s="706"/>
    </row>
    <row r="54" spans="1:9" ht="13.5" thickBot="1">
      <c r="A54" s="278" t="s">
        <v>10</v>
      </c>
      <c r="B54" s="279">
        <f>SUM(B38:B53)</f>
        <v>0</v>
      </c>
      <c r="C54" s="279">
        <f t="shared" ref="C54:F54" si="5">SUM(C38:C53)</f>
        <v>0</v>
      </c>
      <c r="D54" s="279">
        <f t="shared" si="5"/>
        <v>0</v>
      </c>
      <c r="E54" s="279">
        <f t="shared" si="5"/>
        <v>0</v>
      </c>
      <c r="F54" s="279">
        <f t="shared" si="5"/>
        <v>28</v>
      </c>
      <c r="G54" s="280">
        <f>SUM(G38:G53)</f>
        <v>28</v>
      </c>
      <c r="H54" s="706"/>
      <c r="I54" s="706"/>
    </row>
    <row r="55" spans="1:9">
      <c r="A55" s="145"/>
      <c r="B55" s="145"/>
      <c r="C55" s="145"/>
      <c r="D55" s="145"/>
      <c r="E55" s="145"/>
      <c r="F55" s="145"/>
      <c r="G55" s="145"/>
      <c r="H55" s="706"/>
      <c r="I55" s="706"/>
    </row>
    <row r="56" spans="1:9">
      <c r="A56" s="1025" t="s">
        <v>292</v>
      </c>
      <c r="B56" s="1025"/>
      <c r="C56" s="1025"/>
      <c r="D56" s="1025"/>
      <c r="E56" s="1025"/>
      <c r="F56" s="1025"/>
      <c r="G56" s="1025"/>
      <c r="H56" s="706"/>
      <c r="I56" s="706"/>
    </row>
    <row r="57" spans="1:9">
      <c r="A57" s="1025" t="s">
        <v>293</v>
      </c>
      <c r="B57" s="1025"/>
      <c r="C57" s="1025"/>
      <c r="D57" s="1025"/>
      <c r="E57" s="1025"/>
      <c r="F57" s="1025"/>
      <c r="G57" s="1025"/>
      <c r="H57" s="706"/>
      <c r="I57" s="706"/>
    </row>
    <row r="58" spans="1:9">
      <c r="A58" s="145" t="s">
        <v>264</v>
      </c>
      <c r="B58" s="145"/>
      <c r="C58" s="145"/>
      <c r="D58" s="145"/>
      <c r="E58" s="145"/>
      <c r="F58" s="145"/>
      <c r="G58" s="145"/>
      <c r="H58" s="706"/>
      <c r="I58" s="706"/>
    </row>
    <row r="59" spans="1:9">
      <c r="A59" s="24"/>
      <c r="B59" s="24"/>
      <c r="C59" s="706"/>
      <c r="D59" s="706"/>
      <c r="E59" s="706"/>
      <c r="F59" s="706"/>
      <c r="G59" s="706"/>
      <c r="H59" s="706"/>
      <c r="I59" s="706"/>
    </row>
  </sheetData>
  <mergeCells count="15">
    <mergeCell ref="A27:G27"/>
    <mergeCell ref="A56:G56"/>
    <mergeCell ref="A57:G57"/>
    <mergeCell ref="B28:D28"/>
    <mergeCell ref="E28:G28"/>
    <mergeCell ref="B36:D36"/>
    <mergeCell ref="E36:G36"/>
    <mergeCell ref="A35:G35"/>
    <mergeCell ref="A26:G26"/>
    <mergeCell ref="A1:G1"/>
    <mergeCell ref="A2:G2"/>
    <mergeCell ref="A3:G3"/>
    <mergeCell ref="B6:D6"/>
    <mergeCell ref="E6:G6"/>
    <mergeCell ref="A5:G5"/>
  </mergeCells>
  <printOptions horizontalCentered="1" verticalCentered="1"/>
  <pageMargins left="0.25" right="0.25" top="0.5" bottom="0.5" header="0.5" footer="0.5"/>
  <pageSetup scale="66" orientation="landscape" r:id="rId1"/>
  <ignoredErrors>
    <ignoredError sqref="A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M27"/>
  <sheetViews>
    <sheetView topLeftCell="A10" zoomScaleNormal="100" workbookViewId="0">
      <selection activeCell="O13" sqref="O13"/>
    </sheetView>
  </sheetViews>
  <sheetFormatPr defaultRowHeight="12.5"/>
  <cols>
    <col min="1" max="1" width="13.81640625" bestFit="1" customWidth="1"/>
    <col min="2" max="2" width="18" customWidth="1"/>
    <col min="3" max="3" width="12.453125" customWidth="1"/>
    <col min="4" max="4" width="16.453125" customWidth="1"/>
    <col min="5" max="5" width="12.453125" customWidth="1"/>
    <col min="6" max="6" width="10.54296875" bestFit="1" customWidth="1"/>
    <col min="7" max="7" width="14.54296875" bestFit="1" customWidth="1"/>
    <col min="8" max="8" width="14.54296875" customWidth="1"/>
  </cols>
  <sheetData>
    <row r="1" spans="1:13" ht="15.5">
      <c r="A1" s="1035" t="s">
        <v>294</v>
      </c>
      <c r="B1" s="1036"/>
      <c r="C1" s="1036"/>
      <c r="D1" s="1036"/>
      <c r="E1" s="1036"/>
      <c r="F1" s="1036"/>
      <c r="G1" s="1036"/>
      <c r="H1" s="1036"/>
      <c r="I1" s="706"/>
      <c r="J1" s="706"/>
      <c r="K1" s="706"/>
      <c r="L1" s="706"/>
      <c r="M1" s="706"/>
    </row>
    <row r="2" spans="1:13" ht="15.75" customHeight="1">
      <c r="A2" s="1016" t="s">
        <v>1</v>
      </c>
      <c r="B2" s="1037"/>
      <c r="C2" s="1037"/>
      <c r="D2" s="1037"/>
      <c r="E2" s="1037"/>
      <c r="F2" s="1037"/>
      <c r="G2" s="1037"/>
      <c r="H2" s="1037"/>
      <c r="I2" s="706"/>
      <c r="J2" s="706"/>
      <c r="K2" s="706"/>
      <c r="L2" s="706"/>
      <c r="M2" s="706"/>
    </row>
    <row r="3" spans="1:13" ht="15.5">
      <c r="A3" s="962" t="str">
        <f>'ESA Table 1'!A3:M3</f>
        <v>Through November 2020</v>
      </c>
      <c r="B3" s="1000"/>
      <c r="C3" s="1000"/>
      <c r="D3" s="1000"/>
      <c r="E3" s="1000"/>
      <c r="F3" s="1000"/>
      <c r="G3" s="1000"/>
      <c r="H3" s="1000"/>
      <c r="I3" s="190"/>
      <c r="J3" s="190"/>
      <c r="K3" s="190"/>
      <c r="L3" s="190"/>
      <c r="M3" s="190"/>
    </row>
    <row r="4" spans="1:13" s="7" customFormat="1" ht="13">
      <c r="A4" s="172"/>
      <c r="B4" s="187"/>
      <c r="C4" s="187"/>
      <c r="D4" s="47" t="s">
        <v>295</v>
      </c>
      <c r="E4" s="187"/>
      <c r="F4" s="187"/>
      <c r="G4" s="187"/>
      <c r="H4" s="187"/>
      <c r="I4" s="706"/>
      <c r="J4" s="706"/>
      <c r="K4" s="706"/>
      <c r="L4" s="706"/>
      <c r="M4" s="706"/>
    </row>
    <row r="5" spans="1:13" s="7" customFormat="1" ht="13">
      <c r="A5" s="1038" t="s">
        <v>296</v>
      </c>
      <c r="B5" s="1039"/>
      <c r="C5" s="187"/>
      <c r="D5" s="91" t="s">
        <v>26</v>
      </c>
      <c r="E5" s="91"/>
      <c r="F5" s="187"/>
      <c r="G5" s="187"/>
      <c r="H5" s="187"/>
      <c r="I5" s="706"/>
      <c r="J5" s="706"/>
      <c r="K5" s="706"/>
      <c r="L5" s="706"/>
      <c r="M5" s="706"/>
    </row>
    <row r="6" spans="1:13" ht="13">
      <c r="A6" s="713"/>
      <c r="B6" s="1032" t="s">
        <v>297</v>
      </c>
      <c r="C6" s="1033"/>
      <c r="D6" s="1033"/>
      <c r="E6" s="1033"/>
      <c r="F6" s="1033"/>
      <c r="G6" s="1033"/>
      <c r="H6" s="1034"/>
      <c r="I6" s="706"/>
      <c r="J6" s="706"/>
      <c r="K6" s="706"/>
      <c r="L6" s="706"/>
      <c r="M6" s="706"/>
    </row>
    <row r="7" spans="1:13" s="222" customFormat="1" ht="52">
      <c r="A7" s="714" t="s">
        <v>269</v>
      </c>
      <c r="B7" s="230" t="s">
        <v>298</v>
      </c>
      <c r="C7" s="230" t="s">
        <v>299</v>
      </c>
      <c r="D7" s="230" t="s">
        <v>300</v>
      </c>
      <c r="E7" s="230" t="s">
        <v>301</v>
      </c>
      <c r="F7" s="230" t="s">
        <v>302</v>
      </c>
      <c r="G7" s="230" t="s">
        <v>303</v>
      </c>
      <c r="H7" s="715" t="s">
        <v>304</v>
      </c>
      <c r="I7" s="223"/>
      <c r="J7" s="223"/>
      <c r="K7" s="223"/>
      <c r="L7" s="223"/>
      <c r="M7" s="223"/>
    </row>
    <row r="8" spans="1:13" s="222" customFormat="1">
      <c r="A8" s="716" t="s">
        <v>305</v>
      </c>
      <c r="B8" s="231">
        <v>0</v>
      </c>
      <c r="C8" s="231">
        <v>0</v>
      </c>
      <c r="D8" s="231">
        <v>0</v>
      </c>
      <c r="E8" s="231">
        <v>0</v>
      </c>
      <c r="F8" s="231">
        <v>0</v>
      </c>
      <c r="G8" s="231">
        <v>0</v>
      </c>
      <c r="H8" s="717">
        <v>1</v>
      </c>
      <c r="I8" s="223"/>
      <c r="J8" s="223"/>
      <c r="K8" s="223"/>
      <c r="L8" s="223"/>
      <c r="M8" s="223"/>
    </row>
    <row r="9" spans="1:13" s="222" customFormat="1">
      <c r="A9" s="716" t="s">
        <v>306</v>
      </c>
      <c r="B9" s="231">
        <v>0</v>
      </c>
      <c r="C9" s="231">
        <v>0</v>
      </c>
      <c r="D9" s="231">
        <v>0</v>
      </c>
      <c r="E9" s="231">
        <v>0</v>
      </c>
      <c r="F9" s="231">
        <v>0</v>
      </c>
      <c r="G9" s="231">
        <v>1</v>
      </c>
      <c r="H9" s="717">
        <v>3</v>
      </c>
      <c r="I9" s="223"/>
      <c r="J9" s="223"/>
      <c r="K9" s="223"/>
      <c r="L9" s="223"/>
      <c r="M9" s="223"/>
    </row>
    <row r="10" spans="1:13" s="222" customFormat="1">
      <c r="A10" s="716" t="s">
        <v>307</v>
      </c>
      <c r="B10" s="231">
        <v>0</v>
      </c>
      <c r="C10" s="231">
        <v>0</v>
      </c>
      <c r="D10" s="231">
        <v>0</v>
      </c>
      <c r="E10" s="231">
        <v>0</v>
      </c>
      <c r="F10" s="231">
        <v>1</v>
      </c>
      <c r="G10" s="231">
        <v>5</v>
      </c>
      <c r="H10" s="717">
        <v>11</v>
      </c>
      <c r="I10" s="223"/>
      <c r="J10" s="223"/>
      <c r="K10" s="223"/>
      <c r="L10" s="223"/>
      <c r="M10" s="223"/>
    </row>
    <row r="11" spans="1:13" s="222" customFormat="1">
      <c r="A11" s="716" t="s">
        <v>308</v>
      </c>
      <c r="B11" s="231">
        <v>5</v>
      </c>
      <c r="C11" s="231">
        <v>26</v>
      </c>
      <c r="D11" s="231">
        <v>0</v>
      </c>
      <c r="E11" s="231">
        <v>119</v>
      </c>
      <c r="F11" s="231">
        <v>35</v>
      </c>
      <c r="G11" s="231">
        <v>115</v>
      </c>
      <c r="H11" s="718">
        <v>1168</v>
      </c>
      <c r="I11" s="223"/>
      <c r="J11" s="223"/>
      <c r="K11" s="223"/>
      <c r="L11" s="223"/>
      <c r="M11" s="223"/>
    </row>
    <row r="12" spans="1:13" s="222" customFormat="1">
      <c r="A12" s="716" t="s">
        <v>309</v>
      </c>
      <c r="B12" s="231">
        <v>4</v>
      </c>
      <c r="C12" s="231">
        <v>3</v>
      </c>
      <c r="D12" s="231">
        <v>0</v>
      </c>
      <c r="E12" s="231">
        <v>7</v>
      </c>
      <c r="F12" s="231">
        <v>16</v>
      </c>
      <c r="G12" s="231">
        <v>4</v>
      </c>
      <c r="H12" s="717">
        <v>352</v>
      </c>
      <c r="I12" s="223"/>
      <c r="J12" s="223"/>
      <c r="K12" s="223"/>
      <c r="L12" s="223"/>
      <c r="M12" s="223"/>
    </row>
    <row r="13" spans="1:13" s="222" customFormat="1">
      <c r="A13" s="716" t="s">
        <v>310</v>
      </c>
      <c r="B13" s="231">
        <v>46</v>
      </c>
      <c r="C13" s="231">
        <v>134</v>
      </c>
      <c r="D13" s="231">
        <v>1</v>
      </c>
      <c r="E13" s="232">
        <v>1093</v>
      </c>
      <c r="F13" s="231">
        <v>435</v>
      </c>
      <c r="G13" s="232">
        <v>4022</v>
      </c>
      <c r="H13" s="718">
        <v>15752</v>
      </c>
      <c r="I13" s="223"/>
      <c r="J13" s="223"/>
      <c r="K13" s="223"/>
      <c r="L13" s="223"/>
      <c r="M13" s="223"/>
    </row>
    <row r="14" spans="1:13" s="222" customFormat="1">
      <c r="A14" s="716" t="s">
        <v>311</v>
      </c>
      <c r="B14" s="231">
        <v>0</v>
      </c>
      <c r="C14" s="231">
        <v>0</v>
      </c>
      <c r="D14" s="231">
        <v>0</v>
      </c>
      <c r="E14" s="231">
        <v>0</v>
      </c>
      <c r="F14" s="231">
        <v>0</v>
      </c>
      <c r="G14" s="231">
        <v>0</v>
      </c>
      <c r="H14" s="717">
        <v>0</v>
      </c>
      <c r="I14" s="223"/>
      <c r="J14" s="223"/>
      <c r="K14" s="223"/>
      <c r="L14" s="223"/>
      <c r="M14" s="223"/>
    </row>
    <row r="15" spans="1:13" s="222" customFormat="1">
      <c r="A15" s="716" t="s">
        <v>312</v>
      </c>
      <c r="B15" s="231">
        <v>0</v>
      </c>
      <c r="C15" s="231">
        <v>0</v>
      </c>
      <c r="D15" s="231">
        <v>0</v>
      </c>
      <c r="E15" s="231">
        <v>1</v>
      </c>
      <c r="F15" s="231">
        <v>0</v>
      </c>
      <c r="G15" s="231">
        <v>0</v>
      </c>
      <c r="H15" s="717">
        <v>2</v>
      </c>
      <c r="I15" s="223"/>
      <c r="J15" s="223"/>
      <c r="K15" s="223"/>
      <c r="L15" s="223"/>
      <c r="M15" s="223"/>
    </row>
    <row r="16" spans="1:13" s="222" customFormat="1">
      <c r="A16" s="716" t="s">
        <v>313</v>
      </c>
      <c r="B16" s="231">
        <v>10</v>
      </c>
      <c r="C16" s="231">
        <v>15</v>
      </c>
      <c r="D16" s="231">
        <v>0</v>
      </c>
      <c r="E16" s="231">
        <v>147</v>
      </c>
      <c r="F16" s="231">
        <v>114</v>
      </c>
      <c r="G16" s="232">
        <v>895</v>
      </c>
      <c r="H16" s="718">
        <v>3331</v>
      </c>
      <c r="I16" s="223"/>
      <c r="J16" s="223"/>
      <c r="K16" s="223"/>
      <c r="L16" s="223"/>
      <c r="M16" s="223"/>
    </row>
    <row r="17" spans="1:9" s="222" customFormat="1">
      <c r="A17" s="716" t="s">
        <v>314</v>
      </c>
      <c r="B17" s="231">
        <v>143</v>
      </c>
      <c r="C17" s="231">
        <v>353</v>
      </c>
      <c r="D17" s="231">
        <v>0</v>
      </c>
      <c r="E17" s="231">
        <v>961</v>
      </c>
      <c r="F17" s="231">
        <v>292</v>
      </c>
      <c r="G17" s="232">
        <v>578</v>
      </c>
      <c r="H17" s="718">
        <v>8160</v>
      </c>
      <c r="I17" s="223"/>
    </row>
    <row r="18" spans="1:9" s="222" customFormat="1">
      <c r="A18" s="716" t="s">
        <v>315</v>
      </c>
      <c r="B18" s="231">
        <v>180</v>
      </c>
      <c r="C18" s="231">
        <v>378</v>
      </c>
      <c r="D18" s="231">
        <v>2</v>
      </c>
      <c r="E18" s="232">
        <v>1164</v>
      </c>
      <c r="F18" s="231">
        <v>333</v>
      </c>
      <c r="G18" s="232">
        <v>1321</v>
      </c>
      <c r="H18" s="718">
        <v>13448</v>
      </c>
      <c r="I18" s="223"/>
    </row>
    <row r="19" spans="1:9" s="222" customFormat="1">
      <c r="A19" s="716" t="s">
        <v>316</v>
      </c>
      <c r="B19" s="231">
        <v>0</v>
      </c>
      <c r="C19" s="231">
        <v>0</v>
      </c>
      <c r="D19" s="231">
        <v>0</v>
      </c>
      <c r="E19" s="231">
        <v>0</v>
      </c>
      <c r="F19" s="231">
        <v>0</v>
      </c>
      <c r="G19" s="231">
        <v>0</v>
      </c>
      <c r="H19" s="717">
        <v>0</v>
      </c>
      <c r="I19" s="223"/>
    </row>
    <row r="20" spans="1:9" s="222" customFormat="1">
      <c r="A20" s="716" t="s">
        <v>317</v>
      </c>
      <c r="B20" s="231">
        <v>0</v>
      </c>
      <c r="C20" s="231">
        <v>0</v>
      </c>
      <c r="D20" s="231">
        <v>0</v>
      </c>
      <c r="E20" s="231">
        <v>3</v>
      </c>
      <c r="F20" s="231">
        <v>4</v>
      </c>
      <c r="G20" s="231">
        <v>1</v>
      </c>
      <c r="H20" s="717">
        <v>35</v>
      </c>
      <c r="I20" s="223"/>
    </row>
    <row r="21" spans="1:9" s="222" customFormat="1">
      <c r="A21" s="716" t="s">
        <v>318</v>
      </c>
      <c r="B21" s="231">
        <v>15</v>
      </c>
      <c r="C21" s="231">
        <v>31</v>
      </c>
      <c r="D21" s="231">
        <v>0</v>
      </c>
      <c r="E21" s="231">
        <v>95</v>
      </c>
      <c r="F21" s="231">
        <v>70</v>
      </c>
      <c r="G21" s="231">
        <v>71</v>
      </c>
      <c r="H21" s="718">
        <v>3019</v>
      </c>
      <c r="I21" s="223"/>
    </row>
    <row r="22" spans="1:9" s="222" customFormat="1">
      <c r="A22" s="719" t="s">
        <v>319</v>
      </c>
      <c r="B22" s="233">
        <v>0</v>
      </c>
      <c r="C22" s="233">
        <v>0</v>
      </c>
      <c r="D22" s="233">
        <v>0</v>
      </c>
      <c r="E22" s="233">
        <v>0</v>
      </c>
      <c r="F22" s="233">
        <v>0</v>
      </c>
      <c r="G22" s="233">
        <v>0</v>
      </c>
      <c r="H22" s="720">
        <v>0</v>
      </c>
      <c r="I22" s="223"/>
    </row>
    <row r="23" spans="1:9" s="222" customFormat="1" ht="13" thickBot="1">
      <c r="A23" s="721" t="s">
        <v>320</v>
      </c>
      <c r="B23" s="282">
        <v>0</v>
      </c>
      <c r="C23" s="282">
        <v>10</v>
      </c>
      <c r="D23" s="282">
        <v>1</v>
      </c>
      <c r="E23" s="282">
        <v>10</v>
      </c>
      <c r="F23" s="283">
        <v>40</v>
      </c>
      <c r="G23" s="282">
        <v>70</v>
      </c>
      <c r="H23" s="722">
        <v>428</v>
      </c>
      <c r="I23" s="223"/>
    </row>
    <row r="24" spans="1:9" s="222" customFormat="1" ht="13.5" thickBot="1">
      <c r="A24" s="723" t="s">
        <v>10</v>
      </c>
      <c r="B24" s="724">
        <f>SUM(B8:B23)</f>
        <v>403</v>
      </c>
      <c r="C24" s="724">
        <f t="shared" ref="C24:H24" si="0">SUM(C8:C23)</f>
        <v>950</v>
      </c>
      <c r="D24" s="724">
        <f t="shared" si="0"/>
        <v>4</v>
      </c>
      <c r="E24" s="724">
        <f t="shared" si="0"/>
        <v>3600</v>
      </c>
      <c r="F24" s="724">
        <f t="shared" si="0"/>
        <v>1340</v>
      </c>
      <c r="G24" s="724">
        <f t="shared" si="0"/>
        <v>7083</v>
      </c>
      <c r="H24" s="725">
        <f t="shared" si="0"/>
        <v>45710</v>
      </c>
      <c r="I24" s="263"/>
    </row>
    <row r="25" spans="1:9">
      <c r="A25" s="18"/>
      <c r="B25" s="18"/>
      <c r="C25" s="145"/>
      <c r="D25" s="145"/>
      <c r="E25" s="145"/>
      <c r="F25" s="145"/>
      <c r="G25" s="145"/>
      <c r="H25" s="145"/>
      <c r="I25" s="706"/>
    </row>
    <row r="26" spans="1:9" ht="30" customHeight="1">
      <c r="A26" s="1025" t="s">
        <v>293</v>
      </c>
      <c r="B26" s="1025"/>
      <c r="C26" s="1025"/>
      <c r="D26" s="1025"/>
      <c r="E26" s="1025"/>
      <c r="F26" s="1025"/>
      <c r="G26" s="1025"/>
      <c r="H26" s="1025"/>
      <c r="I26" s="706"/>
    </row>
    <row r="27" spans="1:9">
      <c r="A27" s="80"/>
      <c r="B27" s="145"/>
      <c r="C27" s="145"/>
      <c r="D27" s="145"/>
      <c r="E27" s="145"/>
      <c r="F27" s="145"/>
      <c r="G27" s="145"/>
      <c r="H27" s="145"/>
      <c r="I27" s="706"/>
    </row>
  </sheetData>
  <mergeCells count="6">
    <mergeCell ref="A26:H26"/>
    <mergeCell ref="B6:H6"/>
    <mergeCell ref="A1:H1"/>
    <mergeCell ref="A2:H2"/>
    <mergeCell ref="A3:H3"/>
    <mergeCell ref="A5:B5"/>
  </mergeCells>
  <printOptions horizontalCentered="1" verticalCentered="1"/>
  <pageMargins left="0.25" right="0.25" top="0.5" bottom="0.5" header="0.5" footer="0.5"/>
  <pageSetup orientation="landscape" r:id="rId1"/>
  <ignoredErrors>
    <ignoredError sqref="A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c52a836-0bb4-4d79-aa0d-20b4805e15e2">
      <UserInfo>
        <DisplayName>Anthony Abeyta</DisplayName>
        <AccountId>15</AccountId>
        <AccountType/>
      </UserInfo>
      <UserInfo>
        <DisplayName>Eugene Ayuyao</DisplayName>
        <AccountId>335</AccountId>
        <AccountType/>
      </UserInfo>
      <UserInfo>
        <DisplayName>Godofredo De Vera</DisplayName>
        <AccountId>333</AccountId>
        <AccountType/>
      </UserInfo>
      <UserInfo>
        <DisplayName>Holly Merrihew</DisplayName>
        <AccountId>317</AccountId>
        <AccountType/>
      </UserInfo>
      <UserInfo>
        <DisplayName>Jaclyn Loomis</DisplayName>
        <AccountId>349</AccountId>
        <AccountType/>
      </UserInfo>
      <UserInfo>
        <DisplayName>Louis Lopez</DisplayName>
        <AccountId>17</AccountId>
        <AccountType/>
      </UserInfo>
      <UserInfo>
        <DisplayName>Ada Tsui</DisplayName>
        <AccountId>347</AccountId>
        <AccountType/>
      </UserInfo>
      <UserInfo>
        <DisplayName>Carlos Espinoza</DisplayName>
        <AccountId>73</AccountId>
        <AccountType/>
      </UserInfo>
      <UserInfo>
        <DisplayName>Melinda Martinez</DisplayName>
        <AccountId>330</AccountId>
        <AccountType/>
      </UserInfo>
      <UserInfo>
        <DisplayName>Rose Solidum</DisplayName>
        <AccountId>38</AccountId>
        <AccountType/>
      </UserInfo>
      <UserInfo>
        <DisplayName>Linda Hewitt</DisplayName>
        <AccountId>338</AccountId>
        <AccountType/>
      </UserInfo>
    </SharedWithUsers>
    <Document_x0020_Date xmlns="ec52a836-0bb4-4d79-aa0d-20b4805e15e2" xsi:nil="true"/>
    <Document_x0020_Type xmlns="b8ecece3-635c-4d59-b520-a032f66bc3f7" xsi:nil="true"/>
    <ACT_x0020_Classification xmlns="ec52a836-0bb4-4d79-aa0d-20b4805e15e2">Internal</ACT_x0020_Classification>
    <TaxCatchAll xmlns="e45da448-bf9c-43e8-8676-7e88d583ded9"/>
    <Stage xmlns="ec52a836-0bb4-4d79-aa0d-20b4805e15e2" xsi:nil="true"/>
    <f592d44c3d924bebbe126578b82f9ed8 xmlns="ec52a836-0bb4-4d79-aa0d-20b4805e15e2" xsi:nil="true"/>
    <Clip xmlns="43ebc385-919f-4264-8390-972eb2033e46" xsi:nil="true"/>
    <_dlc_DocId xmlns="ec52a836-0bb4-4d79-aa0d-20b4805e15e2">LIMSO365-1779931240-8777</_dlc_DocId>
    <_dlc_DocIdUrl xmlns="ec52a836-0bb4-4d79-aa0d-20b4805e15e2">
      <Url>https://edisonintl.sharepoint.com/teams/LIMS O365/CTWS/_layouts/15/DocIdRedir.aspx?ID=LIMSO365-1779931240-8777</Url>
      <Description>LIMSO365-1779931240-8777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68" ma:contentTypeDescription="" ma:contentTypeScope="" ma:versionID="c710c1eda3232983314ef117cfdd4bb8">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af88291ff97dd41c2ec746583fb55634"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93540C34-B68F-4BD1-AD6F-E521573F6D81}">
  <ds:schemaRefs>
    <ds:schemaRef ds:uri="http://schemas.microsoft.com/office/2006/metadata/properties"/>
    <ds:schemaRef ds:uri="http://schemas.microsoft.com/office/infopath/2007/PartnerControls"/>
    <ds:schemaRef ds:uri="0bc2e7ab-a9ef-4507-aecb-8204a3dc15b0"/>
  </ds:schemaRefs>
</ds:datastoreItem>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7C3C1491-F31B-4F77-BDC9-DCD0F74FAC2B}"/>
</file>

<file path=customXml/itemProps4.xml><?xml version="1.0" encoding="utf-8"?>
<ds:datastoreItem xmlns:ds="http://schemas.openxmlformats.org/officeDocument/2006/customXml" ds:itemID="{6A4AA30A-E3EF-4BBD-8278-B26BF70DF302}"/>
</file>

<file path=customXml/itemProps5.xml><?xml version="1.0" encoding="utf-8"?>
<ds:datastoreItem xmlns:ds="http://schemas.openxmlformats.org/officeDocument/2006/customXml" ds:itemID="{BC58F8CA-71F0-44E2-92D5-36DBA219D4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ESA Table 8</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Sheet1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Wayne Yu</cp:lastModifiedBy>
  <cp:revision/>
  <dcterms:created xsi:type="dcterms:W3CDTF">1996-10-14T23:33:28Z</dcterms:created>
  <dcterms:modified xsi:type="dcterms:W3CDTF">2020-12-18T19:51:12Z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0x01010059CF184591B1604A8B5108A47612E8120079F4DEF02488604A908630558A2EAE2A</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Order">
    <vt:r8>58200</vt:r8>
  </property>
  <property fmtid="{D5CDD505-2E9C-101B-9397-08002B2CF9AE}" pid="59" name="xd_ProgID">
    <vt:lpwstr/>
  </property>
  <property fmtid="{D5CDD505-2E9C-101B-9397-08002B2CF9AE}" pid="60" name="TemplateUrl">
    <vt:lpwstr/>
  </property>
  <property fmtid="{D5CDD505-2E9C-101B-9397-08002B2CF9AE}" pid="61" name="ComplianceAssetId">
    <vt:lpwstr/>
  </property>
  <property fmtid="{D5CDD505-2E9C-101B-9397-08002B2CF9AE}" pid="62" name="xd_Signature">
    <vt:bool>false</vt:bool>
  </property>
  <property fmtid="{D5CDD505-2E9C-101B-9397-08002B2CF9AE}" pid="63" name="_dlc_DocIdItemGuid">
    <vt:lpwstr>c33703b4-0085-46d1-8a1a-11cf1a80cde2</vt:lpwstr>
  </property>
  <property fmtid="{D5CDD505-2E9C-101B-9397-08002B2CF9AE}" pid="64" name="Retention Code">
    <vt:lpwstr/>
  </property>
  <property fmtid="{D5CDD505-2E9C-101B-9397-08002B2CF9AE}" pid="65" name="Legal Group1">
    <vt:lpwstr>Customer and Tariff</vt:lpwstr>
  </property>
</Properties>
</file>